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A:\Priscila Baez\Arnulfo\Informe financieros 4to Trimestre 2023\"/>
    </mc:Choice>
  </mc:AlternateContent>
  <xr:revisionPtr revIDLastSave="0" documentId="13_ncr:1_{5984ED84-FE3E-47CF-A413-2125FE14C65C}" xr6:coauthVersionLast="36" xr6:coauthVersionMax="47" xr10:uidLastSave="{00000000-0000-0000-0000-000000000000}"/>
  <bookViews>
    <workbookView xWindow="0" yWindow="0" windowWidth="23040" windowHeight="9804" xr2:uid="{72D9E576-C09C-4B2C-89EB-01D2198B5192}"/>
  </bookViews>
  <sheets>
    <sheet name="Angloamericana de Seguros, S.A." sheetId="64" r:id="rId1"/>
    <sheet name="Aseguradora Agropecuaria Domini" sheetId="85" r:id="rId2"/>
    <sheet name="Atlántica Seguros, S. A." sheetId="65" r:id="rId3"/>
    <sheet name="Autoseguro, S. A." sheetId="5" r:id="rId4"/>
    <sheet name="BMI Compañía de Seguros, S. A." sheetId="87" r:id="rId5"/>
    <sheet name="Bupa Dominicana, S. A." sheetId="88" r:id="rId6"/>
    <sheet name="Compañía Dominicana de Seguros" sheetId="91" r:id="rId7"/>
    <sheet name="Confederación del Canadá Domini" sheetId="89" r:id="rId8"/>
    <sheet name="Cooperativa Nacional de Seguros" sheetId="90" r:id="rId9"/>
    <sheet name="Creciendo Seguros, S. A." sheetId="66" r:id="rId10"/>
    <sheet name="Cuna Mutual Insurance Society D" sheetId="77" r:id="rId11"/>
    <sheet name="Futuro Seguros, S. A." sheetId="92" r:id="rId12"/>
    <sheet name="General de Seguros, S. A." sheetId="14" r:id="rId13"/>
    <sheet name="Humano Seguros, S. A." sheetId="69" r:id="rId14"/>
    <sheet name="Hylseg Seguros, S. A." sheetId="70" r:id="rId15"/>
    <sheet name="La Colonial Compañía de Seguros" sheetId="79" r:id="rId16"/>
    <sheet name="La Monumental de Seguros, S. A." sheetId="93" r:id="rId17"/>
    <sheet name="Mapfre BHD Compañía de Seguros," sheetId="18" r:id="rId18"/>
    <sheet name="Midas Seguros, S. A." sheetId="94" r:id="rId19"/>
    <sheet name="Multiseguros, SU, S. A." sheetId="95" r:id="rId20"/>
    <sheet name="One Alliance Seguros, S. A." sheetId="86" r:id="rId21"/>
    <sheet name="Patria, Compañía de Sgros. S. A" sheetId="96" r:id="rId22"/>
    <sheet name="Reaseguradora Santo Domingo,S.A" sheetId="22" r:id="rId23"/>
    <sheet name="REHSA, Cía. de Seguros y Reaseg" sheetId="97" r:id="rId24"/>
    <sheet name="Seguros Ademi, S. A." sheetId="98" r:id="rId25"/>
    <sheet name="Seguros APS, S. R. L." sheetId="99" r:id="rId26"/>
    <sheet name="Seguros Crecer, S. A." sheetId="82" r:id="rId27"/>
    <sheet name="Seguros La Internacional, S. A." sheetId="100" r:id="rId28"/>
    <sheet name="Seguros Pepín, S. A." sheetId="101" r:id="rId29"/>
    <sheet name="Seguros Reservas, S. A." sheetId="54" r:id="rId30"/>
    <sheet name="Seguros Sura, S. A." sheetId="30" r:id="rId31"/>
    <sheet name="Seguros Universal, S. A." sheetId="84" r:id="rId32"/>
    <sheet name="Seguros Yunén, S. A." sheetId="74" r:id="rId33"/>
    <sheet name="Unit, S. A." sheetId="75" r:id="rId34"/>
    <sheet name="Worldwide Seguros, S. A." sheetId="102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7" i="102" l="1"/>
  <c r="C2397" i="102"/>
  <c r="D2395" i="102"/>
  <c r="C2395" i="102"/>
  <c r="D2392" i="102"/>
  <c r="C2392" i="102"/>
  <c r="D2374" i="102"/>
  <c r="C2374" i="102"/>
  <c r="D2357" i="102"/>
  <c r="C2357" i="102"/>
  <c r="D2340" i="102"/>
  <c r="C2340" i="102"/>
  <c r="D2323" i="102"/>
  <c r="C2323" i="102"/>
  <c r="D2311" i="102"/>
  <c r="C2311" i="102"/>
  <c r="D2299" i="102"/>
  <c r="C2299" i="102"/>
  <c r="D2284" i="102"/>
  <c r="C2284" i="102"/>
  <c r="D2278" i="102"/>
  <c r="C2278" i="102"/>
  <c r="D2271" i="102"/>
  <c r="C2271" i="102"/>
  <c r="D2268" i="102"/>
  <c r="C2268" i="102"/>
  <c r="D2225" i="102"/>
  <c r="C2225" i="102"/>
  <c r="D2208" i="102"/>
  <c r="C2208" i="102"/>
  <c r="D2191" i="102"/>
  <c r="C2191" i="102"/>
  <c r="D2174" i="102"/>
  <c r="C2174" i="102"/>
  <c r="D2157" i="102"/>
  <c r="C2157" i="102"/>
  <c r="D2140" i="102"/>
  <c r="C2140" i="102"/>
  <c r="D2123" i="102"/>
  <c r="C2123" i="102"/>
  <c r="D2106" i="102"/>
  <c r="C2106" i="102"/>
  <c r="D2089" i="102"/>
  <c r="C2089" i="102"/>
  <c r="D2072" i="102"/>
  <c r="C2072" i="102"/>
  <c r="D2055" i="102"/>
  <c r="C2055" i="102"/>
  <c r="D2038" i="102"/>
  <c r="C2038" i="102"/>
  <c r="D2021" i="102"/>
  <c r="C2021" i="102"/>
  <c r="D2004" i="102"/>
  <c r="C2004" i="102"/>
  <c r="D1987" i="102"/>
  <c r="C1987" i="102"/>
  <c r="D1970" i="102"/>
  <c r="C1970" i="102"/>
  <c r="D1953" i="102"/>
  <c r="C1953" i="102"/>
  <c r="D1936" i="102"/>
  <c r="C1936" i="102"/>
  <c r="D1918" i="102"/>
  <c r="C1918" i="102"/>
  <c r="D1915" i="102"/>
  <c r="C1915" i="102"/>
  <c r="D1864" i="102"/>
  <c r="C1864" i="102"/>
  <c r="D1847" i="102"/>
  <c r="C1847" i="102"/>
  <c r="D1830" i="102"/>
  <c r="C1830" i="102"/>
  <c r="D1813" i="102"/>
  <c r="C1813" i="102"/>
  <c r="D1796" i="102"/>
  <c r="C1796" i="102"/>
  <c r="D1779" i="102"/>
  <c r="C1779" i="102"/>
  <c r="D1762" i="102"/>
  <c r="C1762" i="102"/>
  <c r="D1745" i="102"/>
  <c r="C1745" i="102"/>
  <c r="D1728" i="102"/>
  <c r="C1728" i="102"/>
  <c r="D1711" i="102"/>
  <c r="C1711" i="102"/>
  <c r="D1694" i="102"/>
  <c r="C1694" i="102"/>
  <c r="D1677" i="102"/>
  <c r="C1677" i="102"/>
  <c r="D1660" i="102"/>
  <c r="C1660" i="102"/>
  <c r="D1643" i="102"/>
  <c r="C1643" i="102"/>
  <c r="D1626" i="102"/>
  <c r="C1626" i="102"/>
  <c r="D1608" i="102"/>
  <c r="C1608" i="102"/>
  <c r="D1564" i="102"/>
  <c r="C1564" i="102"/>
  <c r="D1548" i="102"/>
  <c r="C1548" i="102"/>
  <c r="D1532" i="102"/>
  <c r="C1532" i="102"/>
  <c r="D1520" i="102"/>
  <c r="C1520" i="102"/>
  <c r="D1508" i="102"/>
  <c r="C1508" i="102"/>
  <c r="D1496" i="102"/>
  <c r="C1496" i="102"/>
  <c r="D1484" i="102"/>
  <c r="C1484" i="102"/>
  <c r="D1472" i="102"/>
  <c r="C1472" i="102"/>
  <c r="D1460" i="102"/>
  <c r="C1460" i="102"/>
  <c r="D1448" i="102"/>
  <c r="C1448" i="102"/>
  <c r="D1436" i="102"/>
  <c r="C1436" i="102"/>
  <c r="D1425" i="102"/>
  <c r="C1425" i="102"/>
  <c r="D1414" i="102"/>
  <c r="C1414" i="102"/>
  <c r="D1402" i="102"/>
  <c r="C1402" i="102"/>
  <c r="D1389" i="102"/>
  <c r="C1389" i="102"/>
  <c r="D1377" i="102"/>
  <c r="C1377" i="102"/>
  <c r="D1363" i="102"/>
  <c r="C1363" i="102"/>
  <c r="D1348" i="102"/>
  <c r="C1348" i="102"/>
  <c r="D1296" i="102"/>
  <c r="C1296" i="102"/>
  <c r="D1280" i="102"/>
  <c r="C1280" i="102"/>
  <c r="D1264" i="102"/>
  <c r="C1264" i="102"/>
  <c r="D1252" i="102"/>
  <c r="C1252" i="102"/>
  <c r="D1240" i="102"/>
  <c r="C1240" i="102"/>
  <c r="D1228" i="102"/>
  <c r="C1228" i="102"/>
  <c r="D1216" i="102"/>
  <c r="C1216" i="102"/>
  <c r="D1204" i="102"/>
  <c r="C1204" i="102"/>
  <c r="D1192" i="102"/>
  <c r="C1192" i="102"/>
  <c r="D1180" i="102"/>
  <c r="C1180" i="102"/>
  <c r="D1168" i="102"/>
  <c r="C1168" i="102"/>
  <c r="D1157" i="102"/>
  <c r="C1157" i="102"/>
  <c r="D1146" i="102"/>
  <c r="C1146" i="102"/>
  <c r="D1133" i="102"/>
  <c r="C1133" i="102"/>
  <c r="D1124" i="102"/>
  <c r="D2399" i="102" s="1"/>
  <c r="C1124" i="102"/>
  <c r="C2399" i="102" s="1"/>
  <c r="D1112" i="102"/>
  <c r="C1112" i="102"/>
  <c r="D1105" i="102"/>
  <c r="C1105" i="102"/>
  <c r="D1101" i="102"/>
  <c r="C1101" i="102"/>
  <c r="D1083" i="102"/>
  <c r="C1083" i="102"/>
  <c r="D1080" i="102"/>
  <c r="C1080" i="102"/>
  <c r="D1063" i="102"/>
  <c r="C1063" i="102"/>
  <c r="D1046" i="102"/>
  <c r="C1046" i="102"/>
  <c r="D1029" i="102"/>
  <c r="C1029" i="102"/>
  <c r="D1012" i="102"/>
  <c r="C1012" i="102"/>
  <c r="D995" i="102"/>
  <c r="C995" i="102"/>
  <c r="D978" i="102"/>
  <c r="C978" i="102"/>
  <c r="D961" i="102"/>
  <c r="C961" i="102"/>
  <c r="D944" i="102"/>
  <c r="C944" i="102"/>
  <c r="D927" i="102"/>
  <c r="C927" i="102"/>
  <c r="D910" i="102"/>
  <c r="C910" i="102"/>
  <c r="D893" i="102"/>
  <c r="C893" i="102"/>
  <c r="D876" i="102"/>
  <c r="C876" i="102"/>
  <c r="D859" i="102"/>
  <c r="C859" i="102"/>
  <c r="D842" i="102"/>
  <c r="C842" i="102"/>
  <c r="D825" i="102"/>
  <c r="C825" i="102"/>
  <c r="D807" i="102"/>
  <c r="C807" i="102"/>
  <c r="D804" i="102"/>
  <c r="C804" i="102"/>
  <c r="D787" i="102"/>
  <c r="C787" i="102"/>
  <c r="D770" i="102"/>
  <c r="C770" i="102"/>
  <c r="D753" i="102"/>
  <c r="C753" i="102"/>
  <c r="D736" i="102"/>
  <c r="C736" i="102"/>
  <c r="D719" i="102"/>
  <c r="C719" i="102"/>
  <c r="D702" i="102"/>
  <c r="C702" i="102"/>
  <c r="D685" i="102"/>
  <c r="C685" i="102"/>
  <c r="D668" i="102"/>
  <c r="C668" i="102"/>
  <c r="D651" i="102"/>
  <c r="C651" i="102"/>
  <c r="D634" i="102"/>
  <c r="C634" i="102"/>
  <c r="D617" i="102"/>
  <c r="C617" i="102"/>
  <c r="D600" i="102"/>
  <c r="C600" i="102"/>
  <c r="D582" i="102"/>
  <c r="C582" i="102"/>
  <c r="D566" i="102"/>
  <c r="C566" i="102"/>
  <c r="D550" i="102"/>
  <c r="C550" i="102"/>
  <c r="D538" i="102"/>
  <c r="C538" i="102"/>
  <c r="D526" i="102"/>
  <c r="C526" i="102"/>
  <c r="D512" i="102"/>
  <c r="C512" i="102"/>
  <c r="D498" i="102"/>
  <c r="C498" i="102"/>
  <c r="D487" i="102"/>
  <c r="C487" i="102"/>
  <c r="D476" i="102"/>
  <c r="C476" i="102"/>
  <c r="D464" i="102"/>
  <c r="C464" i="102"/>
  <c r="D452" i="102"/>
  <c r="C452" i="102"/>
  <c r="D440" i="102"/>
  <c r="C440" i="102"/>
  <c r="D427" i="102"/>
  <c r="C427" i="102"/>
  <c r="D414" i="102"/>
  <c r="C414" i="102"/>
  <c r="D401" i="102"/>
  <c r="C401" i="102"/>
  <c r="D387" i="102"/>
  <c r="C387" i="102"/>
  <c r="D371" i="102"/>
  <c r="C371" i="102"/>
  <c r="D355" i="102"/>
  <c r="C355" i="102"/>
  <c r="D343" i="102"/>
  <c r="C343" i="102"/>
  <c r="D331" i="102"/>
  <c r="C331" i="102"/>
  <c r="D317" i="102"/>
  <c r="C317" i="102"/>
  <c r="D303" i="102"/>
  <c r="C303" i="102"/>
  <c r="D292" i="102"/>
  <c r="C292" i="102"/>
  <c r="D281" i="102"/>
  <c r="C281" i="102"/>
  <c r="D269" i="102"/>
  <c r="C269" i="102"/>
  <c r="D257" i="102"/>
  <c r="D1114" i="102" s="1"/>
  <c r="D2401" i="102" s="1"/>
  <c r="C257" i="102"/>
  <c r="C1114" i="102" s="1"/>
  <c r="C2401" i="102" s="1"/>
  <c r="D245" i="102"/>
  <c r="C245" i="102"/>
  <c r="D225" i="102"/>
  <c r="C225" i="102"/>
  <c r="D219" i="102"/>
  <c r="D227" i="102" s="1"/>
  <c r="C219" i="102"/>
  <c r="C227" i="102" s="1"/>
  <c r="D216" i="102"/>
  <c r="C216" i="102"/>
  <c r="D207" i="102"/>
  <c r="C207" i="102"/>
  <c r="D200" i="102"/>
  <c r="C200" i="102"/>
  <c r="D192" i="102"/>
  <c r="C192" i="102"/>
  <c r="D167" i="102"/>
  <c r="C167" i="102"/>
  <c r="D157" i="102"/>
  <c r="C157" i="102"/>
  <c r="D149" i="102"/>
  <c r="C149" i="102"/>
  <c r="D141" i="102"/>
  <c r="C141" i="102"/>
  <c r="D123" i="102"/>
  <c r="D209" i="102" s="1"/>
  <c r="C123" i="102"/>
  <c r="C209" i="102" s="1"/>
  <c r="D105" i="102"/>
  <c r="C105" i="102"/>
  <c r="D92" i="102"/>
  <c r="C92" i="102"/>
  <c r="D81" i="102"/>
  <c r="C81" i="102"/>
  <c r="D77" i="102"/>
  <c r="C77" i="102"/>
  <c r="D69" i="102"/>
  <c r="C69" i="102"/>
  <c r="D62" i="102"/>
  <c r="C62" i="102"/>
  <c r="D51" i="102"/>
  <c r="C51" i="102"/>
  <c r="D40" i="102"/>
  <c r="C40" i="102"/>
  <c r="D25" i="102"/>
  <c r="D94" i="102" s="1"/>
  <c r="C25" i="102"/>
  <c r="C94" i="102" s="1"/>
  <c r="D18" i="102"/>
  <c r="C18" i="102"/>
  <c r="D2397" i="75"/>
  <c r="C2397" i="75"/>
  <c r="D2395" i="75"/>
  <c r="C2395" i="75"/>
  <c r="D2392" i="75"/>
  <c r="C2392" i="75"/>
  <c r="D2374" i="75"/>
  <c r="C2374" i="75"/>
  <c r="D2357" i="75"/>
  <c r="C2357" i="75"/>
  <c r="D2340" i="75"/>
  <c r="C2340" i="75"/>
  <c r="D2323" i="75"/>
  <c r="C2323" i="75"/>
  <c r="D2311" i="75"/>
  <c r="C2311" i="75"/>
  <c r="D2299" i="75"/>
  <c r="C2299" i="75"/>
  <c r="D2284" i="75"/>
  <c r="C2284" i="75"/>
  <c r="D2278" i="75"/>
  <c r="C2278" i="75"/>
  <c r="D2271" i="75"/>
  <c r="C2271" i="75"/>
  <c r="D2268" i="75"/>
  <c r="C2268" i="75"/>
  <c r="D2225" i="75"/>
  <c r="C2225" i="75"/>
  <c r="D2208" i="75"/>
  <c r="C2208" i="75"/>
  <c r="D2191" i="75"/>
  <c r="C2191" i="75"/>
  <c r="D2174" i="75"/>
  <c r="C2174" i="75"/>
  <c r="D2157" i="75"/>
  <c r="C2157" i="75"/>
  <c r="D2140" i="75"/>
  <c r="C2140" i="75"/>
  <c r="D2123" i="75"/>
  <c r="C2123" i="75"/>
  <c r="D2106" i="75"/>
  <c r="C2106" i="75"/>
  <c r="D2089" i="75"/>
  <c r="C2089" i="75"/>
  <c r="D2072" i="75"/>
  <c r="C2072" i="75"/>
  <c r="D2055" i="75"/>
  <c r="C2055" i="75"/>
  <c r="D2038" i="75"/>
  <c r="C2038" i="75"/>
  <c r="D2021" i="75"/>
  <c r="C2021" i="75"/>
  <c r="D2004" i="75"/>
  <c r="C2004" i="75"/>
  <c r="D1987" i="75"/>
  <c r="C1987" i="75"/>
  <c r="D1970" i="75"/>
  <c r="C1970" i="75"/>
  <c r="D1953" i="75"/>
  <c r="C1953" i="75"/>
  <c r="D1936" i="75"/>
  <c r="C1936" i="75"/>
  <c r="D1918" i="75"/>
  <c r="C1918" i="75"/>
  <c r="D1915" i="75"/>
  <c r="C1915" i="75"/>
  <c r="D1864" i="75"/>
  <c r="C1864" i="75"/>
  <c r="D1847" i="75"/>
  <c r="C1847" i="75"/>
  <c r="D1830" i="75"/>
  <c r="C1830" i="75"/>
  <c r="D1813" i="75"/>
  <c r="C1813" i="75"/>
  <c r="D1796" i="75"/>
  <c r="C1796" i="75"/>
  <c r="D1779" i="75"/>
  <c r="C1779" i="75"/>
  <c r="D1762" i="75"/>
  <c r="C1762" i="75"/>
  <c r="D1745" i="75"/>
  <c r="C1745" i="75"/>
  <c r="D1728" i="75"/>
  <c r="C1728" i="75"/>
  <c r="D1711" i="75"/>
  <c r="C1711" i="75"/>
  <c r="D1694" i="75"/>
  <c r="C1694" i="75"/>
  <c r="D1677" i="75"/>
  <c r="C1677" i="75"/>
  <c r="D1660" i="75"/>
  <c r="C1660" i="75"/>
  <c r="D1643" i="75"/>
  <c r="C1643" i="75"/>
  <c r="D1626" i="75"/>
  <c r="C1626" i="75"/>
  <c r="D1608" i="75"/>
  <c r="C1608" i="75"/>
  <c r="D1564" i="75"/>
  <c r="C1564" i="75"/>
  <c r="D1548" i="75"/>
  <c r="C1548" i="75"/>
  <c r="D1532" i="75"/>
  <c r="C1532" i="75"/>
  <c r="D1520" i="75"/>
  <c r="C1520" i="75"/>
  <c r="D1508" i="75"/>
  <c r="C1508" i="75"/>
  <c r="D1496" i="75"/>
  <c r="C1496" i="75"/>
  <c r="D1484" i="75"/>
  <c r="C1484" i="75"/>
  <c r="D1472" i="75"/>
  <c r="C1472" i="75"/>
  <c r="D1460" i="75"/>
  <c r="C1460" i="75"/>
  <c r="D1448" i="75"/>
  <c r="C1448" i="75"/>
  <c r="D1436" i="75"/>
  <c r="C1436" i="75"/>
  <c r="D1425" i="75"/>
  <c r="C1425" i="75"/>
  <c r="D1414" i="75"/>
  <c r="C1414" i="75"/>
  <c r="D1402" i="75"/>
  <c r="C1402" i="75"/>
  <c r="D1389" i="75"/>
  <c r="C1389" i="75"/>
  <c r="D1377" i="75"/>
  <c r="C1377" i="75"/>
  <c r="D1363" i="75"/>
  <c r="C1363" i="75"/>
  <c r="D1348" i="75"/>
  <c r="C1348" i="75"/>
  <c r="D1296" i="75"/>
  <c r="C1296" i="75"/>
  <c r="D1280" i="75"/>
  <c r="C1280" i="75"/>
  <c r="D1264" i="75"/>
  <c r="C1264" i="75"/>
  <c r="D1252" i="75"/>
  <c r="C1252" i="75"/>
  <c r="D1240" i="75"/>
  <c r="C1240" i="75"/>
  <c r="D1228" i="75"/>
  <c r="C1228" i="75"/>
  <c r="D1216" i="75"/>
  <c r="C1216" i="75"/>
  <c r="D1204" i="75"/>
  <c r="C1204" i="75"/>
  <c r="D1192" i="75"/>
  <c r="C1192" i="75"/>
  <c r="D1180" i="75"/>
  <c r="C1180" i="75"/>
  <c r="D1168" i="75"/>
  <c r="C1168" i="75"/>
  <c r="D1157" i="75"/>
  <c r="C1157" i="75"/>
  <c r="D1146" i="75"/>
  <c r="C1146" i="75"/>
  <c r="D1133" i="75"/>
  <c r="C1133" i="75"/>
  <c r="D1124" i="75"/>
  <c r="D2399" i="75" s="1"/>
  <c r="C1124" i="75"/>
  <c r="C2399" i="75" s="1"/>
  <c r="D1112" i="75"/>
  <c r="C1112" i="75"/>
  <c r="D1105" i="75"/>
  <c r="C1105" i="75"/>
  <c r="D1101" i="75"/>
  <c r="C1101" i="75"/>
  <c r="D1083" i="75"/>
  <c r="C1083" i="75"/>
  <c r="D1080" i="75"/>
  <c r="C1080" i="75"/>
  <c r="D1063" i="75"/>
  <c r="C1063" i="75"/>
  <c r="D1046" i="75"/>
  <c r="C1046" i="75"/>
  <c r="D1029" i="75"/>
  <c r="C1029" i="75"/>
  <c r="D1012" i="75"/>
  <c r="C1012" i="75"/>
  <c r="D995" i="75"/>
  <c r="C995" i="75"/>
  <c r="D978" i="75"/>
  <c r="C978" i="75"/>
  <c r="D961" i="75"/>
  <c r="C961" i="75"/>
  <c r="D944" i="75"/>
  <c r="C944" i="75"/>
  <c r="D927" i="75"/>
  <c r="C927" i="75"/>
  <c r="D910" i="75"/>
  <c r="C910" i="75"/>
  <c r="D893" i="75"/>
  <c r="C893" i="75"/>
  <c r="D876" i="75"/>
  <c r="C876" i="75"/>
  <c r="D859" i="75"/>
  <c r="C859" i="75"/>
  <c r="D842" i="75"/>
  <c r="C842" i="75"/>
  <c r="D825" i="75"/>
  <c r="C825" i="75"/>
  <c r="D807" i="75"/>
  <c r="C807" i="75"/>
  <c r="D804" i="75"/>
  <c r="C804" i="75"/>
  <c r="D787" i="75"/>
  <c r="C787" i="75"/>
  <c r="D770" i="75"/>
  <c r="C770" i="75"/>
  <c r="D753" i="75"/>
  <c r="C753" i="75"/>
  <c r="D736" i="75"/>
  <c r="C736" i="75"/>
  <c r="D719" i="75"/>
  <c r="C719" i="75"/>
  <c r="D702" i="75"/>
  <c r="C702" i="75"/>
  <c r="D685" i="75"/>
  <c r="C685" i="75"/>
  <c r="D668" i="75"/>
  <c r="C668" i="75"/>
  <c r="D651" i="75"/>
  <c r="C651" i="75"/>
  <c r="D634" i="75"/>
  <c r="C634" i="75"/>
  <c r="D617" i="75"/>
  <c r="C617" i="75"/>
  <c r="D600" i="75"/>
  <c r="C600" i="75"/>
  <c r="D582" i="75"/>
  <c r="C582" i="75"/>
  <c r="D566" i="75"/>
  <c r="C566" i="75"/>
  <c r="D550" i="75"/>
  <c r="C550" i="75"/>
  <c r="D538" i="75"/>
  <c r="C538" i="75"/>
  <c r="D526" i="75"/>
  <c r="C526" i="75"/>
  <c r="D512" i="75"/>
  <c r="C512" i="75"/>
  <c r="D498" i="75"/>
  <c r="C498" i="75"/>
  <c r="D487" i="75"/>
  <c r="C487" i="75"/>
  <c r="D476" i="75"/>
  <c r="C476" i="75"/>
  <c r="D464" i="75"/>
  <c r="C464" i="75"/>
  <c r="D452" i="75"/>
  <c r="C452" i="75"/>
  <c r="D440" i="75"/>
  <c r="C440" i="75"/>
  <c r="D427" i="75"/>
  <c r="C427" i="75"/>
  <c r="D414" i="75"/>
  <c r="C414" i="75"/>
  <c r="D401" i="75"/>
  <c r="C401" i="75"/>
  <c r="D387" i="75"/>
  <c r="C387" i="75"/>
  <c r="D371" i="75"/>
  <c r="C371" i="75"/>
  <c r="D355" i="75"/>
  <c r="C355" i="75"/>
  <c r="D343" i="75"/>
  <c r="C343" i="75"/>
  <c r="D331" i="75"/>
  <c r="C331" i="75"/>
  <c r="D317" i="75"/>
  <c r="C317" i="75"/>
  <c r="D303" i="75"/>
  <c r="C303" i="75"/>
  <c r="D292" i="75"/>
  <c r="C292" i="75"/>
  <c r="D281" i="75"/>
  <c r="C281" i="75"/>
  <c r="D269" i="75"/>
  <c r="C269" i="75"/>
  <c r="D257" i="75"/>
  <c r="D1114" i="75" s="1"/>
  <c r="D2401" i="75" s="1"/>
  <c r="C257" i="75"/>
  <c r="C1114" i="75" s="1"/>
  <c r="C2401" i="75" s="1"/>
  <c r="D245" i="75"/>
  <c r="C245" i="75"/>
  <c r="D225" i="75"/>
  <c r="C225" i="75"/>
  <c r="D219" i="75"/>
  <c r="D227" i="75" s="1"/>
  <c r="C219" i="75"/>
  <c r="C227" i="75" s="1"/>
  <c r="D216" i="75"/>
  <c r="C216" i="75"/>
  <c r="D207" i="75"/>
  <c r="C207" i="75"/>
  <c r="D200" i="75"/>
  <c r="C200" i="75"/>
  <c r="D192" i="75"/>
  <c r="C192" i="75"/>
  <c r="D167" i="75"/>
  <c r="C167" i="75"/>
  <c r="D157" i="75"/>
  <c r="C157" i="75"/>
  <c r="D149" i="75"/>
  <c r="C149" i="75"/>
  <c r="D141" i="75"/>
  <c r="C141" i="75"/>
  <c r="D123" i="75"/>
  <c r="D209" i="75" s="1"/>
  <c r="C123" i="75"/>
  <c r="C209" i="75" s="1"/>
  <c r="D105" i="75"/>
  <c r="C105" i="75"/>
  <c r="D92" i="75"/>
  <c r="C92" i="75"/>
  <c r="D81" i="75"/>
  <c r="C81" i="75"/>
  <c r="D77" i="75"/>
  <c r="C77" i="75"/>
  <c r="D69" i="75"/>
  <c r="C69" i="75"/>
  <c r="D62" i="75"/>
  <c r="C62" i="75"/>
  <c r="D51" i="75"/>
  <c r="C51" i="75"/>
  <c r="D40" i="75"/>
  <c r="C40" i="75"/>
  <c r="D25" i="75"/>
  <c r="D94" i="75" s="1"/>
  <c r="C25" i="75"/>
  <c r="C94" i="75" s="1"/>
  <c r="D18" i="75"/>
  <c r="C18" i="75"/>
  <c r="C2399" i="74"/>
  <c r="D2397" i="74"/>
  <c r="C2397" i="74"/>
  <c r="D2395" i="74"/>
  <c r="C2395" i="74"/>
  <c r="D2392" i="74"/>
  <c r="C2392" i="74"/>
  <c r="D2374" i="74"/>
  <c r="C2374" i="74"/>
  <c r="D2357" i="74"/>
  <c r="C2357" i="74"/>
  <c r="D2340" i="74"/>
  <c r="C2340" i="74"/>
  <c r="D2323" i="74"/>
  <c r="C2323" i="74"/>
  <c r="D2311" i="74"/>
  <c r="C2311" i="74"/>
  <c r="D2299" i="74"/>
  <c r="C2299" i="74"/>
  <c r="D2284" i="74"/>
  <c r="C2284" i="74"/>
  <c r="D2278" i="74"/>
  <c r="C2278" i="74"/>
  <c r="D2271" i="74"/>
  <c r="C2271" i="74"/>
  <c r="D2268" i="74"/>
  <c r="C2268" i="74"/>
  <c r="D2225" i="74"/>
  <c r="C2225" i="74"/>
  <c r="D2208" i="74"/>
  <c r="C2208" i="74"/>
  <c r="D2191" i="74"/>
  <c r="C2191" i="74"/>
  <c r="D2174" i="74"/>
  <c r="C2174" i="74"/>
  <c r="D2157" i="74"/>
  <c r="C2157" i="74"/>
  <c r="D2140" i="74"/>
  <c r="C2140" i="74"/>
  <c r="D2123" i="74"/>
  <c r="C2123" i="74"/>
  <c r="D2106" i="74"/>
  <c r="C2106" i="74"/>
  <c r="D2089" i="74"/>
  <c r="C2089" i="74"/>
  <c r="D2072" i="74"/>
  <c r="C2072" i="74"/>
  <c r="D2055" i="74"/>
  <c r="C2055" i="74"/>
  <c r="D2038" i="74"/>
  <c r="C2038" i="74"/>
  <c r="D2021" i="74"/>
  <c r="C2021" i="74"/>
  <c r="D2004" i="74"/>
  <c r="C2004" i="74"/>
  <c r="D1987" i="74"/>
  <c r="C1987" i="74"/>
  <c r="D1970" i="74"/>
  <c r="C1970" i="74"/>
  <c r="D1953" i="74"/>
  <c r="C1953" i="74"/>
  <c r="D1936" i="74"/>
  <c r="C1936" i="74"/>
  <c r="D1918" i="74"/>
  <c r="C1918" i="74"/>
  <c r="D1915" i="74"/>
  <c r="C1915" i="74"/>
  <c r="D1864" i="74"/>
  <c r="C1864" i="74"/>
  <c r="D1847" i="74"/>
  <c r="C1847" i="74"/>
  <c r="D1830" i="74"/>
  <c r="C1830" i="74"/>
  <c r="D1813" i="74"/>
  <c r="C1813" i="74"/>
  <c r="D1796" i="74"/>
  <c r="C1796" i="74"/>
  <c r="D1779" i="74"/>
  <c r="C1779" i="74"/>
  <c r="D1762" i="74"/>
  <c r="C1762" i="74"/>
  <c r="D1745" i="74"/>
  <c r="C1745" i="74"/>
  <c r="D1728" i="74"/>
  <c r="C1728" i="74"/>
  <c r="D1711" i="74"/>
  <c r="C1711" i="74"/>
  <c r="D1694" i="74"/>
  <c r="C1694" i="74"/>
  <c r="D1677" i="74"/>
  <c r="C1677" i="74"/>
  <c r="D1660" i="74"/>
  <c r="C1660" i="74"/>
  <c r="D1643" i="74"/>
  <c r="C1643" i="74"/>
  <c r="D1626" i="74"/>
  <c r="C1626" i="74"/>
  <c r="D1608" i="74"/>
  <c r="C1608" i="74"/>
  <c r="D1564" i="74"/>
  <c r="C1564" i="74"/>
  <c r="D1548" i="74"/>
  <c r="C1548" i="74"/>
  <c r="D1532" i="74"/>
  <c r="C1532" i="74"/>
  <c r="D1520" i="74"/>
  <c r="C1520" i="74"/>
  <c r="D1508" i="74"/>
  <c r="C1508" i="74"/>
  <c r="D1496" i="74"/>
  <c r="C1496" i="74"/>
  <c r="D1484" i="74"/>
  <c r="C1484" i="74"/>
  <c r="D1472" i="74"/>
  <c r="C1472" i="74"/>
  <c r="D1460" i="74"/>
  <c r="C1460" i="74"/>
  <c r="D1448" i="74"/>
  <c r="C1448" i="74"/>
  <c r="D1436" i="74"/>
  <c r="C1436" i="74"/>
  <c r="D1425" i="74"/>
  <c r="C1425" i="74"/>
  <c r="D1414" i="74"/>
  <c r="C1414" i="74"/>
  <c r="D1402" i="74"/>
  <c r="C1402" i="74"/>
  <c r="D1389" i="74"/>
  <c r="C1389" i="74"/>
  <c r="D1377" i="74"/>
  <c r="C1377" i="74"/>
  <c r="D1363" i="74"/>
  <c r="C1363" i="74"/>
  <c r="D1348" i="74"/>
  <c r="C1348" i="74"/>
  <c r="D1296" i="74"/>
  <c r="C1296" i="74"/>
  <c r="D1280" i="74"/>
  <c r="C1280" i="74"/>
  <c r="D1264" i="74"/>
  <c r="C1264" i="74"/>
  <c r="D1252" i="74"/>
  <c r="C1252" i="74"/>
  <c r="D1240" i="74"/>
  <c r="C1240" i="74"/>
  <c r="D1228" i="74"/>
  <c r="C1228" i="74"/>
  <c r="D1216" i="74"/>
  <c r="C1216" i="74"/>
  <c r="D1204" i="74"/>
  <c r="C1204" i="74"/>
  <c r="D1192" i="74"/>
  <c r="C1192" i="74"/>
  <c r="D1180" i="74"/>
  <c r="C1180" i="74"/>
  <c r="D1168" i="74"/>
  <c r="C1168" i="74"/>
  <c r="D1157" i="74"/>
  <c r="C1157" i="74"/>
  <c r="D1146" i="74"/>
  <c r="C1146" i="74"/>
  <c r="D1133" i="74"/>
  <c r="C1133" i="74"/>
  <c r="D1124" i="74"/>
  <c r="D2399" i="74" s="1"/>
  <c r="C1124" i="74"/>
  <c r="D1112" i="74"/>
  <c r="C1112" i="74"/>
  <c r="D1105" i="74"/>
  <c r="C1105" i="74"/>
  <c r="D1101" i="74"/>
  <c r="C1101" i="74"/>
  <c r="D1083" i="74"/>
  <c r="C1083" i="74"/>
  <c r="D1080" i="74"/>
  <c r="C1080" i="74"/>
  <c r="D1063" i="74"/>
  <c r="C1063" i="74"/>
  <c r="D1046" i="74"/>
  <c r="C1046" i="74"/>
  <c r="D1029" i="74"/>
  <c r="C1029" i="74"/>
  <c r="D1012" i="74"/>
  <c r="C1012" i="74"/>
  <c r="D995" i="74"/>
  <c r="C995" i="74"/>
  <c r="D978" i="74"/>
  <c r="C978" i="74"/>
  <c r="D961" i="74"/>
  <c r="C961" i="74"/>
  <c r="D944" i="74"/>
  <c r="C944" i="74"/>
  <c r="D927" i="74"/>
  <c r="C927" i="74"/>
  <c r="D910" i="74"/>
  <c r="C910" i="74"/>
  <c r="D893" i="74"/>
  <c r="C893" i="74"/>
  <c r="D876" i="74"/>
  <c r="C876" i="74"/>
  <c r="D859" i="74"/>
  <c r="C859" i="74"/>
  <c r="D842" i="74"/>
  <c r="C842" i="74"/>
  <c r="D825" i="74"/>
  <c r="C825" i="74"/>
  <c r="D807" i="74"/>
  <c r="C807" i="74"/>
  <c r="D804" i="74"/>
  <c r="C804" i="74"/>
  <c r="D787" i="74"/>
  <c r="C787" i="74"/>
  <c r="D770" i="74"/>
  <c r="C770" i="74"/>
  <c r="D753" i="74"/>
  <c r="C753" i="74"/>
  <c r="D736" i="74"/>
  <c r="C736" i="74"/>
  <c r="D719" i="74"/>
  <c r="C719" i="74"/>
  <c r="D702" i="74"/>
  <c r="C702" i="74"/>
  <c r="D685" i="74"/>
  <c r="C685" i="74"/>
  <c r="D668" i="74"/>
  <c r="C668" i="74"/>
  <c r="D651" i="74"/>
  <c r="C651" i="74"/>
  <c r="D634" i="74"/>
  <c r="C634" i="74"/>
  <c r="D617" i="74"/>
  <c r="C617" i="74"/>
  <c r="D600" i="74"/>
  <c r="C600" i="74"/>
  <c r="D582" i="74"/>
  <c r="C582" i="74"/>
  <c r="D566" i="74"/>
  <c r="C566" i="74"/>
  <c r="D550" i="74"/>
  <c r="C550" i="74"/>
  <c r="D538" i="74"/>
  <c r="C538" i="74"/>
  <c r="D526" i="74"/>
  <c r="C526" i="74"/>
  <c r="D512" i="74"/>
  <c r="C512" i="74"/>
  <c r="D498" i="74"/>
  <c r="C498" i="74"/>
  <c r="D487" i="74"/>
  <c r="C487" i="74"/>
  <c r="D476" i="74"/>
  <c r="C476" i="74"/>
  <c r="D464" i="74"/>
  <c r="C464" i="74"/>
  <c r="D452" i="74"/>
  <c r="C452" i="74"/>
  <c r="D440" i="74"/>
  <c r="C440" i="74"/>
  <c r="D427" i="74"/>
  <c r="C427" i="74"/>
  <c r="D414" i="74"/>
  <c r="C414" i="74"/>
  <c r="D401" i="74"/>
  <c r="C401" i="74"/>
  <c r="D387" i="74"/>
  <c r="C387" i="74"/>
  <c r="D371" i="74"/>
  <c r="C371" i="74"/>
  <c r="D355" i="74"/>
  <c r="C355" i="74"/>
  <c r="D343" i="74"/>
  <c r="C343" i="74"/>
  <c r="D331" i="74"/>
  <c r="C331" i="74"/>
  <c r="D317" i="74"/>
  <c r="C317" i="74"/>
  <c r="D303" i="74"/>
  <c r="C303" i="74"/>
  <c r="D292" i="74"/>
  <c r="C292" i="74"/>
  <c r="D281" i="74"/>
  <c r="C281" i="74"/>
  <c r="D269" i="74"/>
  <c r="C269" i="74"/>
  <c r="D257" i="74"/>
  <c r="C257" i="74"/>
  <c r="D245" i="74"/>
  <c r="D1114" i="74" s="1"/>
  <c r="D2401" i="74" s="1"/>
  <c r="C245" i="74"/>
  <c r="C1114" i="74" s="1"/>
  <c r="C2401" i="74" s="1"/>
  <c r="D225" i="74"/>
  <c r="C225" i="74"/>
  <c r="D219" i="74"/>
  <c r="D227" i="74" s="1"/>
  <c r="C219" i="74"/>
  <c r="C227" i="74" s="1"/>
  <c r="D216" i="74"/>
  <c r="C216" i="74"/>
  <c r="D207" i="74"/>
  <c r="C207" i="74"/>
  <c r="D200" i="74"/>
  <c r="C200" i="74"/>
  <c r="D192" i="74"/>
  <c r="C192" i="74"/>
  <c r="D167" i="74"/>
  <c r="C167" i="74"/>
  <c r="D157" i="74"/>
  <c r="C157" i="74"/>
  <c r="D149" i="74"/>
  <c r="C149" i="74"/>
  <c r="D141" i="74"/>
  <c r="C141" i="74"/>
  <c r="D123" i="74"/>
  <c r="D209" i="74" s="1"/>
  <c r="C123" i="74"/>
  <c r="C209" i="74" s="1"/>
  <c r="D105" i="74"/>
  <c r="C105" i="74"/>
  <c r="D92" i="74"/>
  <c r="C92" i="74"/>
  <c r="D81" i="74"/>
  <c r="C81" i="74"/>
  <c r="D77" i="74"/>
  <c r="C77" i="74"/>
  <c r="D69" i="74"/>
  <c r="C69" i="74"/>
  <c r="D62" i="74"/>
  <c r="C62" i="74"/>
  <c r="D51" i="74"/>
  <c r="C51" i="74"/>
  <c r="D40" i="74"/>
  <c r="C40" i="74"/>
  <c r="D25" i="74"/>
  <c r="D94" i="74" s="1"/>
  <c r="C25" i="74"/>
  <c r="C94" i="74" s="1"/>
  <c r="D18" i="74"/>
  <c r="C18" i="74"/>
  <c r="D2397" i="84"/>
  <c r="C2397" i="84"/>
  <c r="D2395" i="84"/>
  <c r="C2395" i="84"/>
  <c r="D2392" i="84"/>
  <c r="C2392" i="84"/>
  <c r="D2374" i="84"/>
  <c r="C2374" i="84"/>
  <c r="D2357" i="84"/>
  <c r="C2357" i="84"/>
  <c r="D2340" i="84"/>
  <c r="C2340" i="84"/>
  <c r="D2323" i="84"/>
  <c r="C2323" i="84"/>
  <c r="D2311" i="84"/>
  <c r="C2311" i="84"/>
  <c r="D2299" i="84"/>
  <c r="C2299" i="84"/>
  <c r="D2284" i="84"/>
  <c r="C2284" i="84"/>
  <c r="D2278" i="84"/>
  <c r="C2278" i="84"/>
  <c r="D2271" i="84"/>
  <c r="C2271" i="84"/>
  <c r="D2268" i="84"/>
  <c r="C2268" i="84"/>
  <c r="D2225" i="84"/>
  <c r="C2225" i="84"/>
  <c r="D2208" i="84"/>
  <c r="C2208" i="84"/>
  <c r="D2191" i="84"/>
  <c r="C2191" i="84"/>
  <c r="D2174" i="84"/>
  <c r="C2174" i="84"/>
  <c r="D2157" i="84"/>
  <c r="C2157" i="84"/>
  <c r="D2140" i="84"/>
  <c r="C2140" i="84"/>
  <c r="D2123" i="84"/>
  <c r="C2123" i="84"/>
  <c r="D2106" i="84"/>
  <c r="C2106" i="84"/>
  <c r="D2089" i="84"/>
  <c r="C2089" i="84"/>
  <c r="D2072" i="84"/>
  <c r="C2072" i="84"/>
  <c r="D2055" i="84"/>
  <c r="C2055" i="84"/>
  <c r="D2038" i="84"/>
  <c r="C2038" i="84"/>
  <c r="D2021" i="84"/>
  <c r="C2021" i="84"/>
  <c r="D2004" i="84"/>
  <c r="C2004" i="84"/>
  <c r="D1987" i="84"/>
  <c r="C1987" i="84"/>
  <c r="D1970" i="84"/>
  <c r="C1970" i="84"/>
  <c r="D1953" i="84"/>
  <c r="C1953" i="84"/>
  <c r="D1936" i="84"/>
  <c r="C1936" i="84"/>
  <c r="D1918" i="84"/>
  <c r="C1918" i="84"/>
  <c r="D1915" i="84"/>
  <c r="C1915" i="84"/>
  <c r="D1864" i="84"/>
  <c r="C1864" i="84"/>
  <c r="D1847" i="84"/>
  <c r="C1847" i="84"/>
  <c r="D1830" i="84"/>
  <c r="C1830" i="84"/>
  <c r="D1813" i="84"/>
  <c r="C1813" i="84"/>
  <c r="D1796" i="84"/>
  <c r="C1796" i="84"/>
  <c r="D1779" i="84"/>
  <c r="C1779" i="84"/>
  <c r="D1762" i="84"/>
  <c r="C1762" i="84"/>
  <c r="D1745" i="84"/>
  <c r="C1745" i="84"/>
  <c r="D1728" i="84"/>
  <c r="C1728" i="84"/>
  <c r="D1711" i="84"/>
  <c r="C1711" i="84"/>
  <c r="D1694" i="84"/>
  <c r="C1694" i="84"/>
  <c r="D1677" i="84"/>
  <c r="C1677" i="84"/>
  <c r="D1660" i="84"/>
  <c r="C1660" i="84"/>
  <c r="D1643" i="84"/>
  <c r="C1643" i="84"/>
  <c r="D1626" i="84"/>
  <c r="C1626" i="84"/>
  <c r="D1608" i="84"/>
  <c r="C1608" i="84"/>
  <c r="D1564" i="84"/>
  <c r="C1564" i="84"/>
  <c r="D1548" i="84"/>
  <c r="C1548" i="84"/>
  <c r="D1532" i="84"/>
  <c r="C1532" i="84"/>
  <c r="D1520" i="84"/>
  <c r="C1520" i="84"/>
  <c r="D1508" i="84"/>
  <c r="C1508" i="84"/>
  <c r="D1496" i="84"/>
  <c r="C1496" i="84"/>
  <c r="D1484" i="84"/>
  <c r="C1484" i="84"/>
  <c r="D1472" i="84"/>
  <c r="C1472" i="84"/>
  <c r="D1460" i="84"/>
  <c r="C1460" i="84"/>
  <c r="D1448" i="84"/>
  <c r="C1448" i="84"/>
  <c r="D1436" i="84"/>
  <c r="C1436" i="84"/>
  <c r="D1425" i="84"/>
  <c r="C1425" i="84"/>
  <c r="D1414" i="84"/>
  <c r="C1414" i="84"/>
  <c r="D1402" i="84"/>
  <c r="C1402" i="84"/>
  <c r="D1389" i="84"/>
  <c r="C1389" i="84"/>
  <c r="D1377" i="84"/>
  <c r="C1377" i="84"/>
  <c r="D1363" i="84"/>
  <c r="C1363" i="84"/>
  <c r="D1348" i="84"/>
  <c r="C1348" i="84"/>
  <c r="D1296" i="84"/>
  <c r="C1296" i="84"/>
  <c r="D1280" i="84"/>
  <c r="C1280" i="84"/>
  <c r="D1264" i="84"/>
  <c r="C1264" i="84"/>
  <c r="D1252" i="84"/>
  <c r="C1252" i="84"/>
  <c r="D1240" i="84"/>
  <c r="C1240" i="84"/>
  <c r="D1228" i="84"/>
  <c r="C1228" i="84"/>
  <c r="D1216" i="84"/>
  <c r="C1216" i="84"/>
  <c r="D1204" i="84"/>
  <c r="C1204" i="84"/>
  <c r="D1192" i="84"/>
  <c r="C1192" i="84"/>
  <c r="D1180" i="84"/>
  <c r="C1180" i="84"/>
  <c r="D1168" i="84"/>
  <c r="C1168" i="84"/>
  <c r="D1157" i="84"/>
  <c r="C1157" i="84"/>
  <c r="D1146" i="84"/>
  <c r="C1146" i="84"/>
  <c r="D1133" i="84"/>
  <c r="C1133" i="84"/>
  <c r="D1124" i="84"/>
  <c r="D2399" i="84" s="1"/>
  <c r="C1124" i="84"/>
  <c r="C2399" i="84" s="1"/>
  <c r="D1112" i="84"/>
  <c r="C1112" i="84"/>
  <c r="D1105" i="84"/>
  <c r="C1105" i="84"/>
  <c r="D1101" i="84"/>
  <c r="C1101" i="84"/>
  <c r="D1083" i="84"/>
  <c r="C1083" i="84"/>
  <c r="D1080" i="84"/>
  <c r="C1080" i="84"/>
  <c r="D1063" i="84"/>
  <c r="C1063" i="84"/>
  <c r="D1046" i="84"/>
  <c r="C1046" i="84"/>
  <c r="D1029" i="84"/>
  <c r="C1029" i="84"/>
  <c r="D1012" i="84"/>
  <c r="C1012" i="84"/>
  <c r="D995" i="84"/>
  <c r="C995" i="84"/>
  <c r="D978" i="84"/>
  <c r="C978" i="84"/>
  <c r="D961" i="84"/>
  <c r="C961" i="84"/>
  <c r="D944" i="84"/>
  <c r="C944" i="84"/>
  <c r="D927" i="84"/>
  <c r="C927" i="84"/>
  <c r="D910" i="84"/>
  <c r="C910" i="84"/>
  <c r="D893" i="84"/>
  <c r="C893" i="84"/>
  <c r="D876" i="84"/>
  <c r="C876" i="84"/>
  <c r="D859" i="84"/>
  <c r="C859" i="84"/>
  <c r="D842" i="84"/>
  <c r="C842" i="84"/>
  <c r="D825" i="84"/>
  <c r="C825" i="84"/>
  <c r="D807" i="84"/>
  <c r="C807" i="84"/>
  <c r="D804" i="84"/>
  <c r="C804" i="84"/>
  <c r="D787" i="84"/>
  <c r="C787" i="84"/>
  <c r="D770" i="84"/>
  <c r="C770" i="84"/>
  <c r="D753" i="84"/>
  <c r="C753" i="84"/>
  <c r="D736" i="84"/>
  <c r="C736" i="84"/>
  <c r="D719" i="84"/>
  <c r="C719" i="84"/>
  <c r="D702" i="84"/>
  <c r="C702" i="84"/>
  <c r="D685" i="84"/>
  <c r="C685" i="84"/>
  <c r="D668" i="84"/>
  <c r="C668" i="84"/>
  <c r="D651" i="84"/>
  <c r="C651" i="84"/>
  <c r="D634" i="84"/>
  <c r="C634" i="84"/>
  <c r="D617" i="84"/>
  <c r="C617" i="84"/>
  <c r="D600" i="84"/>
  <c r="C600" i="84"/>
  <c r="D582" i="84"/>
  <c r="C582" i="84"/>
  <c r="D566" i="84"/>
  <c r="C566" i="84"/>
  <c r="D550" i="84"/>
  <c r="C550" i="84"/>
  <c r="D538" i="84"/>
  <c r="C538" i="84"/>
  <c r="D526" i="84"/>
  <c r="C526" i="84"/>
  <c r="D512" i="84"/>
  <c r="C512" i="84"/>
  <c r="D498" i="84"/>
  <c r="C498" i="84"/>
  <c r="D487" i="84"/>
  <c r="C487" i="84"/>
  <c r="D476" i="84"/>
  <c r="C476" i="84"/>
  <c r="D464" i="84"/>
  <c r="C464" i="84"/>
  <c r="D452" i="84"/>
  <c r="C452" i="84"/>
  <c r="D440" i="84"/>
  <c r="C440" i="84"/>
  <c r="D427" i="84"/>
  <c r="C427" i="84"/>
  <c r="D414" i="84"/>
  <c r="C414" i="84"/>
  <c r="D401" i="84"/>
  <c r="C401" i="84"/>
  <c r="D387" i="84"/>
  <c r="C387" i="84"/>
  <c r="D371" i="84"/>
  <c r="C371" i="84"/>
  <c r="D355" i="84"/>
  <c r="C355" i="84"/>
  <c r="D343" i="84"/>
  <c r="C343" i="84"/>
  <c r="D331" i="84"/>
  <c r="C331" i="84"/>
  <c r="D317" i="84"/>
  <c r="C317" i="84"/>
  <c r="D303" i="84"/>
  <c r="C303" i="84"/>
  <c r="D292" i="84"/>
  <c r="C292" i="84"/>
  <c r="D281" i="84"/>
  <c r="C281" i="84"/>
  <c r="D269" i="84"/>
  <c r="C269" i="84"/>
  <c r="D257" i="84"/>
  <c r="D1114" i="84" s="1"/>
  <c r="D2401" i="84" s="1"/>
  <c r="C257" i="84"/>
  <c r="D245" i="84"/>
  <c r="C245" i="84"/>
  <c r="C1114" i="84" s="1"/>
  <c r="C2401" i="84" s="1"/>
  <c r="D225" i="84"/>
  <c r="C225" i="84"/>
  <c r="D219" i="84"/>
  <c r="D227" i="84" s="1"/>
  <c r="C219" i="84"/>
  <c r="C227" i="84" s="1"/>
  <c r="D216" i="84"/>
  <c r="C216" i="84"/>
  <c r="D207" i="84"/>
  <c r="C207" i="84"/>
  <c r="D200" i="84"/>
  <c r="C200" i="84"/>
  <c r="D192" i="84"/>
  <c r="C192" i="84"/>
  <c r="D167" i="84"/>
  <c r="C167" i="84"/>
  <c r="D157" i="84"/>
  <c r="C157" i="84"/>
  <c r="D149" i="84"/>
  <c r="C149" i="84"/>
  <c r="D141" i="84"/>
  <c r="C141" i="84"/>
  <c r="D123" i="84"/>
  <c r="D209" i="84" s="1"/>
  <c r="C123" i="84"/>
  <c r="C209" i="84" s="1"/>
  <c r="D105" i="84"/>
  <c r="C105" i="84"/>
  <c r="D92" i="84"/>
  <c r="C92" i="84"/>
  <c r="D81" i="84"/>
  <c r="C81" i="84"/>
  <c r="D77" i="84"/>
  <c r="C77" i="84"/>
  <c r="D69" i="84"/>
  <c r="C69" i="84"/>
  <c r="D62" i="84"/>
  <c r="C62" i="84"/>
  <c r="D51" i="84"/>
  <c r="C51" i="84"/>
  <c r="D40" i="84"/>
  <c r="C40" i="84"/>
  <c r="D25" i="84"/>
  <c r="D94" i="84" s="1"/>
  <c r="C25" i="84"/>
  <c r="C94" i="84" s="1"/>
  <c r="D18" i="84"/>
  <c r="C18" i="84"/>
  <c r="D1" i="84"/>
  <c r="D2397" i="30"/>
  <c r="C2397" i="30"/>
  <c r="D2395" i="30"/>
  <c r="C2395" i="30"/>
  <c r="D2392" i="30"/>
  <c r="C2392" i="30"/>
  <c r="D2374" i="30"/>
  <c r="C2374" i="30"/>
  <c r="D2357" i="30"/>
  <c r="C2357" i="30"/>
  <c r="D2340" i="30"/>
  <c r="C2340" i="30"/>
  <c r="D2323" i="30"/>
  <c r="C2323" i="30"/>
  <c r="D2311" i="30"/>
  <c r="C2311" i="30"/>
  <c r="D2299" i="30"/>
  <c r="C2299" i="30"/>
  <c r="D2284" i="30"/>
  <c r="C2284" i="30"/>
  <c r="D2278" i="30"/>
  <c r="C2278" i="30"/>
  <c r="D2271" i="30"/>
  <c r="C2271" i="30"/>
  <c r="D2268" i="30"/>
  <c r="C2268" i="30"/>
  <c r="D2225" i="30"/>
  <c r="C2225" i="30"/>
  <c r="D2208" i="30"/>
  <c r="C2208" i="30"/>
  <c r="D2191" i="30"/>
  <c r="C2191" i="30"/>
  <c r="D2174" i="30"/>
  <c r="C2174" i="30"/>
  <c r="D2157" i="30"/>
  <c r="C2157" i="30"/>
  <c r="D2140" i="30"/>
  <c r="C2140" i="30"/>
  <c r="D2123" i="30"/>
  <c r="C2123" i="30"/>
  <c r="D2106" i="30"/>
  <c r="C2106" i="30"/>
  <c r="D2089" i="30"/>
  <c r="C2089" i="30"/>
  <c r="D2072" i="30"/>
  <c r="C2072" i="30"/>
  <c r="D2055" i="30"/>
  <c r="C2055" i="30"/>
  <c r="D2038" i="30"/>
  <c r="C2038" i="30"/>
  <c r="D2021" i="30"/>
  <c r="C2021" i="30"/>
  <c r="D2004" i="30"/>
  <c r="C2004" i="30"/>
  <c r="D1987" i="30"/>
  <c r="C1987" i="30"/>
  <c r="D1970" i="30"/>
  <c r="C1970" i="30"/>
  <c r="D1953" i="30"/>
  <c r="C1953" i="30"/>
  <c r="D1936" i="30"/>
  <c r="C1936" i="30"/>
  <c r="D1918" i="30"/>
  <c r="C1918" i="30"/>
  <c r="D1915" i="30"/>
  <c r="C1915" i="30"/>
  <c r="D1864" i="30"/>
  <c r="C1864" i="30"/>
  <c r="D1847" i="30"/>
  <c r="C1847" i="30"/>
  <c r="D1830" i="30"/>
  <c r="C1830" i="30"/>
  <c r="D1813" i="30"/>
  <c r="C1813" i="30"/>
  <c r="D1796" i="30"/>
  <c r="C1796" i="30"/>
  <c r="D1779" i="30"/>
  <c r="C1779" i="30"/>
  <c r="D1762" i="30"/>
  <c r="C1762" i="30"/>
  <c r="D1745" i="30"/>
  <c r="C1745" i="30"/>
  <c r="D1728" i="30"/>
  <c r="C1728" i="30"/>
  <c r="D1711" i="30"/>
  <c r="C1711" i="30"/>
  <c r="D1694" i="30"/>
  <c r="C1694" i="30"/>
  <c r="D1677" i="30"/>
  <c r="C1677" i="30"/>
  <c r="D1660" i="30"/>
  <c r="C1660" i="30"/>
  <c r="D1643" i="30"/>
  <c r="C1643" i="30"/>
  <c r="D1626" i="30"/>
  <c r="C1626" i="30"/>
  <c r="D1608" i="30"/>
  <c r="C1608" i="30"/>
  <c r="D1564" i="30"/>
  <c r="C1564" i="30"/>
  <c r="D1548" i="30"/>
  <c r="C1548" i="30"/>
  <c r="D1532" i="30"/>
  <c r="C1532" i="30"/>
  <c r="D1520" i="30"/>
  <c r="C1520" i="30"/>
  <c r="D1508" i="30"/>
  <c r="C1508" i="30"/>
  <c r="D1496" i="30"/>
  <c r="C1496" i="30"/>
  <c r="D1484" i="30"/>
  <c r="C1484" i="30"/>
  <c r="D1472" i="30"/>
  <c r="C1472" i="30"/>
  <c r="D1460" i="30"/>
  <c r="C1460" i="30"/>
  <c r="D1448" i="30"/>
  <c r="C1448" i="30"/>
  <c r="D1436" i="30"/>
  <c r="C1436" i="30"/>
  <c r="D1425" i="30"/>
  <c r="C1425" i="30"/>
  <c r="D1414" i="30"/>
  <c r="C1414" i="30"/>
  <c r="D1402" i="30"/>
  <c r="C1402" i="30"/>
  <c r="D1389" i="30"/>
  <c r="C1389" i="30"/>
  <c r="D1377" i="30"/>
  <c r="C1377" i="30"/>
  <c r="D1363" i="30"/>
  <c r="C1363" i="30"/>
  <c r="D1348" i="30"/>
  <c r="C1348" i="30"/>
  <c r="D1296" i="30"/>
  <c r="C1296" i="30"/>
  <c r="D1280" i="30"/>
  <c r="C1280" i="30"/>
  <c r="D1264" i="30"/>
  <c r="C1264" i="30"/>
  <c r="D1252" i="30"/>
  <c r="C1252" i="30"/>
  <c r="D1240" i="30"/>
  <c r="C1240" i="30"/>
  <c r="D1228" i="30"/>
  <c r="C1228" i="30"/>
  <c r="D1216" i="30"/>
  <c r="C1216" i="30"/>
  <c r="D1204" i="30"/>
  <c r="C1204" i="30"/>
  <c r="D1192" i="30"/>
  <c r="C1192" i="30"/>
  <c r="D1180" i="30"/>
  <c r="C1180" i="30"/>
  <c r="D1168" i="30"/>
  <c r="C1168" i="30"/>
  <c r="D1157" i="30"/>
  <c r="C1157" i="30"/>
  <c r="D1146" i="30"/>
  <c r="C1146" i="30"/>
  <c r="D1133" i="30"/>
  <c r="C1133" i="30"/>
  <c r="D1124" i="30"/>
  <c r="D2399" i="30" s="1"/>
  <c r="C1124" i="30"/>
  <c r="C2399" i="30" s="1"/>
  <c r="D1112" i="30"/>
  <c r="C1112" i="30"/>
  <c r="D1105" i="30"/>
  <c r="C1105" i="30"/>
  <c r="D1101" i="30"/>
  <c r="C1101" i="30"/>
  <c r="D1083" i="30"/>
  <c r="C1083" i="30"/>
  <c r="D1080" i="30"/>
  <c r="C1080" i="30"/>
  <c r="D1063" i="30"/>
  <c r="C1063" i="30"/>
  <c r="D1046" i="30"/>
  <c r="C1046" i="30"/>
  <c r="D1029" i="30"/>
  <c r="C1029" i="30"/>
  <c r="D1012" i="30"/>
  <c r="C1012" i="30"/>
  <c r="D995" i="30"/>
  <c r="C995" i="30"/>
  <c r="D978" i="30"/>
  <c r="C978" i="30"/>
  <c r="D961" i="30"/>
  <c r="C961" i="30"/>
  <c r="D944" i="30"/>
  <c r="C944" i="30"/>
  <c r="D927" i="30"/>
  <c r="C927" i="30"/>
  <c r="D910" i="30"/>
  <c r="C910" i="30"/>
  <c r="D893" i="30"/>
  <c r="C893" i="30"/>
  <c r="D876" i="30"/>
  <c r="C876" i="30"/>
  <c r="D859" i="30"/>
  <c r="C859" i="30"/>
  <c r="D842" i="30"/>
  <c r="C842" i="30"/>
  <c r="D825" i="30"/>
  <c r="C825" i="30"/>
  <c r="D807" i="30"/>
  <c r="C807" i="30"/>
  <c r="D804" i="30"/>
  <c r="C804" i="30"/>
  <c r="D787" i="30"/>
  <c r="C787" i="30"/>
  <c r="D770" i="30"/>
  <c r="C770" i="30"/>
  <c r="D753" i="30"/>
  <c r="C753" i="30"/>
  <c r="D736" i="30"/>
  <c r="C736" i="30"/>
  <c r="D719" i="30"/>
  <c r="C719" i="30"/>
  <c r="D702" i="30"/>
  <c r="C702" i="30"/>
  <c r="D685" i="30"/>
  <c r="C685" i="30"/>
  <c r="D668" i="30"/>
  <c r="C668" i="30"/>
  <c r="D651" i="30"/>
  <c r="C651" i="30"/>
  <c r="D634" i="30"/>
  <c r="C634" i="30"/>
  <c r="D617" i="30"/>
  <c r="C617" i="30"/>
  <c r="D600" i="30"/>
  <c r="C600" i="30"/>
  <c r="D582" i="30"/>
  <c r="C582" i="30"/>
  <c r="D566" i="30"/>
  <c r="C566" i="30"/>
  <c r="D550" i="30"/>
  <c r="C550" i="30"/>
  <c r="D538" i="30"/>
  <c r="C538" i="30"/>
  <c r="D526" i="30"/>
  <c r="C526" i="30"/>
  <c r="D512" i="30"/>
  <c r="C512" i="30"/>
  <c r="D498" i="30"/>
  <c r="C498" i="30"/>
  <c r="D487" i="30"/>
  <c r="C487" i="30"/>
  <c r="D476" i="30"/>
  <c r="C476" i="30"/>
  <c r="D464" i="30"/>
  <c r="C464" i="30"/>
  <c r="D452" i="30"/>
  <c r="C452" i="30"/>
  <c r="D440" i="30"/>
  <c r="C440" i="30"/>
  <c r="D427" i="30"/>
  <c r="C427" i="30"/>
  <c r="D414" i="30"/>
  <c r="C414" i="30"/>
  <c r="D401" i="30"/>
  <c r="C401" i="30"/>
  <c r="D387" i="30"/>
  <c r="C387" i="30"/>
  <c r="D371" i="30"/>
  <c r="C371" i="30"/>
  <c r="D355" i="30"/>
  <c r="C355" i="30"/>
  <c r="D343" i="30"/>
  <c r="C343" i="30"/>
  <c r="D331" i="30"/>
  <c r="C331" i="30"/>
  <c r="D317" i="30"/>
  <c r="C317" i="30"/>
  <c r="D303" i="30"/>
  <c r="C303" i="30"/>
  <c r="D292" i="30"/>
  <c r="C292" i="30"/>
  <c r="D281" i="30"/>
  <c r="C281" i="30"/>
  <c r="D269" i="30"/>
  <c r="C269" i="30"/>
  <c r="D257" i="30"/>
  <c r="D1114" i="30" s="1"/>
  <c r="D2401" i="30" s="1"/>
  <c r="C257" i="30"/>
  <c r="C1114" i="30" s="1"/>
  <c r="C2401" i="30" s="1"/>
  <c r="D245" i="30"/>
  <c r="C245" i="30"/>
  <c r="D225" i="30"/>
  <c r="C225" i="30"/>
  <c r="D219" i="30"/>
  <c r="D227" i="30" s="1"/>
  <c r="C219" i="30"/>
  <c r="C227" i="30" s="1"/>
  <c r="D216" i="30"/>
  <c r="C216" i="30"/>
  <c r="D207" i="30"/>
  <c r="C207" i="30"/>
  <c r="D200" i="30"/>
  <c r="C200" i="30"/>
  <c r="D192" i="30"/>
  <c r="C192" i="30"/>
  <c r="D167" i="30"/>
  <c r="C167" i="30"/>
  <c r="D157" i="30"/>
  <c r="C157" i="30"/>
  <c r="D149" i="30"/>
  <c r="C149" i="30"/>
  <c r="D141" i="30"/>
  <c r="C141" i="30"/>
  <c r="D123" i="30"/>
  <c r="D209" i="30" s="1"/>
  <c r="C123" i="30"/>
  <c r="C209" i="30" s="1"/>
  <c r="D105" i="30"/>
  <c r="C105" i="30"/>
  <c r="D92" i="30"/>
  <c r="C92" i="30"/>
  <c r="D81" i="30"/>
  <c r="C81" i="30"/>
  <c r="D77" i="30"/>
  <c r="C77" i="30"/>
  <c r="D69" i="30"/>
  <c r="C69" i="30"/>
  <c r="D62" i="30"/>
  <c r="C62" i="30"/>
  <c r="D51" i="30"/>
  <c r="C51" i="30"/>
  <c r="D40" i="30"/>
  <c r="C40" i="30"/>
  <c r="D25" i="30"/>
  <c r="D94" i="30" s="1"/>
  <c r="C25" i="30"/>
  <c r="C94" i="30" s="1"/>
  <c r="D18" i="30"/>
  <c r="C18" i="30"/>
  <c r="D1" i="30"/>
  <c r="D2397" i="54"/>
  <c r="C2397" i="54"/>
  <c r="D2395" i="54"/>
  <c r="C2395" i="54"/>
  <c r="D2392" i="54"/>
  <c r="C2392" i="54"/>
  <c r="D2374" i="54"/>
  <c r="C2374" i="54"/>
  <c r="D2357" i="54"/>
  <c r="C2357" i="54"/>
  <c r="D2340" i="54"/>
  <c r="C2340" i="54"/>
  <c r="D2323" i="54"/>
  <c r="C2323" i="54"/>
  <c r="D2311" i="54"/>
  <c r="C2311" i="54"/>
  <c r="D2299" i="54"/>
  <c r="C2299" i="54"/>
  <c r="D2284" i="54"/>
  <c r="C2284" i="54"/>
  <c r="D2278" i="54"/>
  <c r="C2278" i="54"/>
  <c r="D2271" i="54"/>
  <c r="C2271" i="54"/>
  <c r="D2268" i="54"/>
  <c r="C2268" i="54"/>
  <c r="D2225" i="54"/>
  <c r="C2225" i="54"/>
  <c r="D2208" i="54"/>
  <c r="C2208" i="54"/>
  <c r="D2191" i="54"/>
  <c r="C2191" i="54"/>
  <c r="D2174" i="54"/>
  <c r="C2174" i="54"/>
  <c r="D2157" i="54"/>
  <c r="C2157" i="54"/>
  <c r="D2140" i="54"/>
  <c r="C2140" i="54"/>
  <c r="D2123" i="54"/>
  <c r="C2123" i="54"/>
  <c r="D2106" i="54"/>
  <c r="C2106" i="54"/>
  <c r="D2089" i="54"/>
  <c r="C2089" i="54"/>
  <c r="D2072" i="54"/>
  <c r="C2072" i="54"/>
  <c r="D2055" i="54"/>
  <c r="C2055" i="54"/>
  <c r="D2038" i="54"/>
  <c r="C2038" i="54"/>
  <c r="D2021" i="54"/>
  <c r="C2021" i="54"/>
  <c r="D2004" i="54"/>
  <c r="C2004" i="54"/>
  <c r="D1987" i="54"/>
  <c r="C1987" i="54"/>
  <c r="D1970" i="54"/>
  <c r="C1970" i="54"/>
  <c r="D1953" i="54"/>
  <c r="C1953" i="54"/>
  <c r="D1936" i="54"/>
  <c r="C1936" i="54"/>
  <c r="D1918" i="54"/>
  <c r="C1918" i="54"/>
  <c r="D1915" i="54"/>
  <c r="C1915" i="54"/>
  <c r="D1864" i="54"/>
  <c r="C1864" i="54"/>
  <c r="D1847" i="54"/>
  <c r="C1847" i="54"/>
  <c r="D1830" i="54"/>
  <c r="C1830" i="54"/>
  <c r="D1813" i="54"/>
  <c r="C1813" i="54"/>
  <c r="D1796" i="54"/>
  <c r="C1796" i="54"/>
  <c r="D1779" i="54"/>
  <c r="C1779" i="54"/>
  <c r="D1762" i="54"/>
  <c r="C1762" i="54"/>
  <c r="D1745" i="54"/>
  <c r="C1745" i="54"/>
  <c r="D1728" i="54"/>
  <c r="C1728" i="54"/>
  <c r="D1711" i="54"/>
  <c r="C1711" i="54"/>
  <c r="D1694" i="54"/>
  <c r="C1694" i="54"/>
  <c r="D1677" i="54"/>
  <c r="C1677" i="54"/>
  <c r="D1660" i="54"/>
  <c r="C1660" i="54"/>
  <c r="D1643" i="54"/>
  <c r="C1643" i="54"/>
  <c r="D1626" i="54"/>
  <c r="C1626" i="54"/>
  <c r="D1608" i="54"/>
  <c r="C1608" i="54"/>
  <c r="D1564" i="54"/>
  <c r="C1564" i="54"/>
  <c r="D1548" i="54"/>
  <c r="C1548" i="54"/>
  <c r="D1532" i="54"/>
  <c r="C1532" i="54"/>
  <c r="D1520" i="54"/>
  <c r="C1520" i="54"/>
  <c r="D1508" i="54"/>
  <c r="C1508" i="54"/>
  <c r="D1496" i="54"/>
  <c r="C1496" i="54"/>
  <c r="D1484" i="54"/>
  <c r="C1484" i="54"/>
  <c r="D1472" i="54"/>
  <c r="C1472" i="54"/>
  <c r="D1460" i="54"/>
  <c r="C1460" i="54"/>
  <c r="D1448" i="54"/>
  <c r="C1448" i="54"/>
  <c r="D1436" i="54"/>
  <c r="C1436" i="54"/>
  <c r="D1425" i="54"/>
  <c r="C1425" i="54"/>
  <c r="D1414" i="54"/>
  <c r="C1414" i="54"/>
  <c r="D1402" i="54"/>
  <c r="C1402" i="54"/>
  <c r="D1389" i="54"/>
  <c r="C1389" i="54"/>
  <c r="D1377" i="54"/>
  <c r="C1377" i="54"/>
  <c r="D1363" i="54"/>
  <c r="C1363" i="54"/>
  <c r="D1348" i="54"/>
  <c r="C1348" i="54"/>
  <c r="D1296" i="54"/>
  <c r="C1296" i="54"/>
  <c r="D1280" i="54"/>
  <c r="C1280" i="54"/>
  <c r="D1264" i="54"/>
  <c r="C1264" i="54"/>
  <c r="D1252" i="54"/>
  <c r="C1252" i="54"/>
  <c r="D1240" i="54"/>
  <c r="C1240" i="54"/>
  <c r="D1228" i="54"/>
  <c r="C1228" i="54"/>
  <c r="D1216" i="54"/>
  <c r="C1216" i="54"/>
  <c r="D1204" i="54"/>
  <c r="C1204" i="54"/>
  <c r="D1192" i="54"/>
  <c r="C1192" i="54"/>
  <c r="D1180" i="54"/>
  <c r="C1180" i="54"/>
  <c r="D1168" i="54"/>
  <c r="C1168" i="54"/>
  <c r="D1157" i="54"/>
  <c r="C1157" i="54"/>
  <c r="D1146" i="54"/>
  <c r="C1146" i="54"/>
  <c r="D1133" i="54"/>
  <c r="C1133" i="54"/>
  <c r="D1124" i="54"/>
  <c r="D2399" i="54" s="1"/>
  <c r="C1124" i="54"/>
  <c r="C2399" i="54" s="1"/>
  <c r="D1112" i="54"/>
  <c r="C1112" i="54"/>
  <c r="D1105" i="54"/>
  <c r="C1105" i="54"/>
  <c r="D1101" i="54"/>
  <c r="C1101" i="54"/>
  <c r="D1083" i="54"/>
  <c r="C1083" i="54"/>
  <c r="D1080" i="54"/>
  <c r="C1080" i="54"/>
  <c r="D1063" i="54"/>
  <c r="C1063" i="54"/>
  <c r="D1046" i="54"/>
  <c r="C1046" i="54"/>
  <c r="D1029" i="54"/>
  <c r="C1029" i="54"/>
  <c r="D1012" i="54"/>
  <c r="C1012" i="54"/>
  <c r="D995" i="54"/>
  <c r="C995" i="54"/>
  <c r="D978" i="54"/>
  <c r="C978" i="54"/>
  <c r="D961" i="54"/>
  <c r="C961" i="54"/>
  <c r="D944" i="54"/>
  <c r="C944" i="54"/>
  <c r="D927" i="54"/>
  <c r="C927" i="54"/>
  <c r="D910" i="54"/>
  <c r="C910" i="54"/>
  <c r="D893" i="54"/>
  <c r="C893" i="54"/>
  <c r="D876" i="54"/>
  <c r="C876" i="54"/>
  <c r="D859" i="54"/>
  <c r="C859" i="54"/>
  <c r="D842" i="54"/>
  <c r="C842" i="54"/>
  <c r="D825" i="54"/>
  <c r="C825" i="54"/>
  <c r="D807" i="54"/>
  <c r="C807" i="54"/>
  <c r="D804" i="54"/>
  <c r="C804" i="54"/>
  <c r="D787" i="54"/>
  <c r="C787" i="54"/>
  <c r="D770" i="54"/>
  <c r="C770" i="54"/>
  <c r="D753" i="54"/>
  <c r="C753" i="54"/>
  <c r="D736" i="54"/>
  <c r="C736" i="54"/>
  <c r="D719" i="54"/>
  <c r="C719" i="54"/>
  <c r="D702" i="54"/>
  <c r="C702" i="54"/>
  <c r="D685" i="54"/>
  <c r="C685" i="54"/>
  <c r="D668" i="54"/>
  <c r="C668" i="54"/>
  <c r="D651" i="54"/>
  <c r="C651" i="54"/>
  <c r="D634" i="54"/>
  <c r="C634" i="54"/>
  <c r="D617" i="54"/>
  <c r="C617" i="54"/>
  <c r="D600" i="54"/>
  <c r="C600" i="54"/>
  <c r="D582" i="54"/>
  <c r="C582" i="54"/>
  <c r="D566" i="54"/>
  <c r="C566" i="54"/>
  <c r="D550" i="54"/>
  <c r="C550" i="54"/>
  <c r="D538" i="54"/>
  <c r="C538" i="54"/>
  <c r="D526" i="54"/>
  <c r="C526" i="54"/>
  <c r="D512" i="54"/>
  <c r="C512" i="54"/>
  <c r="D498" i="54"/>
  <c r="C498" i="54"/>
  <c r="D487" i="54"/>
  <c r="C487" i="54"/>
  <c r="D476" i="54"/>
  <c r="C476" i="54"/>
  <c r="D464" i="54"/>
  <c r="C464" i="54"/>
  <c r="D452" i="54"/>
  <c r="C452" i="54"/>
  <c r="D440" i="54"/>
  <c r="C440" i="54"/>
  <c r="D427" i="54"/>
  <c r="C427" i="54"/>
  <c r="D414" i="54"/>
  <c r="C414" i="54"/>
  <c r="D401" i="54"/>
  <c r="C401" i="54"/>
  <c r="D387" i="54"/>
  <c r="C387" i="54"/>
  <c r="D371" i="54"/>
  <c r="C371" i="54"/>
  <c r="D355" i="54"/>
  <c r="C355" i="54"/>
  <c r="D343" i="54"/>
  <c r="C343" i="54"/>
  <c r="D331" i="54"/>
  <c r="C331" i="54"/>
  <c r="D317" i="54"/>
  <c r="C317" i="54"/>
  <c r="D303" i="54"/>
  <c r="C303" i="54"/>
  <c r="D292" i="54"/>
  <c r="C292" i="54"/>
  <c r="D281" i="54"/>
  <c r="C281" i="54"/>
  <c r="D269" i="54"/>
  <c r="C269" i="54"/>
  <c r="D257" i="54"/>
  <c r="D1114" i="54" s="1"/>
  <c r="D2401" i="54" s="1"/>
  <c r="C257" i="54"/>
  <c r="C1114" i="54" s="1"/>
  <c r="C2401" i="54" s="1"/>
  <c r="D245" i="54"/>
  <c r="C245" i="54"/>
  <c r="D225" i="54"/>
  <c r="C225" i="54"/>
  <c r="D219" i="54"/>
  <c r="C219" i="54"/>
  <c r="D216" i="54"/>
  <c r="D227" i="54" s="1"/>
  <c r="C216" i="54"/>
  <c r="C227" i="54" s="1"/>
  <c r="D207" i="54"/>
  <c r="C207" i="54"/>
  <c r="D200" i="54"/>
  <c r="C200" i="54"/>
  <c r="D192" i="54"/>
  <c r="D209" i="54" s="1"/>
  <c r="D229" i="54" s="1"/>
  <c r="C192" i="54"/>
  <c r="C209" i="54" s="1"/>
  <c r="C229" i="54" s="1"/>
  <c r="D167" i="54"/>
  <c r="C167" i="54"/>
  <c r="D157" i="54"/>
  <c r="C157" i="54"/>
  <c r="D149" i="54"/>
  <c r="C149" i="54"/>
  <c r="D141" i="54"/>
  <c r="C141" i="54"/>
  <c r="D123" i="54"/>
  <c r="C123" i="54"/>
  <c r="D105" i="54"/>
  <c r="C105" i="54"/>
  <c r="D92" i="54"/>
  <c r="C92" i="54"/>
  <c r="D81" i="54"/>
  <c r="C81" i="54"/>
  <c r="D77" i="54"/>
  <c r="D94" i="54" s="1"/>
  <c r="C77" i="54"/>
  <c r="C94" i="54" s="1"/>
  <c r="D69" i="54"/>
  <c r="C69" i="54"/>
  <c r="D62" i="54"/>
  <c r="C62" i="54"/>
  <c r="D51" i="54"/>
  <c r="C51" i="54"/>
  <c r="D40" i="54"/>
  <c r="C40" i="54"/>
  <c r="D25" i="54"/>
  <c r="C25" i="54"/>
  <c r="D18" i="54"/>
  <c r="C18" i="54"/>
  <c r="D2397" i="101"/>
  <c r="C2397" i="101"/>
  <c r="D2395" i="101"/>
  <c r="C2395" i="101"/>
  <c r="D2392" i="101"/>
  <c r="C2392" i="101"/>
  <c r="D2374" i="101"/>
  <c r="C2374" i="101"/>
  <c r="D2357" i="101"/>
  <c r="C2357" i="101"/>
  <c r="D2340" i="101"/>
  <c r="C2340" i="101"/>
  <c r="D2323" i="101"/>
  <c r="C2323" i="101"/>
  <c r="D2311" i="101"/>
  <c r="C2311" i="101"/>
  <c r="D2299" i="101"/>
  <c r="C2299" i="101"/>
  <c r="D2284" i="101"/>
  <c r="C2284" i="101"/>
  <c r="D2278" i="101"/>
  <c r="C2278" i="101"/>
  <c r="D2271" i="101"/>
  <c r="C2271" i="101"/>
  <c r="D2268" i="101"/>
  <c r="C2268" i="101"/>
  <c r="D2225" i="101"/>
  <c r="C2225" i="101"/>
  <c r="D2208" i="101"/>
  <c r="C2208" i="101"/>
  <c r="D2191" i="101"/>
  <c r="C2191" i="101"/>
  <c r="D2174" i="101"/>
  <c r="C2174" i="101"/>
  <c r="D2157" i="101"/>
  <c r="C2157" i="101"/>
  <c r="D2140" i="101"/>
  <c r="C2140" i="101"/>
  <c r="D2123" i="101"/>
  <c r="C2123" i="101"/>
  <c r="D2106" i="101"/>
  <c r="C2106" i="101"/>
  <c r="D2089" i="101"/>
  <c r="C2089" i="101"/>
  <c r="D2072" i="101"/>
  <c r="C2072" i="101"/>
  <c r="D2055" i="101"/>
  <c r="C2055" i="101"/>
  <c r="D2038" i="101"/>
  <c r="C2038" i="101"/>
  <c r="D2021" i="101"/>
  <c r="C2021" i="101"/>
  <c r="D2004" i="101"/>
  <c r="C2004" i="101"/>
  <c r="D1987" i="101"/>
  <c r="C1987" i="101"/>
  <c r="D1970" i="101"/>
  <c r="C1970" i="101"/>
  <c r="D1953" i="101"/>
  <c r="C1953" i="101"/>
  <c r="D1936" i="101"/>
  <c r="C1936" i="101"/>
  <c r="D1918" i="101"/>
  <c r="C1918" i="101"/>
  <c r="D1915" i="101"/>
  <c r="C1915" i="101"/>
  <c r="D1864" i="101"/>
  <c r="C1864" i="101"/>
  <c r="D1847" i="101"/>
  <c r="C1847" i="101"/>
  <c r="D1830" i="101"/>
  <c r="C1830" i="101"/>
  <c r="D1813" i="101"/>
  <c r="C1813" i="101"/>
  <c r="D1796" i="101"/>
  <c r="C1796" i="101"/>
  <c r="D1779" i="101"/>
  <c r="C1779" i="101"/>
  <c r="D1762" i="101"/>
  <c r="C1762" i="101"/>
  <c r="D1745" i="101"/>
  <c r="C1745" i="101"/>
  <c r="D1728" i="101"/>
  <c r="C1728" i="101"/>
  <c r="D1711" i="101"/>
  <c r="C1711" i="101"/>
  <c r="D1694" i="101"/>
  <c r="C1694" i="101"/>
  <c r="D1677" i="101"/>
  <c r="C1677" i="101"/>
  <c r="D1660" i="101"/>
  <c r="C1660" i="101"/>
  <c r="D1643" i="101"/>
  <c r="C1643" i="101"/>
  <c r="D1626" i="101"/>
  <c r="C1626" i="101"/>
  <c r="D1608" i="101"/>
  <c r="C1608" i="101"/>
  <c r="D1564" i="101"/>
  <c r="C1564" i="101"/>
  <c r="D1548" i="101"/>
  <c r="C1548" i="101"/>
  <c r="D1532" i="101"/>
  <c r="C1532" i="101"/>
  <c r="D1520" i="101"/>
  <c r="C1520" i="101"/>
  <c r="D1508" i="101"/>
  <c r="C1508" i="101"/>
  <c r="D1496" i="101"/>
  <c r="C1496" i="101"/>
  <c r="D1484" i="101"/>
  <c r="C1484" i="101"/>
  <c r="D1472" i="101"/>
  <c r="C1472" i="101"/>
  <c r="D1460" i="101"/>
  <c r="C1460" i="101"/>
  <c r="D1448" i="101"/>
  <c r="C1448" i="101"/>
  <c r="D1436" i="101"/>
  <c r="C1436" i="101"/>
  <c r="D1425" i="101"/>
  <c r="C1425" i="101"/>
  <c r="D1414" i="101"/>
  <c r="C1414" i="101"/>
  <c r="D1402" i="101"/>
  <c r="C1402" i="101"/>
  <c r="D1389" i="101"/>
  <c r="C1389" i="101"/>
  <c r="D1377" i="101"/>
  <c r="C1377" i="101"/>
  <c r="D1363" i="101"/>
  <c r="C1363" i="101"/>
  <c r="D1348" i="101"/>
  <c r="C1348" i="101"/>
  <c r="D1296" i="101"/>
  <c r="C1296" i="101"/>
  <c r="D1280" i="101"/>
  <c r="C1280" i="101"/>
  <c r="D1264" i="101"/>
  <c r="C1264" i="101"/>
  <c r="D1252" i="101"/>
  <c r="C1252" i="101"/>
  <c r="D1240" i="101"/>
  <c r="C1240" i="101"/>
  <c r="D1228" i="101"/>
  <c r="C1228" i="101"/>
  <c r="D1216" i="101"/>
  <c r="C1216" i="101"/>
  <c r="D1204" i="101"/>
  <c r="C1204" i="101"/>
  <c r="D1192" i="101"/>
  <c r="C1192" i="101"/>
  <c r="D1180" i="101"/>
  <c r="C1180" i="101"/>
  <c r="D1168" i="101"/>
  <c r="C1168" i="101"/>
  <c r="D1157" i="101"/>
  <c r="C1157" i="101"/>
  <c r="D1146" i="101"/>
  <c r="C1146" i="101"/>
  <c r="D1133" i="101"/>
  <c r="C1133" i="101"/>
  <c r="D1124" i="101"/>
  <c r="D2399" i="101" s="1"/>
  <c r="C1124" i="101"/>
  <c r="C2399" i="101" s="1"/>
  <c r="D1112" i="101"/>
  <c r="C1112" i="101"/>
  <c r="D1105" i="101"/>
  <c r="C1105" i="101"/>
  <c r="D1101" i="101"/>
  <c r="C1101" i="101"/>
  <c r="D1083" i="101"/>
  <c r="C1083" i="101"/>
  <c r="D1080" i="101"/>
  <c r="C1080" i="101"/>
  <c r="D1063" i="101"/>
  <c r="C1063" i="101"/>
  <c r="D1046" i="101"/>
  <c r="C1046" i="101"/>
  <c r="D1029" i="101"/>
  <c r="C1029" i="101"/>
  <c r="D1012" i="101"/>
  <c r="C1012" i="101"/>
  <c r="D995" i="101"/>
  <c r="C995" i="101"/>
  <c r="D978" i="101"/>
  <c r="C978" i="101"/>
  <c r="D961" i="101"/>
  <c r="C961" i="101"/>
  <c r="D944" i="101"/>
  <c r="C944" i="101"/>
  <c r="D927" i="101"/>
  <c r="C927" i="101"/>
  <c r="D910" i="101"/>
  <c r="C910" i="101"/>
  <c r="D893" i="101"/>
  <c r="C893" i="101"/>
  <c r="D876" i="101"/>
  <c r="C876" i="101"/>
  <c r="D859" i="101"/>
  <c r="C859" i="101"/>
  <c r="D842" i="101"/>
  <c r="C842" i="101"/>
  <c r="D825" i="101"/>
  <c r="C825" i="101"/>
  <c r="D807" i="101"/>
  <c r="C807" i="101"/>
  <c r="D804" i="101"/>
  <c r="C804" i="101"/>
  <c r="D787" i="101"/>
  <c r="C787" i="101"/>
  <c r="D770" i="101"/>
  <c r="C770" i="101"/>
  <c r="D753" i="101"/>
  <c r="C753" i="101"/>
  <c r="D736" i="101"/>
  <c r="C736" i="101"/>
  <c r="D719" i="101"/>
  <c r="C719" i="101"/>
  <c r="D702" i="101"/>
  <c r="C702" i="101"/>
  <c r="D685" i="101"/>
  <c r="C685" i="101"/>
  <c r="D668" i="101"/>
  <c r="C668" i="101"/>
  <c r="D651" i="101"/>
  <c r="C651" i="101"/>
  <c r="D634" i="101"/>
  <c r="C634" i="101"/>
  <c r="D617" i="101"/>
  <c r="C617" i="101"/>
  <c r="D600" i="101"/>
  <c r="C600" i="101"/>
  <c r="D582" i="101"/>
  <c r="C582" i="101"/>
  <c r="D566" i="101"/>
  <c r="C566" i="101"/>
  <c r="D550" i="101"/>
  <c r="C550" i="101"/>
  <c r="D538" i="101"/>
  <c r="C538" i="101"/>
  <c r="D526" i="101"/>
  <c r="C526" i="101"/>
  <c r="D512" i="101"/>
  <c r="C512" i="101"/>
  <c r="D498" i="101"/>
  <c r="C498" i="101"/>
  <c r="D487" i="101"/>
  <c r="C487" i="101"/>
  <c r="D476" i="101"/>
  <c r="C476" i="101"/>
  <c r="D464" i="101"/>
  <c r="C464" i="101"/>
  <c r="D452" i="101"/>
  <c r="C452" i="101"/>
  <c r="D440" i="101"/>
  <c r="C440" i="101"/>
  <c r="D427" i="101"/>
  <c r="C427" i="101"/>
  <c r="D414" i="101"/>
  <c r="C414" i="101"/>
  <c r="D401" i="101"/>
  <c r="C401" i="101"/>
  <c r="D387" i="101"/>
  <c r="C387" i="101"/>
  <c r="D371" i="101"/>
  <c r="C371" i="101"/>
  <c r="D355" i="101"/>
  <c r="C355" i="101"/>
  <c r="D343" i="101"/>
  <c r="C343" i="101"/>
  <c r="D331" i="101"/>
  <c r="C331" i="101"/>
  <c r="D317" i="101"/>
  <c r="C317" i="101"/>
  <c r="D303" i="101"/>
  <c r="C303" i="101"/>
  <c r="D292" i="101"/>
  <c r="C292" i="101"/>
  <c r="D281" i="101"/>
  <c r="C281" i="101"/>
  <c r="D269" i="101"/>
  <c r="C269" i="101"/>
  <c r="D257" i="101"/>
  <c r="D1114" i="101" s="1"/>
  <c r="D2401" i="101" s="1"/>
  <c r="C257" i="101"/>
  <c r="D245" i="101"/>
  <c r="C245" i="101"/>
  <c r="C1114" i="101" s="1"/>
  <c r="C2401" i="101" s="1"/>
  <c r="D225" i="101"/>
  <c r="C225" i="101"/>
  <c r="D219" i="101"/>
  <c r="D227" i="101" s="1"/>
  <c r="C219" i="101"/>
  <c r="C227" i="101" s="1"/>
  <c r="D216" i="101"/>
  <c r="C216" i="101"/>
  <c r="D207" i="101"/>
  <c r="C207" i="101"/>
  <c r="D200" i="101"/>
  <c r="C200" i="101"/>
  <c r="D192" i="101"/>
  <c r="C192" i="101"/>
  <c r="D167" i="101"/>
  <c r="C167" i="101"/>
  <c r="D157" i="101"/>
  <c r="C157" i="101"/>
  <c r="D149" i="101"/>
  <c r="C149" i="101"/>
  <c r="D141" i="101"/>
  <c r="C141" i="101"/>
  <c r="D123" i="101"/>
  <c r="D209" i="101" s="1"/>
  <c r="C123" i="101"/>
  <c r="C209" i="101" s="1"/>
  <c r="C229" i="101" s="1"/>
  <c r="D105" i="101"/>
  <c r="C105" i="101"/>
  <c r="D92" i="101"/>
  <c r="C92" i="101"/>
  <c r="D81" i="101"/>
  <c r="C81" i="101"/>
  <c r="D77" i="101"/>
  <c r="C77" i="101"/>
  <c r="D69" i="101"/>
  <c r="C69" i="101"/>
  <c r="D62" i="101"/>
  <c r="C62" i="101"/>
  <c r="D51" i="101"/>
  <c r="C51" i="101"/>
  <c r="D40" i="101"/>
  <c r="C40" i="101"/>
  <c r="D25" i="101"/>
  <c r="D94" i="101" s="1"/>
  <c r="C25" i="101"/>
  <c r="C94" i="101" s="1"/>
  <c r="D18" i="101"/>
  <c r="C18" i="101"/>
  <c r="D2397" i="100"/>
  <c r="C2397" i="100"/>
  <c r="D2395" i="100"/>
  <c r="C2395" i="100"/>
  <c r="D2392" i="100"/>
  <c r="C2392" i="100"/>
  <c r="D2374" i="100"/>
  <c r="C2374" i="100"/>
  <c r="D2357" i="100"/>
  <c r="C2357" i="100"/>
  <c r="D2340" i="100"/>
  <c r="C2340" i="100"/>
  <c r="D2323" i="100"/>
  <c r="C2323" i="100"/>
  <c r="D2311" i="100"/>
  <c r="C2311" i="100"/>
  <c r="D2299" i="100"/>
  <c r="C2299" i="100"/>
  <c r="D2284" i="100"/>
  <c r="C2284" i="100"/>
  <c r="D2278" i="100"/>
  <c r="C2278" i="100"/>
  <c r="D2271" i="100"/>
  <c r="C2271" i="100"/>
  <c r="D2268" i="100"/>
  <c r="C2268" i="100"/>
  <c r="D2225" i="100"/>
  <c r="C2225" i="100"/>
  <c r="D2208" i="100"/>
  <c r="C2208" i="100"/>
  <c r="D2191" i="100"/>
  <c r="C2191" i="100"/>
  <c r="D2174" i="100"/>
  <c r="C2174" i="100"/>
  <c r="D2157" i="100"/>
  <c r="C2157" i="100"/>
  <c r="D2140" i="100"/>
  <c r="C2140" i="100"/>
  <c r="D2123" i="100"/>
  <c r="C2123" i="100"/>
  <c r="D2106" i="100"/>
  <c r="C2106" i="100"/>
  <c r="D2089" i="100"/>
  <c r="C2089" i="100"/>
  <c r="D2072" i="100"/>
  <c r="C2072" i="100"/>
  <c r="D2055" i="100"/>
  <c r="C2055" i="100"/>
  <c r="D2038" i="100"/>
  <c r="C2038" i="100"/>
  <c r="D2021" i="100"/>
  <c r="C2021" i="100"/>
  <c r="D2004" i="100"/>
  <c r="C2004" i="100"/>
  <c r="D1987" i="100"/>
  <c r="C1987" i="100"/>
  <c r="D1970" i="100"/>
  <c r="C1970" i="100"/>
  <c r="D1953" i="100"/>
  <c r="C1953" i="100"/>
  <c r="D1936" i="100"/>
  <c r="C1936" i="100"/>
  <c r="D1918" i="100"/>
  <c r="C1918" i="100"/>
  <c r="D1915" i="100"/>
  <c r="C1915" i="100"/>
  <c r="D1864" i="100"/>
  <c r="C1864" i="100"/>
  <c r="D1847" i="100"/>
  <c r="C1847" i="100"/>
  <c r="D1830" i="100"/>
  <c r="C1830" i="100"/>
  <c r="D1813" i="100"/>
  <c r="C1813" i="100"/>
  <c r="D1796" i="100"/>
  <c r="C1796" i="100"/>
  <c r="D1779" i="100"/>
  <c r="C1779" i="100"/>
  <c r="D1762" i="100"/>
  <c r="C1762" i="100"/>
  <c r="D1745" i="100"/>
  <c r="C1745" i="100"/>
  <c r="D1728" i="100"/>
  <c r="C1728" i="100"/>
  <c r="D1711" i="100"/>
  <c r="C1711" i="100"/>
  <c r="D1694" i="100"/>
  <c r="C1694" i="100"/>
  <c r="D1677" i="100"/>
  <c r="C1677" i="100"/>
  <c r="D1660" i="100"/>
  <c r="C1660" i="100"/>
  <c r="D1643" i="100"/>
  <c r="C1643" i="100"/>
  <c r="D1626" i="100"/>
  <c r="C1626" i="100"/>
  <c r="D1608" i="100"/>
  <c r="C1608" i="100"/>
  <c r="D1564" i="100"/>
  <c r="C1564" i="100"/>
  <c r="D1548" i="100"/>
  <c r="C1548" i="100"/>
  <c r="D1532" i="100"/>
  <c r="C1532" i="100"/>
  <c r="D1520" i="100"/>
  <c r="C1520" i="100"/>
  <c r="D1508" i="100"/>
  <c r="C1508" i="100"/>
  <c r="D1496" i="100"/>
  <c r="C1496" i="100"/>
  <c r="D1484" i="100"/>
  <c r="C1484" i="100"/>
  <c r="D1472" i="100"/>
  <c r="C1472" i="100"/>
  <c r="D1460" i="100"/>
  <c r="C1460" i="100"/>
  <c r="D1448" i="100"/>
  <c r="C1448" i="100"/>
  <c r="D1436" i="100"/>
  <c r="C1436" i="100"/>
  <c r="D1425" i="100"/>
  <c r="C1425" i="100"/>
  <c r="D1414" i="100"/>
  <c r="C1414" i="100"/>
  <c r="D1402" i="100"/>
  <c r="C1402" i="100"/>
  <c r="D1389" i="100"/>
  <c r="C1389" i="100"/>
  <c r="D1377" i="100"/>
  <c r="C1377" i="100"/>
  <c r="D1363" i="100"/>
  <c r="C1363" i="100"/>
  <c r="D1348" i="100"/>
  <c r="C1348" i="100"/>
  <c r="D1296" i="100"/>
  <c r="C1296" i="100"/>
  <c r="D1280" i="100"/>
  <c r="C1280" i="100"/>
  <c r="D1264" i="100"/>
  <c r="C1264" i="100"/>
  <c r="D1252" i="100"/>
  <c r="C1252" i="100"/>
  <c r="D1240" i="100"/>
  <c r="C1240" i="100"/>
  <c r="D1228" i="100"/>
  <c r="C1228" i="100"/>
  <c r="D1216" i="100"/>
  <c r="C1216" i="100"/>
  <c r="D1204" i="100"/>
  <c r="C1204" i="100"/>
  <c r="D1192" i="100"/>
  <c r="C1192" i="100"/>
  <c r="D1180" i="100"/>
  <c r="C1180" i="100"/>
  <c r="D1168" i="100"/>
  <c r="C1168" i="100"/>
  <c r="D1157" i="100"/>
  <c r="C1157" i="100"/>
  <c r="D1146" i="100"/>
  <c r="C1146" i="100"/>
  <c r="D1133" i="100"/>
  <c r="C1133" i="100"/>
  <c r="D1124" i="100"/>
  <c r="D2399" i="100" s="1"/>
  <c r="C1124" i="100"/>
  <c r="C2399" i="100" s="1"/>
  <c r="D1112" i="100"/>
  <c r="C1112" i="100"/>
  <c r="D1105" i="100"/>
  <c r="C1105" i="100"/>
  <c r="D1101" i="100"/>
  <c r="C1101" i="100"/>
  <c r="D1083" i="100"/>
  <c r="C1083" i="100"/>
  <c r="D1080" i="100"/>
  <c r="C1080" i="100"/>
  <c r="D1063" i="100"/>
  <c r="C1063" i="100"/>
  <c r="D1046" i="100"/>
  <c r="C1046" i="100"/>
  <c r="D1029" i="100"/>
  <c r="C1029" i="100"/>
  <c r="D1012" i="100"/>
  <c r="C1012" i="100"/>
  <c r="D995" i="100"/>
  <c r="C995" i="100"/>
  <c r="D978" i="100"/>
  <c r="C978" i="100"/>
  <c r="D961" i="100"/>
  <c r="C961" i="100"/>
  <c r="D944" i="100"/>
  <c r="C944" i="100"/>
  <c r="D927" i="100"/>
  <c r="C927" i="100"/>
  <c r="D910" i="100"/>
  <c r="C910" i="100"/>
  <c r="D893" i="100"/>
  <c r="C893" i="100"/>
  <c r="D876" i="100"/>
  <c r="C876" i="100"/>
  <c r="D859" i="100"/>
  <c r="C859" i="100"/>
  <c r="D842" i="100"/>
  <c r="C842" i="100"/>
  <c r="D825" i="100"/>
  <c r="C825" i="100"/>
  <c r="D807" i="100"/>
  <c r="C807" i="100"/>
  <c r="D804" i="100"/>
  <c r="C804" i="100"/>
  <c r="D787" i="100"/>
  <c r="C787" i="100"/>
  <c r="D770" i="100"/>
  <c r="C770" i="100"/>
  <c r="D753" i="100"/>
  <c r="C753" i="100"/>
  <c r="D736" i="100"/>
  <c r="C736" i="100"/>
  <c r="D719" i="100"/>
  <c r="C719" i="100"/>
  <c r="D702" i="100"/>
  <c r="C702" i="100"/>
  <c r="D685" i="100"/>
  <c r="C685" i="100"/>
  <c r="D668" i="100"/>
  <c r="C668" i="100"/>
  <c r="D651" i="100"/>
  <c r="C651" i="100"/>
  <c r="D634" i="100"/>
  <c r="C634" i="100"/>
  <c r="D617" i="100"/>
  <c r="C617" i="100"/>
  <c r="D600" i="100"/>
  <c r="C600" i="100"/>
  <c r="D582" i="100"/>
  <c r="C582" i="100"/>
  <c r="D566" i="100"/>
  <c r="C566" i="100"/>
  <c r="D550" i="100"/>
  <c r="C550" i="100"/>
  <c r="D538" i="100"/>
  <c r="C538" i="100"/>
  <c r="D526" i="100"/>
  <c r="C526" i="100"/>
  <c r="D512" i="100"/>
  <c r="C512" i="100"/>
  <c r="D498" i="100"/>
  <c r="C498" i="100"/>
  <c r="D487" i="100"/>
  <c r="C487" i="100"/>
  <c r="D476" i="100"/>
  <c r="C476" i="100"/>
  <c r="D464" i="100"/>
  <c r="C464" i="100"/>
  <c r="D452" i="100"/>
  <c r="C452" i="100"/>
  <c r="D440" i="100"/>
  <c r="C440" i="100"/>
  <c r="D427" i="100"/>
  <c r="C427" i="100"/>
  <c r="D414" i="100"/>
  <c r="C414" i="100"/>
  <c r="D401" i="100"/>
  <c r="C401" i="100"/>
  <c r="D387" i="100"/>
  <c r="C387" i="100"/>
  <c r="D371" i="100"/>
  <c r="C371" i="100"/>
  <c r="D355" i="100"/>
  <c r="C355" i="100"/>
  <c r="D343" i="100"/>
  <c r="C343" i="100"/>
  <c r="D331" i="100"/>
  <c r="C331" i="100"/>
  <c r="D317" i="100"/>
  <c r="C317" i="100"/>
  <c r="D303" i="100"/>
  <c r="C303" i="100"/>
  <c r="D292" i="100"/>
  <c r="C292" i="100"/>
  <c r="D281" i="100"/>
  <c r="C281" i="100"/>
  <c r="D269" i="100"/>
  <c r="C269" i="100"/>
  <c r="D257" i="100"/>
  <c r="C257" i="100"/>
  <c r="D245" i="100"/>
  <c r="D1114" i="100" s="1"/>
  <c r="D2401" i="100" s="1"/>
  <c r="C245" i="100"/>
  <c r="C1114" i="100" s="1"/>
  <c r="C2401" i="100" s="1"/>
  <c r="D225" i="100"/>
  <c r="C225" i="100"/>
  <c r="D219" i="100"/>
  <c r="D227" i="100" s="1"/>
  <c r="C219" i="100"/>
  <c r="C227" i="100" s="1"/>
  <c r="D216" i="100"/>
  <c r="C216" i="100"/>
  <c r="D207" i="100"/>
  <c r="C207" i="100"/>
  <c r="D200" i="100"/>
  <c r="C200" i="100"/>
  <c r="D192" i="100"/>
  <c r="C192" i="100"/>
  <c r="D167" i="100"/>
  <c r="C167" i="100"/>
  <c r="D157" i="100"/>
  <c r="C157" i="100"/>
  <c r="D149" i="100"/>
  <c r="C149" i="100"/>
  <c r="D141" i="100"/>
  <c r="C141" i="100"/>
  <c r="D123" i="100"/>
  <c r="C123" i="100"/>
  <c r="D105" i="100"/>
  <c r="D209" i="100" s="1"/>
  <c r="D229" i="100" s="1"/>
  <c r="C105" i="100"/>
  <c r="C209" i="100" s="1"/>
  <c r="C229" i="100" s="1"/>
  <c r="D92" i="100"/>
  <c r="C92" i="100"/>
  <c r="D81" i="100"/>
  <c r="C81" i="100"/>
  <c r="D77" i="100"/>
  <c r="C77" i="100"/>
  <c r="D69" i="100"/>
  <c r="C69" i="100"/>
  <c r="D62" i="100"/>
  <c r="C62" i="100"/>
  <c r="D51" i="100"/>
  <c r="C51" i="100"/>
  <c r="D40" i="100"/>
  <c r="C40" i="100"/>
  <c r="D25" i="100"/>
  <c r="C25" i="100"/>
  <c r="D18" i="100"/>
  <c r="D94" i="100" s="1"/>
  <c r="C18" i="100"/>
  <c r="C94" i="100" s="1"/>
  <c r="D1" i="100"/>
  <c r="D2397" i="82"/>
  <c r="C2397" i="82"/>
  <c r="D2395" i="82"/>
  <c r="C2395" i="82"/>
  <c r="D2392" i="82"/>
  <c r="C2392" i="82"/>
  <c r="D2374" i="82"/>
  <c r="C2374" i="82"/>
  <c r="D2357" i="82"/>
  <c r="C2357" i="82"/>
  <c r="D2340" i="82"/>
  <c r="C2340" i="82"/>
  <c r="D2323" i="82"/>
  <c r="C2323" i="82"/>
  <c r="D2311" i="82"/>
  <c r="C2311" i="82"/>
  <c r="D2299" i="82"/>
  <c r="C2299" i="82"/>
  <c r="D2284" i="82"/>
  <c r="C2284" i="82"/>
  <c r="D2278" i="82"/>
  <c r="C2278" i="82"/>
  <c r="D2271" i="82"/>
  <c r="C2271" i="82"/>
  <c r="D2268" i="82"/>
  <c r="C2268" i="82"/>
  <c r="D2225" i="82"/>
  <c r="C2225" i="82"/>
  <c r="D2208" i="82"/>
  <c r="C2208" i="82"/>
  <c r="D2191" i="82"/>
  <c r="C2191" i="82"/>
  <c r="D2174" i="82"/>
  <c r="C2174" i="82"/>
  <c r="D2157" i="82"/>
  <c r="C2157" i="82"/>
  <c r="D2140" i="82"/>
  <c r="C2140" i="82"/>
  <c r="D2123" i="82"/>
  <c r="C2123" i="82"/>
  <c r="D2106" i="82"/>
  <c r="C2106" i="82"/>
  <c r="D2089" i="82"/>
  <c r="C2089" i="82"/>
  <c r="D2072" i="82"/>
  <c r="C2072" i="82"/>
  <c r="D2055" i="82"/>
  <c r="C2055" i="82"/>
  <c r="D2038" i="82"/>
  <c r="C2038" i="82"/>
  <c r="D2021" i="82"/>
  <c r="C2021" i="82"/>
  <c r="D2004" i="82"/>
  <c r="C2004" i="82"/>
  <c r="D1987" i="82"/>
  <c r="C1987" i="82"/>
  <c r="D1970" i="82"/>
  <c r="C1970" i="82"/>
  <c r="D1953" i="82"/>
  <c r="C1953" i="82"/>
  <c r="D1936" i="82"/>
  <c r="C1936" i="82"/>
  <c r="D1918" i="82"/>
  <c r="C1918" i="82"/>
  <c r="D1915" i="82"/>
  <c r="C1915" i="82"/>
  <c r="D1864" i="82"/>
  <c r="C1864" i="82"/>
  <c r="D1847" i="82"/>
  <c r="C1847" i="82"/>
  <c r="D1830" i="82"/>
  <c r="C1830" i="82"/>
  <c r="D1813" i="82"/>
  <c r="C1813" i="82"/>
  <c r="D1796" i="82"/>
  <c r="C1796" i="82"/>
  <c r="D1779" i="82"/>
  <c r="C1779" i="82"/>
  <c r="D1762" i="82"/>
  <c r="C1762" i="82"/>
  <c r="D1745" i="82"/>
  <c r="C1745" i="82"/>
  <c r="D1728" i="82"/>
  <c r="C1728" i="82"/>
  <c r="D1711" i="82"/>
  <c r="C1711" i="82"/>
  <c r="D1694" i="82"/>
  <c r="C1694" i="82"/>
  <c r="D1677" i="82"/>
  <c r="C1677" i="82"/>
  <c r="D1660" i="82"/>
  <c r="C1660" i="82"/>
  <c r="D1643" i="82"/>
  <c r="C1643" i="82"/>
  <c r="D1626" i="82"/>
  <c r="C1626" i="82"/>
  <c r="D1608" i="82"/>
  <c r="C1608" i="82"/>
  <c r="D1564" i="82"/>
  <c r="C1564" i="82"/>
  <c r="D1548" i="82"/>
  <c r="C1548" i="82"/>
  <c r="D1532" i="82"/>
  <c r="C1532" i="82"/>
  <c r="D1520" i="82"/>
  <c r="C1520" i="82"/>
  <c r="D1508" i="82"/>
  <c r="C1508" i="82"/>
  <c r="D1496" i="82"/>
  <c r="C1496" i="82"/>
  <c r="D1484" i="82"/>
  <c r="C1484" i="82"/>
  <c r="D1472" i="82"/>
  <c r="C1472" i="82"/>
  <c r="D1460" i="82"/>
  <c r="C1460" i="82"/>
  <c r="D1448" i="82"/>
  <c r="C1448" i="82"/>
  <c r="D1436" i="82"/>
  <c r="C1436" i="82"/>
  <c r="D1425" i="82"/>
  <c r="C1425" i="82"/>
  <c r="D1414" i="82"/>
  <c r="C1414" i="82"/>
  <c r="D1402" i="82"/>
  <c r="C1402" i="82"/>
  <c r="D1389" i="82"/>
  <c r="C1389" i="82"/>
  <c r="D1377" i="82"/>
  <c r="C1377" i="82"/>
  <c r="D1363" i="82"/>
  <c r="C1363" i="82"/>
  <c r="D1348" i="82"/>
  <c r="C1348" i="82"/>
  <c r="D1296" i="82"/>
  <c r="C1296" i="82"/>
  <c r="D1280" i="82"/>
  <c r="C1280" i="82"/>
  <c r="D1264" i="82"/>
  <c r="C1264" i="82"/>
  <c r="D1252" i="82"/>
  <c r="C1252" i="82"/>
  <c r="D1240" i="82"/>
  <c r="C1240" i="82"/>
  <c r="D1228" i="82"/>
  <c r="C1228" i="82"/>
  <c r="D1216" i="82"/>
  <c r="C1216" i="82"/>
  <c r="D1204" i="82"/>
  <c r="C1204" i="82"/>
  <c r="D1192" i="82"/>
  <c r="C1192" i="82"/>
  <c r="D1180" i="82"/>
  <c r="C1180" i="82"/>
  <c r="D1168" i="82"/>
  <c r="C1168" i="82"/>
  <c r="D1157" i="82"/>
  <c r="C1157" i="82"/>
  <c r="D1146" i="82"/>
  <c r="C1146" i="82"/>
  <c r="D1133" i="82"/>
  <c r="C1133" i="82"/>
  <c r="D1124" i="82"/>
  <c r="D2399" i="82" s="1"/>
  <c r="C1124" i="82"/>
  <c r="C2399" i="82" s="1"/>
  <c r="D1112" i="82"/>
  <c r="C1112" i="82"/>
  <c r="D1105" i="82"/>
  <c r="C1105" i="82"/>
  <c r="D1101" i="82"/>
  <c r="C1101" i="82"/>
  <c r="D1083" i="82"/>
  <c r="C1083" i="82"/>
  <c r="D1080" i="82"/>
  <c r="C1080" i="82"/>
  <c r="D1063" i="82"/>
  <c r="C1063" i="82"/>
  <c r="D1046" i="82"/>
  <c r="C1046" i="82"/>
  <c r="D1029" i="82"/>
  <c r="C1029" i="82"/>
  <c r="D1012" i="82"/>
  <c r="C1012" i="82"/>
  <c r="D995" i="82"/>
  <c r="C995" i="82"/>
  <c r="D978" i="82"/>
  <c r="C978" i="82"/>
  <c r="D961" i="82"/>
  <c r="C961" i="82"/>
  <c r="D944" i="82"/>
  <c r="C944" i="82"/>
  <c r="D927" i="82"/>
  <c r="C927" i="82"/>
  <c r="D910" i="82"/>
  <c r="C910" i="82"/>
  <c r="D893" i="82"/>
  <c r="C893" i="82"/>
  <c r="D876" i="82"/>
  <c r="C876" i="82"/>
  <c r="D859" i="82"/>
  <c r="C859" i="82"/>
  <c r="D842" i="82"/>
  <c r="C842" i="82"/>
  <c r="D825" i="82"/>
  <c r="C825" i="82"/>
  <c r="D807" i="82"/>
  <c r="C807" i="82"/>
  <c r="D804" i="82"/>
  <c r="C804" i="82"/>
  <c r="D787" i="82"/>
  <c r="C787" i="82"/>
  <c r="D770" i="82"/>
  <c r="C770" i="82"/>
  <c r="D753" i="82"/>
  <c r="C753" i="82"/>
  <c r="D736" i="82"/>
  <c r="C736" i="82"/>
  <c r="D719" i="82"/>
  <c r="C719" i="82"/>
  <c r="D702" i="82"/>
  <c r="C702" i="82"/>
  <c r="D685" i="82"/>
  <c r="C685" i="82"/>
  <c r="D668" i="82"/>
  <c r="C668" i="82"/>
  <c r="D651" i="82"/>
  <c r="C651" i="82"/>
  <c r="D634" i="82"/>
  <c r="C634" i="82"/>
  <c r="D617" i="82"/>
  <c r="C617" i="82"/>
  <c r="D600" i="82"/>
  <c r="C600" i="82"/>
  <c r="D582" i="82"/>
  <c r="C582" i="82"/>
  <c r="D566" i="82"/>
  <c r="C566" i="82"/>
  <c r="D550" i="82"/>
  <c r="C550" i="82"/>
  <c r="D538" i="82"/>
  <c r="C538" i="82"/>
  <c r="D526" i="82"/>
  <c r="C526" i="82"/>
  <c r="D512" i="82"/>
  <c r="C512" i="82"/>
  <c r="D498" i="82"/>
  <c r="C498" i="82"/>
  <c r="D487" i="82"/>
  <c r="C487" i="82"/>
  <c r="D476" i="82"/>
  <c r="C476" i="82"/>
  <c r="D464" i="82"/>
  <c r="C464" i="82"/>
  <c r="D452" i="82"/>
  <c r="C452" i="82"/>
  <c r="D440" i="82"/>
  <c r="C440" i="82"/>
  <c r="D427" i="82"/>
  <c r="C427" i="82"/>
  <c r="D414" i="82"/>
  <c r="C414" i="82"/>
  <c r="D401" i="82"/>
  <c r="C401" i="82"/>
  <c r="D387" i="82"/>
  <c r="C387" i="82"/>
  <c r="D371" i="82"/>
  <c r="C371" i="82"/>
  <c r="D355" i="82"/>
  <c r="C355" i="82"/>
  <c r="D343" i="82"/>
  <c r="C343" i="82"/>
  <c r="D331" i="82"/>
  <c r="C331" i="82"/>
  <c r="D317" i="82"/>
  <c r="C317" i="82"/>
  <c r="D303" i="82"/>
  <c r="C303" i="82"/>
  <c r="D292" i="82"/>
  <c r="C292" i="82"/>
  <c r="D281" i="82"/>
  <c r="C281" i="82"/>
  <c r="D269" i="82"/>
  <c r="C269" i="82"/>
  <c r="D257" i="82"/>
  <c r="D1114" i="82" s="1"/>
  <c r="D2401" i="82" s="1"/>
  <c r="C257" i="82"/>
  <c r="C1114" i="82" s="1"/>
  <c r="C2401" i="82" s="1"/>
  <c r="D245" i="82"/>
  <c r="C245" i="82"/>
  <c r="D225" i="82"/>
  <c r="C225" i="82"/>
  <c r="D219" i="82"/>
  <c r="C219" i="82"/>
  <c r="D216" i="82"/>
  <c r="D227" i="82" s="1"/>
  <c r="C216" i="82"/>
  <c r="C227" i="82" s="1"/>
  <c r="D207" i="82"/>
  <c r="C207" i="82"/>
  <c r="D200" i="82"/>
  <c r="C200" i="82"/>
  <c r="D192" i="82"/>
  <c r="D209" i="82" s="1"/>
  <c r="D229" i="82" s="1"/>
  <c r="C192" i="82"/>
  <c r="C209" i="82" s="1"/>
  <c r="C229" i="82" s="1"/>
  <c r="D167" i="82"/>
  <c r="C167" i="82"/>
  <c r="D157" i="82"/>
  <c r="C157" i="82"/>
  <c r="D149" i="82"/>
  <c r="C149" i="82"/>
  <c r="D141" i="82"/>
  <c r="C141" i="82"/>
  <c r="D123" i="82"/>
  <c r="C123" i="82"/>
  <c r="D105" i="82"/>
  <c r="C105" i="82"/>
  <c r="D92" i="82"/>
  <c r="C92" i="82"/>
  <c r="D81" i="82"/>
  <c r="C81" i="82"/>
  <c r="D77" i="82"/>
  <c r="D94" i="82" s="1"/>
  <c r="C77" i="82"/>
  <c r="C94" i="82" s="1"/>
  <c r="D69" i="82"/>
  <c r="C69" i="82"/>
  <c r="D62" i="82"/>
  <c r="C62" i="82"/>
  <c r="D51" i="82"/>
  <c r="C51" i="82"/>
  <c r="D40" i="82"/>
  <c r="C40" i="82"/>
  <c r="D25" i="82"/>
  <c r="C25" i="82"/>
  <c r="D18" i="82"/>
  <c r="C18" i="82"/>
  <c r="D2397" i="99"/>
  <c r="C2397" i="99"/>
  <c r="D2395" i="99"/>
  <c r="C2395" i="99"/>
  <c r="D2392" i="99"/>
  <c r="C2392" i="99"/>
  <c r="D2374" i="99"/>
  <c r="C2374" i="99"/>
  <c r="D2357" i="99"/>
  <c r="C2357" i="99"/>
  <c r="D2340" i="99"/>
  <c r="C2340" i="99"/>
  <c r="D2323" i="99"/>
  <c r="C2323" i="99"/>
  <c r="D2311" i="99"/>
  <c r="C2311" i="99"/>
  <c r="D2299" i="99"/>
  <c r="C2299" i="99"/>
  <c r="D2284" i="99"/>
  <c r="C2284" i="99"/>
  <c r="D2278" i="99"/>
  <c r="C2278" i="99"/>
  <c r="D2271" i="99"/>
  <c r="C2271" i="99"/>
  <c r="D2268" i="99"/>
  <c r="C2268" i="99"/>
  <c r="D2225" i="99"/>
  <c r="C2225" i="99"/>
  <c r="D2208" i="99"/>
  <c r="C2208" i="99"/>
  <c r="D2191" i="99"/>
  <c r="C2191" i="99"/>
  <c r="D2174" i="99"/>
  <c r="C2174" i="99"/>
  <c r="D2157" i="99"/>
  <c r="C2157" i="99"/>
  <c r="D2140" i="99"/>
  <c r="C2140" i="99"/>
  <c r="D2123" i="99"/>
  <c r="C2123" i="99"/>
  <c r="D2106" i="99"/>
  <c r="C2106" i="99"/>
  <c r="D2089" i="99"/>
  <c r="C2089" i="99"/>
  <c r="D2072" i="99"/>
  <c r="C2072" i="99"/>
  <c r="D2055" i="99"/>
  <c r="C2055" i="99"/>
  <c r="D2038" i="99"/>
  <c r="C2038" i="99"/>
  <c r="D2021" i="99"/>
  <c r="C2021" i="99"/>
  <c r="D2004" i="99"/>
  <c r="C2004" i="99"/>
  <c r="D1987" i="99"/>
  <c r="C1987" i="99"/>
  <c r="D1970" i="99"/>
  <c r="C1970" i="99"/>
  <c r="D1953" i="99"/>
  <c r="C1953" i="99"/>
  <c r="D1936" i="99"/>
  <c r="C1936" i="99"/>
  <c r="D1918" i="99"/>
  <c r="C1918" i="99"/>
  <c r="D1915" i="99"/>
  <c r="C1915" i="99"/>
  <c r="D1864" i="99"/>
  <c r="C1864" i="99"/>
  <c r="D1847" i="99"/>
  <c r="C1847" i="99"/>
  <c r="D1830" i="99"/>
  <c r="C1830" i="99"/>
  <c r="D1813" i="99"/>
  <c r="C1813" i="99"/>
  <c r="D1796" i="99"/>
  <c r="C1796" i="99"/>
  <c r="D1779" i="99"/>
  <c r="C1779" i="99"/>
  <c r="D1762" i="99"/>
  <c r="C1762" i="99"/>
  <c r="D1745" i="99"/>
  <c r="C1745" i="99"/>
  <c r="D1728" i="99"/>
  <c r="C1728" i="99"/>
  <c r="D1711" i="99"/>
  <c r="C1711" i="99"/>
  <c r="D1694" i="99"/>
  <c r="C1694" i="99"/>
  <c r="D1677" i="99"/>
  <c r="C1677" i="99"/>
  <c r="D1660" i="99"/>
  <c r="C1660" i="99"/>
  <c r="D1643" i="99"/>
  <c r="C1643" i="99"/>
  <c r="D1626" i="99"/>
  <c r="C1626" i="99"/>
  <c r="D1608" i="99"/>
  <c r="C1608" i="99"/>
  <c r="D1564" i="99"/>
  <c r="C1564" i="99"/>
  <c r="D1548" i="99"/>
  <c r="C1548" i="99"/>
  <c r="D1532" i="99"/>
  <c r="C1532" i="99"/>
  <c r="D1520" i="99"/>
  <c r="C1520" i="99"/>
  <c r="D1508" i="99"/>
  <c r="C1508" i="99"/>
  <c r="D1496" i="99"/>
  <c r="C1496" i="99"/>
  <c r="D1484" i="99"/>
  <c r="C1484" i="99"/>
  <c r="D1472" i="99"/>
  <c r="C1472" i="99"/>
  <c r="D1460" i="99"/>
  <c r="C1460" i="99"/>
  <c r="D1448" i="99"/>
  <c r="C1448" i="99"/>
  <c r="D1436" i="99"/>
  <c r="C1436" i="99"/>
  <c r="D1425" i="99"/>
  <c r="C1425" i="99"/>
  <c r="D1414" i="99"/>
  <c r="C1414" i="99"/>
  <c r="D1402" i="99"/>
  <c r="C1402" i="99"/>
  <c r="D1389" i="99"/>
  <c r="C1389" i="99"/>
  <c r="D1377" i="99"/>
  <c r="C1377" i="99"/>
  <c r="D1363" i="99"/>
  <c r="C1363" i="99"/>
  <c r="D1348" i="99"/>
  <c r="C1348" i="99"/>
  <c r="D1296" i="99"/>
  <c r="C1296" i="99"/>
  <c r="D1280" i="99"/>
  <c r="C1280" i="99"/>
  <c r="D1264" i="99"/>
  <c r="C1264" i="99"/>
  <c r="D1252" i="99"/>
  <c r="C1252" i="99"/>
  <c r="D1240" i="99"/>
  <c r="C1240" i="99"/>
  <c r="D1228" i="99"/>
  <c r="C1228" i="99"/>
  <c r="D1216" i="99"/>
  <c r="C1216" i="99"/>
  <c r="D1204" i="99"/>
  <c r="C1204" i="99"/>
  <c r="D1192" i="99"/>
  <c r="C1192" i="99"/>
  <c r="D1180" i="99"/>
  <c r="C1180" i="99"/>
  <c r="D1168" i="99"/>
  <c r="C1168" i="99"/>
  <c r="D1157" i="99"/>
  <c r="C1157" i="99"/>
  <c r="D1146" i="99"/>
  <c r="C1146" i="99"/>
  <c r="D1133" i="99"/>
  <c r="C1133" i="99"/>
  <c r="D1124" i="99"/>
  <c r="D2399" i="99" s="1"/>
  <c r="C1124" i="99"/>
  <c r="C2399" i="99" s="1"/>
  <c r="D1112" i="99"/>
  <c r="C1112" i="99"/>
  <c r="D1105" i="99"/>
  <c r="C1105" i="99"/>
  <c r="D1101" i="99"/>
  <c r="C1101" i="99"/>
  <c r="D1083" i="99"/>
  <c r="C1083" i="99"/>
  <c r="D1080" i="99"/>
  <c r="C1080" i="99"/>
  <c r="D1063" i="99"/>
  <c r="C1063" i="99"/>
  <c r="D1046" i="99"/>
  <c r="C1046" i="99"/>
  <c r="D1029" i="99"/>
  <c r="C1029" i="99"/>
  <c r="D1012" i="99"/>
  <c r="C1012" i="99"/>
  <c r="D995" i="99"/>
  <c r="C995" i="99"/>
  <c r="D978" i="99"/>
  <c r="C978" i="99"/>
  <c r="D961" i="99"/>
  <c r="C961" i="99"/>
  <c r="D944" i="99"/>
  <c r="C944" i="99"/>
  <c r="D927" i="99"/>
  <c r="C927" i="99"/>
  <c r="D910" i="99"/>
  <c r="C910" i="99"/>
  <c r="D893" i="99"/>
  <c r="C893" i="99"/>
  <c r="D876" i="99"/>
  <c r="C876" i="99"/>
  <c r="D859" i="99"/>
  <c r="C859" i="99"/>
  <c r="D842" i="99"/>
  <c r="C842" i="99"/>
  <c r="D825" i="99"/>
  <c r="C825" i="99"/>
  <c r="D807" i="99"/>
  <c r="C807" i="99"/>
  <c r="D804" i="99"/>
  <c r="C804" i="99"/>
  <c r="D787" i="99"/>
  <c r="C787" i="99"/>
  <c r="D770" i="99"/>
  <c r="C770" i="99"/>
  <c r="D753" i="99"/>
  <c r="C753" i="99"/>
  <c r="D736" i="99"/>
  <c r="C736" i="99"/>
  <c r="D719" i="99"/>
  <c r="C719" i="99"/>
  <c r="D702" i="99"/>
  <c r="C702" i="99"/>
  <c r="D685" i="99"/>
  <c r="C685" i="99"/>
  <c r="D668" i="99"/>
  <c r="C668" i="99"/>
  <c r="D651" i="99"/>
  <c r="C651" i="99"/>
  <c r="D634" i="99"/>
  <c r="C634" i="99"/>
  <c r="D617" i="99"/>
  <c r="C617" i="99"/>
  <c r="D600" i="99"/>
  <c r="C600" i="99"/>
  <c r="D582" i="99"/>
  <c r="C582" i="99"/>
  <c r="D566" i="99"/>
  <c r="C566" i="99"/>
  <c r="D550" i="99"/>
  <c r="C550" i="99"/>
  <c r="D538" i="99"/>
  <c r="C538" i="99"/>
  <c r="D526" i="99"/>
  <c r="C526" i="99"/>
  <c r="D512" i="99"/>
  <c r="C512" i="99"/>
  <c r="D498" i="99"/>
  <c r="C498" i="99"/>
  <c r="D487" i="99"/>
  <c r="C487" i="99"/>
  <c r="D476" i="99"/>
  <c r="C476" i="99"/>
  <c r="D464" i="99"/>
  <c r="C464" i="99"/>
  <c r="D452" i="99"/>
  <c r="C452" i="99"/>
  <c r="D440" i="99"/>
  <c r="C440" i="99"/>
  <c r="D427" i="99"/>
  <c r="C427" i="99"/>
  <c r="D414" i="99"/>
  <c r="C414" i="99"/>
  <c r="D401" i="99"/>
  <c r="C401" i="99"/>
  <c r="D387" i="99"/>
  <c r="C387" i="99"/>
  <c r="D371" i="99"/>
  <c r="C371" i="99"/>
  <c r="D355" i="99"/>
  <c r="C355" i="99"/>
  <c r="D343" i="99"/>
  <c r="C343" i="99"/>
  <c r="D331" i="99"/>
  <c r="C331" i="99"/>
  <c r="D317" i="99"/>
  <c r="C317" i="99"/>
  <c r="D303" i="99"/>
  <c r="C303" i="99"/>
  <c r="D292" i="99"/>
  <c r="C292" i="99"/>
  <c r="D281" i="99"/>
  <c r="C281" i="99"/>
  <c r="D269" i="99"/>
  <c r="C269" i="99"/>
  <c r="D257" i="99"/>
  <c r="D1114" i="99" s="1"/>
  <c r="D2401" i="99" s="1"/>
  <c r="C257" i="99"/>
  <c r="C1114" i="99" s="1"/>
  <c r="C2401" i="99" s="1"/>
  <c r="D245" i="99"/>
  <c r="C245" i="99"/>
  <c r="D225" i="99"/>
  <c r="C225" i="99"/>
  <c r="D219" i="99"/>
  <c r="D227" i="99" s="1"/>
  <c r="C219" i="99"/>
  <c r="C227" i="99" s="1"/>
  <c r="D216" i="99"/>
  <c r="C216" i="99"/>
  <c r="D207" i="99"/>
  <c r="C207" i="99"/>
  <c r="D200" i="99"/>
  <c r="C200" i="99"/>
  <c r="D192" i="99"/>
  <c r="C192" i="99"/>
  <c r="D167" i="99"/>
  <c r="C167" i="99"/>
  <c r="D157" i="99"/>
  <c r="C157" i="99"/>
  <c r="D149" i="99"/>
  <c r="C149" i="99"/>
  <c r="D141" i="99"/>
  <c r="C141" i="99"/>
  <c r="D123" i="99"/>
  <c r="D209" i="99" s="1"/>
  <c r="C123" i="99"/>
  <c r="C209" i="99" s="1"/>
  <c r="D105" i="99"/>
  <c r="C105" i="99"/>
  <c r="D92" i="99"/>
  <c r="C92" i="99"/>
  <c r="D81" i="99"/>
  <c r="C81" i="99"/>
  <c r="D77" i="99"/>
  <c r="C77" i="99"/>
  <c r="D69" i="99"/>
  <c r="C69" i="99"/>
  <c r="D62" i="99"/>
  <c r="C62" i="99"/>
  <c r="D51" i="99"/>
  <c r="C51" i="99"/>
  <c r="D40" i="99"/>
  <c r="C40" i="99"/>
  <c r="D25" i="99"/>
  <c r="D94" i="99" s="1"/>
  <c r="C25" i="99"/>
  <c r="C94" i="99" s="1"/>
  <c r="D18" i="99"/>
  <c r="C18" i="99"/>
  <c r="D2397" i="98"/>
  <c r="C2397" i="98"/>
  <c r="D2395" i="98"/>
  <c r="C2395" i="98"/>
  <c r="D2392" i="98"/>
  <c r="C2392" i="98"/>
  <c r="D2374" i="98"/>
  <c r="C2374" i="98"/>
  <c r="D2357" i="98"/>
  <c r="C2357" i="98"/>
  <c r="D2340" i="98"/>
  <c r="C2340" i="98"/>
  <c r="D2323" i="98"/>
  <c r="C2323" i="98"/>
  <c r="D2311" i="98"/>
  <c r="C2311" i="98"/>
  <c r="D2299" i="98"/>
  <c r="C2299" i="98"/>
  <c r="D2284" i="98"/>
  <c r="C2284" i="98"/>
  <c r="D2278" i="98"/>
  <c r="C2278" i="98"/>
  <c r="D2271" i="98"/>
  <c r="C2271" i="98"/>
  <c r="D2268" i="98"/>
  <c r="C2268" i="98"/>
  <c r="D2225" i="98"/>
  <c r="C2225" i="98"/>
  <c r="D2208" i="98"/>
  <c r="C2208" i="98"/>
  <c r="D2191" i="98"/>
  <c r="C2191" i="98"/>
  <c r="D2174" i="98"/>
  <c r="C2174" i="98"/>
  <c r="D2157" i="98"/>
  <c r="C2157" i="98"/>
  <c r="D2140" i="98"/>
  <c r="C2140" i="98"/>
  <c r="D2123" i="98"/>
  <c r="C2123" i="98"/>
  <c r="D2106" i="98"/>
  <c r="C2106" i="98"/>
  <c r="D2089" i="98"/>
  <c r="C2089" i="98"/>
  <c r="D2072" i="98"/>
  <c r="C2072" i="98"/>
  <c r="D2055" i="98"/>
  <c r="C2055" i="98"/>
  <c r="D2038" i="98"/>
  <c r="C2038" i="98"/>
  <c r="D2021" i="98"/>
  <c r="C2021" i="98"/>
  <c r="D2004" i="98"/>
  <c r="C2004" i="98"/>
  <c r="D1987" i="98"/>
  <c r="C1987" i="98"/>
  <c r="D1970" i="98"/>
  <c r="C1970" i="98"/>
  <c r="D1953" i="98"/>
  <c r="C1953" i="98"/>
  <c r="D1936" i="98"/>
  <c r="C1936" i="98"/>
  <c r="D1918" i="98"/>
  <c r="C1918" i="98"/>
  <c r="D1915" i="98"/>
  <c r="C1915" i="98"/>
  <c r="D1864" i="98"/>
  <c r="C1864" i="98"/>
  <c r="D1847" i="98"/>
  <c r="C1847" i="98"/>
  <c r="D1830" i="98"/>
  <c r="C1830" i="98"/>
  <c r="D1813" i="98"/>
  <c r="C1813" i="98"/>
  <c r="D1796" i="98"/>
  <c r="C1796" i="98"/>
  <c r="D1779" i="98"/>
  <c r="C1779" i="98"/>
  <c r="D1762" i="98"/>
  <c r="C1762" i="98"/>
  <c r="D1745" i="98"/>
  <c r="C1745" i="98"/>
  <c r="D1728" i="98"/>
  <c r="C1728" i="98"/>
  <c r="D1711" i="98"/>
  <c r="C1711" i="98"/>
  <c r="D1694" i="98"/>
  <c r="C1694" i="98"/>
  <c r="D1677" i="98"/>
  <c r="C1677" i="98"/>
  <c r="D1660" i="98"/>
  <c r="C1660" i="98"/>
  <c r="D1643" i="98"/>
  <c r="C1643" i="98"/>
  <c r="D1626" i="98"/>
  <c r="C1626" i="98"/>
  <c r="D1608" i="98"/>
  <c r="C1608" i="98"/>
  <c r="D1564" i="98"/>
  <c r="C1564" i="98"/>
  <c r="D1548" i="98"/>
  <c r="C1548" i="98"/>
  <c r="D1532" i="98"/>
  <c r="C1532" i="98"/>
  <c r="D1520" i="98"/>
  <c r="C1520" i="98"/>
  <c r="D1508" i="98"/>
  <c r="C1508" i="98"/>
  <c r="D1496" i="98"/>
  <c r="C1496" i="98"/>
  <c r="D1484" i="98"/>
  <c r="C1484" i="98"/>
  <c r="D1472" i="98"/>
  <c r="C1472" i="98"/>
  <c r="D1460" i="98"/>
  <c r="C1460" i="98"/>
  <c r="D1448" i="98"/>
  <c r="C1448" i="98"/>
  <c r="D1436" i="98"/>
  <c r="C1436" i="98"/>
  <c r="D1425" i="98"/>
  <c r="C1425" i="98"/>
  <c r="D1414" i="98"/>
  <c r="C1414" i="98"/>
  <c r="D1402" i="98"/>
  <c r="C1402" i="98"/>
  <c r="D1389" i="98"/>
  <c r="C1389" i="98"/>
  <c r="D1377" i="98"/>
  <c r="C1377" i="98"/>
  <c r="D1363" i="98"/>
  <c r="C1363" i="98"/>
  <c r="D1348" i="98"/>
  <c r="C1348" i="98"/>
  <c r="D1296" i="98"/>
  <c r="C1296" i="98"/>
  <c r="D1280" i="98"/>
  <c r="C1280" i="98"/>
  <c r="D1264" i="98"/>
  <c r="C1264" i="98"/>
  <c r="D1252" i="98"/>
  <c r="C1252" i="98"/>
  <c r="D1240" i="98"/>
  <c r="C1240" i="98"/>
  <c r="D1228" i="98"/>
  <c r="C1228" i="98"/>
  <c r="D1216" i="98"/>
  <c r="C1216" i="98"/>
  <c r="D1204" i="98"/>
  <c r="C1204" i="98"/>
  <c r="D1192" i="98"/>
  <c r="C1192" i="98"/>
  <c r="D1180" i="98"/>
  <c r="C1180" i="98"/>
  <c r="D1168" i="98"/>
  <c r="C1168" i="98"/>
  <c r="D1157" i="98"/>
  <c r="C1157" i="98"/>
  <c r="D1146" i="98"/>
  <c r="C1146" i="98"/>
  <c r="D1133" i="98"/>
  <c r="C1133" i="98"/>
  <c r="D1124" i="98"/>
  <c r="D2399" i="98" s="1"/>
  <c r="C1124" i="98"/>
  <c r="C2399" i="98" s="1"/>
  <c r="D1112" i="98"/>
  <c r="C1112" i="98"/>
  <c r="D1105" i="98"/>
  <c r="C1105" i="98"/>
  <c r="D1101" i="98"/>
  <c r="C1101" i="98"/>
  <c r="D1083" i="98"/>
  <c r="C1083" i="98"/>
  <c r="D1080" i="98"/>
  <c r="C1080" i="98"/>
  <c r="D1063" i="98"/>
  <c r="C1063" i="98"/>
  <c r="D1046" i="98"/>
  <c r="C1046" i="98"/>
  <c r="D1029" i="98"/>
  <c r="C1029" i="98"/>
  <c r="D1012" i="98"/>
  <c r="C1012" i="98"/>
  <c r="D995" i="98"/>
  <c r="C995" i="98"/>
  <c r="D978" i="98"/>
  <c r="C978" i="98"/>
  <c r="D961" i="98"/>
  <c r="C961" i="98"/>
  <c r="D944" i="98"/>
  <c r="C944" i="98"/>
  <c r="D927" i="98"/>
  <c r="C927" i="98"/>
  <c r="D910" i="98"/>
  <c r="C910" i="98"/>
  <c r="D893" i="98"/>
  <c r="C893" i="98"/>
  <c r="D876" i="98"/>
  <c r="C876" i="98"/>
  <c r="D859" i="98"/>
  <c r="C859" i="98"/>
  <c r="D842" i="98"/>
  <c r="C842" i="98"/>
  <c r="D825" i="98"/>
  <c r="C825" i="98"/>
  <c r="D807" i="98"/>
  <c r="C807" i="98"/>
  <c r="D804" i="98"/>
  <c r="C804" i="98"/>
  <c r="D787" i="98"/>
  <c r="C787" i="98"/>
  <c r="D770" i="98"/>
  <c r="C770" i="98"/>
  <c r="D753" i="98"/>
  <c r="C753" i="98"/>
  <c r="D736" i="98"/>
  <c r="C736" i="98"/>
  <c r="D719" i="98"/>
  <c r="C719" i="98"/>
  <c r="D702" i="98"/>
  <c r="C702" i="98"/>
  <c r="D685" i="98"/>
  <c r="C685" i="98"/>
  <c r="D668" i="98"/>
  <c r="C668" i="98"/>
  <c r="D651" i="98"/>
  <c r="C651" i="98"/>
  <c r="D634" i="98"/>
  <c r="C634" i="98"/>
  <c r="D617" i="98"/>
  <c r="C617" i="98"/>
  <c r="D600" i="98"/>
  <c r="C600" i="98"/>
  <c r="D582" i="98"/>
  <c r="C582" i="98"/>
  <c r="D566" i="98"/>
  <c r="C566" i="98"/>
  <c r="D550" i="98"/>
  <c r="C550" i="98"/>
  <c r="D538" i="98"/>
  <c r="C538" i="98"/>
  <c r="D526" i="98"/>
  <c r="C526" i="98"/>
  <c r="D512" i="98"/>
  <c r="C512" i="98"/>
  <c r="D498" i="98"/>
  <c r="C498" i="98"/>
  <c r="D487" i="98"/>
  <c r="C487" i="98"/>
  <c r="D476" i="98"/>
  <c r="C476" i="98"/>
  <c r="D464" i="98"/>
  <c r="C464" i="98"/>
  <c r="D452" i="98"/>
  <c r="C452" i="98"/>
  <c r="D440" i="98"/>
  <c r="C440" i="98"/>
  <c r="D427" i="98"/>
  <c r="C427" i="98"/>
  <c r="D414" i="98"/>
  <c r="C414" i="98"/>
  <c r="D401" i="98"/>
  <c r="C401" i="98"/>
  <c r="D387" i="98"/>
  <c r="C387" i="98"/>
  <c r="D371" i="98"/>
  <c r="C371" i="98"/>
  <c r="D355" i="98"/>
  <c r="C355" i="98"/>
  <c r="D343" i="98"/>
  <c r="C343" i="98"/>
  <c r="D331" i="98"/>
  <c r="C331" i="98"/>
  <c r="D317" i="98"/>
  <c r="C317" i="98"/>
  <c r="D303" i="98"/>
  <c r="C303" i="98"/>
  <c r="D292" i="98"/>
  <c r="C292" i="98"/>
  <c r="D281" i="98"/>
  <c r="C281" i="98"/>
  <c r="D269" i="98"/>
  <c r="C269" i="98"/>
  <c r="D257" i="98"/>
  <c r="C257" i="98"/>
  <c r="D245" i="98"/>
  <c r="D1114" i="98" s="1"/>
  <c r="D2401" i="98" s="1"/>
  <c r="C245" i="98"/>
  <c r="C1114" i="98" s="1"/>
  <c r="C2401" i="98" s="1"/>
  <c r="D225" i="98"/>
  <c r="C225" i="98"/>
  <c r="D219" i="98"/>
  <c r="D227" i="98" s="1"/>
  <c r="C219" i="98"/>
  <c r="C227" i="98" s="1"/>
  <c r="D216" i="98"/>
  <c r="C216" i="98"/>
  <c r="D207" i="98"/>
  <c r="C207" i="98"/>
  <c r="D200" i="98"/>
  <c r="C200" i="98"/>
  <c r="D192" i="98"/>
  <c r="C192" i="98"/>
  <c r="D167" i="98"/>
  <c r="C167" i="98"/>
  <c r="D157" i="98"/>
  <c r="C157" i="98"/>
  <c r="D149" i="98"/>
  <c r="C149" i="98"/>
  <c r="D141" i="98"/>
  <c r="C141" i="98"/>
  <c r="D123" i="98"/>
  <c r="C123" i="98"/>
  <c r="D105" i="98"/>
  <c r="D209" i="98" s="1"/>
  <c r="D229" i="98" s="1"/>
  <c r="C105" i="98"/>
  <c r="C209" i="98" s="1"/>
  <c r="C229" i="98" s="1"/>
  <c r="D92" i="98"/>
  <c r="C92" i="98"/>
  <c r="D81" i="98"/>
  <c r="C81" i="98"/>
  <c r="D77" i="98"/>
  <c r="C77" i="98"/>
  <c r="D69" i="98"/>
  <c r="C69" i="98"/>
  <c r="D62" i="98"/>
  <c r="C62" i="98"/>
  <c r="D51" i="98"/>
  <c r="C51" i="98"/>
  <c r="D40" i="98"/>
  <c r="C40" i="98"/>
  <c r="D25" i="98"/>
  <c r="C25" i="98"/>
  <c r="D18" i="98"/>
  <c r="D94" i="98" s="1"/>
  <c r="C18" i="98"/>
  <c r="C94" i="98" s="1"/>
  <c r="D2397" i="97"/>
  <c r="C2397" i="97"/>
  <c r="D2395" i="97"/>
  <c r="C2395" i="97"/>
  <c r="D2392" i="97"/>
  <c r="C2392" i="97"/>
  <c r="D2374" i="97"/>
  <c r="C2374" i="97"/>
  <c r="D2357" i="97"/>
  <c r="C2357" i="97"/>
  <c r="D2340" i="97"/>
  <c r="C2340" i="97"/>
  <c r="D2323" i="97"/>
  <c r="C2323" i="97"/>
  <c r="D2311" i="97"/>
  <c r="C2311" i="97"/>
  <c r="D2299" i="97"/>
  <c r="C2299" i="97"/>
  <c r="D2284" i="97"/>
  <c r="C2284" i="97"/>
  <c r="D2278" i="97"/>
  <c r="C2278" i="97"/>
  <c r="D2271" i="97"/>
  <c r="C2271" i="97"/>
  <c r="D2268" i="97"/>
  <c r="C2268" i="97"/>
  <c r="D2225" i="97"/>
  <c r="C2225" i="97"/>
  <c r="D2208" i="97"/>
  <c r="C2208" i="97"/>
  <c r="D2191" i="97"/>
  <c r="C2191" i="97"/>
  <c r="D2174" i="97"/>
  <c r="C2174" i="97"/>
  <c r="D2157" i="97"/>
  <c r="C2157" i="97"/>
  <c r="D2140" i="97"/>
  <c r="C2140" i="97"/>
  <c r="D2123" i="97"/>
  <c r="C2123" i="97"/>
  <c r="D2106" i="97"/>
  <c r="C2106" i="97"/>
  <c r="D2089" i="97"/>
  <c r="C2089" i="97"/>
  <c r="D2072" i="97"/>
  <c r="C2072" i="97"/>
  <c r="D2055" i="97"/>
  <c r="C2055" i="97"/>
  <c r="D2038" i="97"/>
  <c r="C2038" i="97"/>
  <c r="D2021" i="97"/>
  <c r="C2021" i="97"/>
  <c r="D2004" i="97"/>
  <c r="C2004" i="97"/>
  <c r="D1987" i="97"/>
  <c r="C1987" i="97"/>
  <c r="D1970" i="97"/>
  <c r="C1970" i="97"/>
  <c r="D1953" i="97"/>
  <c r="C1953" i="97"/>
  <c r="D1936" i="97"/>
  <c r="C1936" i="97"/>
  <c r="D1918" i="97"/>
  <c r="C1918" i="97"/>
  <c r="D1915" i="97"/>
  <c r="C1915" i="97"/>
  <c r="D1864" i="97"/>
  <c r="C1864" i="97"/>
  <c r="D1847" i="97"/>
  <c r="C1847" i="97"/>
  <c r="D1830" i="97"/>
  <c r="C1830" i="97"/>
  <c r="D1813" i="97"/>
  <c r="C1813" i="97"/>
  <c r="D1796" i="97"/>
  <c r="C1796" i="97"/>
  <c r="D1779" i="97"/>
  <c r="C1779" i="97"/>
  <c r="D1762" i="97"/>
  <c r="C1762" i="97"/>
  <c r="D1745" i="97"/>
  <c r="C1745" i="97"/>
  <c r="D1728" i="97"/>
  <c r="C1728" i="97"/>
  <c r="D1711" i="97"/>
  <c r="C1711" i="97"/>
  <c r="D1694" i="97"/>
  <c r="C1694" i="97"/>
  <c r="D1677" i="97"/>
  <c r="C1677" i="97"/>
  <c r="D1660" i="97"/>
  <c r="C1660" i="97"/>
  <c r="D1643" i="97"/>
  <c r="C1643" i="97"/>
  <c r="D1626" i="97"/>
  <c r="C1626" i="97"/>
  <c r="D1608" i="97"/>
  <c r="C1608" i="97"/>
  <c r="D1564" i="97"/>
  <c r="C1564" i="97"/>
  <c r="D1548" i="97"/>
  <c r="C1548" i="97"/>
  <c r="D1532" i="97"/>
  <c r="C1532" i="97"/>
  <c r="D1520" i="97"/>
  <c r="C1520" i="97"/>
  <c r="D1508" i="97"/>
  <c r="C1508" i="97"/>
  <c r="D1496" i="97"/>
  <c r="C1496" i="97"/>
  <c r="D1484" i="97"/>
  <c r="C1484" i="97"/>
  <c r="D1472" i="97"/>
  <c r="C1472" i="97"/>
  <c r="D1460" i="97"/>
  <c r="C1460" i="97"/>
  <c r="D1448" i="97"/>
  <c r="C1448" i="97"/>
  <c r="D1436" i="97"/>
  <c r="C1436" i="97"/>
  <c r="D1425" i="97"/>
  <c r="C1425" i="97"/>
  <c r="D1414" i="97"/>
  <c r="C1414" i="97"/>
  <c r="D1402" i="97"/>
  <c r="C1402" i="97"/>
  <c r="D1389" i="97"/>
  <c r="C1389" i="97"/>
  <c r="D1377" i="97"/>
  <c r="C1377" i="97"/>
  <c r="D1363" i="97"/>
  <c r="C1363" i="97"/>
  <c r="D1348" i="97"/>
  <c r="C1348" i="97"/>
  <c r="D1296" i="97"/>
  <c r="C1296" i="97"/>
  <c r="D1280" i="97"/>
  <c r="C1280" i="97"/>
  <c r="D1264" i="97"/>
  <c r="C1264" i="97"/>
  <c r="D1252" i="97"/>
  <c r="C1252" i="97"/>
  <c r="D1240" i="97"/>
  <c r="C1240" i="97"/>
  <c r="D1228" i="97"/>
  <c r="C1228" i="97"/>
  <c r="D1216" i="97"/>
  <c r="C1216" i="97"/>
  <c r="D1204" i="97"/>
  <c r="C1204" i="97"/>
  <c r="D1192" i="97"/>
  <c r="C1192" i="97"/>
  <c r="D1180" i="97"/>
  <c r="C1180" i="97"/>
  <c r="D1168" i="97"/>
  <c r="C1168" i="97"/>
  <c r="D1157" i="97"/>
  <c r="C1157" i="97"/>
  <c r="D1146" i="97"/>
  <c r="C1146" i="97"/>
  <c r="D1133" i="97"/>
  <c r="C1133" i="97"/>
  <c r="D1124" i="97"/>
  <c r="D2399" i="97" s="1"/>
  <c r="C1124" i="97"/>
  <c r="C2399" i="97" s="1"/>
  <c r="D1112" i="97"/>
  <c r="C1112" i="97"/>
  <c r="D1105" i="97"/>
  <c r="C1105" i="97"/>
  <c r="D1101" i="97"/>
  <c r="C1101" i="97"/>
  <c r="D1083" i="97"/>
  <c r="C1083" i="97"/>
  <c r="D1080" i="97"/>
  <c r="C1080" i="97"/>
  <c r="D1063" i="97"/>
  <c r="C1063" i="97"/>
  <c r="D1046" i="97"/>
  <c r="C1046" i="97"/>
  <c r="D1029" i="97"/>
  <c r="C1029" i="97"/>
  <c r="D1012" i="97"/>
  <c r="C1012" i="97"/>
  <c r="D995" i="97"/>
  <c r="C995" i="97"/>
  <c r="D978" i="97"/>
  <c r="C978" i="97"/>
  <c r="D961" i="97"/>
  <c r="C961" i="97"/>
  <c r="D944" i="97"/>
  <c r="C944" i="97"/>
  <c r="D927" i="97"/>
  <c r="C927" i="97"/>
  <c r="D910" i="97"/>
  <c r="C910" i="97"/>
  <c r="D893" i="97"/>
  <c r="C893" i="97"/>
  <c r="D876" i="97"/>
  <c r="C876" i="97"/>
  <c r="D859" i="97"/>
  <c r="C859" i="97"/>
  <c r="D842" i="97"/>
  <c r="C842" i="97"/>
  <c r="D825" i="97"/>
  <c r="C825" i="97"/>
  <c r="D807" i="97"/>
  <c r="C807" i="97"/>
  <c r="D804" i="97"/>
  <c r="C804" i="97"/>
  <c r="D787" i="97"/>
  <c r="C787" i="97"/>
  <c r="D770" i="97"/>
  <c r="C770" i="97"/>
  <c r="D753" i="97"/>
  <c r="C753" i="97"/>
  <c r="D736" i="97"/>
  <c r="C736" i="97"/>
  <c r="D719" i="97"/>
  <c r="C719" i="97"/>
  <c r="D702" i="97"/>
  <c r="C702" i="97"/>
  <c r="D685" i="97"/>
  <c r="C685" i="97"/>
  <c r="D668" i="97"/>
  <c r="C668" i="97"/>
  <c r="D651" i="97"/>
  <c r="C651" i="97"/>
  <c r="D634" i="97"/>
  <c r="C634" i="97"/>
  <c r="D617" i="97"/>
  <c r="C617" i="97"/>
  <c r="D600" i="97"/>
  <c r="C600" i="97"/>
  <c r="D582" i="97"/>
  <c r="C582" i="97"/>
  <c r="D566" i="97"/>
  <c r="C566" i="97"/>
  <c r="D550" i="97"/>
  <c r="C550" i="97"/>
  <c r="D538" i="97"/>
  <c r="C538" i="97"/>
  <c r="D526" i="97"/>
  <c r="C526" i="97"/>
  <c r="D512" i="97"/>
  <c r="C512" i="97"/>
  <c r="D498" i="97"/>
  <c r="C498" i="97"/>
  <c r="D487" i="97"/>
  <c r="C487" i="97"/>
  <c r="D476" i="97"/>
  <c r="C476" i="97"/>
  <c r="D464" i="97"/>
  <c r="C464" i="97"/>
  <c r="D452" i="97"/>
  <c r="C452" i="97"/>
  <c r="D440" i="97"/>
  <c r="C440" i="97"/>
  <c r="D427" i="97"/>
  <c r="C427" i="97"/>
  <c r="D414" i="97"/>
  <c r="C414" i="97"/>
  <c r="D401" i="97"/>
  <c r="C401" i="97"/>
  <c r="D387" i="97"/>
  <c r="C387" i="97"/>
  <c r="D371" i="97"/>
  <c r="C371" i="97"/>
  <c r="D355" i="97"/>
  <c r="C355" i="97"/>
  <c r="D343" i="97"/>
  <c r="C343" i="97"/>
  <c r="D331" i="97"/>
  <c r="C331" i="97"/>
  <c r="D317" i="97"/>
  <c r="C317" i="97"/>
  <c r="D303" i="97"/>
  <c r="C303" i="97"/>
  <c r="D292" i="97"/>
  <c r="C292" i="97"/>
  <c r="D281" i="97"/>
  <c r="C281" i="97"/>
  <c r="D269" i="97"/>
  <c r="C269" i="97"/>
  <c r="D257" i="97"/>
  <c r="D1114" i="97" s="1"/>
  <c r="D2401" i="97" s="1"/>
  <c r="C257" i="97"/>
  <c r="D245" i="97"/>
  <c r="C245" i="97"/>
  <c r="C1114" i="97" s="1"/>
  <c r="C2401" i="97" s="1"/>
  <c r="D225" i="97"/>
  <c r="C225" i="97"/>
  <c r="D219" i="97"/>
  <c r="D227" i="97" s="1"/>
  <c r="C219" i="97"/>
  <c r="C227" i="97" s="1"/>
  <c r="D216" i="97"/>
  <c r="C216" i="97"/>
  <c r="D207" i="97"/>
  <c r="C207" i="97"/>
  <c r="D200" i="97"/>
  <c r="C200" i="97"/>
  <c r="D192" i="97"/>
  <c r="C192" i="97"/>
  <c r="D167" i="97"/>
  <c r="C167" i="97"/>
  <c r="D157" i="97"/>
  <c r="C157" i="97"/>
  <c r="D149" i="97"/>
  <c r="C149" i="97"/>
  <c r="D141" i="97"/>
  <c r="C141" i="97"/>
  <c r="D123" i="97"/>
  <c r="C123" i="97"/>
  <c r="C209" i="97" s="1"/>
  <c r="D105" i="97"/>
  <c r="D209" i="97" s="1"/>
  <c r="D229" i="97" s="1"/>
  <c r="C105" i="97"/>
  <c r="D92" i="97"/>
  <c r="C92" i="97"/>
  <c r="D81" i="97"/>
  <c r="C81" i="97"/>
  <c r="D77" i="97"/>
  <c r="C77" i="97"/>
  <c r="D69" i="97"/>
  <c r="C69" i="97"/>
  <c r="D62" i="97"/>
  <c r="C62" i="97"/>
  <c r="D51" i="97"/>
  <c r="C51" i="97"/>
  <c r="D40" i="97"/>
  <c r="C40" i="97"/>
  <c r="D25" i="97"/>
  <c r="C25" i="97"/>
  <c r="C94" i="97" s="1"/>
  <c r="D18" i="97"/>
  <c r="D94" i="97" s="1"/>
  <c r="C18" i="97"/>
  <c r="D2397" i="22"/>
  <c r="C2397" i="22"/>
  <c r="D2395" i="22"/>
  <c r="C2395" i="22"/>
  <c r="D2392" i="22"/>
  <c r="C2392" i="22"/>
  <c r="D2374" i="22"/>
  <c r="C2374" i="22"/>
  <c r="D2357" i="22"/>
  <c r="C2357" i="22"/>
  <c r="D2340" i="22"/>
  <c r="C2340" i="22"/>
  <c r="D2323" i="22"/>
  <c r="C2323" i="22"/>
  <c r="D2311" i="22"/>
  <c r="C2311" i="22"/>
  <c r="D2299" i="22"/>
  <c r="C2299" i="22"/>
  <c r="D2284" i="22"/>
  <c r="C2284" i="22"/>
  <c r="D2278" i="22"/>
  <c r="C2278" i="22"/>
  <c r="D2271" i="22"/>
  <c r="C2271" i="22"/>
  <c r="D2268" i="22"/>
  <c r="C2268" i="22"/>
  <c r="D2225" i="22"/>
  <c r="C2225" i="22"/>
  <c r="D2208" i="22"/>
  <c r="C2208" i="22"/>
  <c r="D2191" i="22"/>
  <c r="C2191" i="22"/>
  <c r="D2174" i="22"/>
  <c r="C2174" i="22"/>
  <c r="D2157" i="22"/>
  <c r="C2157" i="22"/>
  <c r="D2140" i="22"/>
  <c r="C2140" i="22"/>
  <c r="D2123" i="22"/>
  <c r="C2123" i="22"/>
  <c r="D2106" i="22"/>
  <c r="C2106" i="22"/>
  <c r="D2089" i="22"/>
  <c r="C2089" i="22"/>
  <c r="D2072" i="22"/>
  <c r="C2072" i="22"/>
  <c r="D2055" i="22"/>
  <c r="C2055" i="22"/>
  <c r="D2038" i="22"/>
  <c r="C2038" i="22"/>
  <c r="D2021" i="22"/>
  <c r="C2021" i="22"/>
  <c r="D2004" i="22"/>
  <c r="C2004" i="22"/>
  <c r="D1987" i="22"/>
  <c r="C1987" i="22"/>
  <c r="D1970" i="22"/>
  <c r="C1970" i="22"/>
  <c r="D1953" i="22"/>
  <c r="C1953" i="22"/>
  <c r="D1936" i="22"/>
  <c r="C1936" i="22"/>
  <c r="D1918" i="22"/>
  <c r="C1918" i="22"/>
  <c r="D1915" i="22"/>
  <c r="C1915" i="22"/>
  <c r="D1864" i="22"/>
  <c r="C1864" i="22"/>
  <c r="D1847" i="22"/>
  <c r="C1847" i="22"/>
  <c r="D1830" i="22"/>
  <c r="C1830" i="22"/>
  <c r="D1813" i="22"/>
  <c r="C1813" i="22"/>
  <c r="D1796" i="22"/>
  <c r="C1796" i="22"/>
  <c r="D1779" i="22"/>
  <c r="C1779" i="22"/>
  <c r="D1762" i="22"/>
  <c r="C1762" i="22"/>
  <c r="D1745" i="22"/>
  <c r="C1745" i="22"/>
  <c r="D1728" i="22"/>
  <c r="C1728" i="22"/>
  <c r="D1711" i="22"/>
  <c r="C1711" i="22"/>
  <c r="D1694" i="22"/>
  <c r="C1694" i="22"/>
  <c r="D1677" i="22"/>
  <c r="C1677" i="22"/>
  <c r="D1660" i="22"/>
  <c r="C1660" i="22"/>
  <c r="D1643" i="22"/>
  <c r="C1643" i="22"/>
  <c r="D1626" i="22"/>
  <c r="C1626" i="22"/>
  <c r="D1608" i="22"/>
  <c r="C1608" i="22"/>
  <c r="D1564" i="22"/>
  <c r="C1564" i="22"/>
  <c r="D1548" i="22"/>
  <c r="C1548" i="22"/>
  <c r="D1532" i="22"/>
  <c r="C1532" i="22"/>
  <c r="D1520" i="22"/>
  <c r="C1520" i="22"/>
  <c r="D1508" i="22"/>
  <c r="C1508" i="22"/>
  <c r="D1496" i="22"/>
  <c r="C1496" i="22"/>
  <c r="D1484" i="22"/>
  <c r="C1484" i="22"/>
  <c r="D1472" i="22"/>
  <c r="C1472" i="22"/>
  <c r="D1460" i="22"/>
  <c r="C1460" i="22"/>
  <c r="D1448" i="22"/>
  <c r="C1448" i="22"/>
  <c r="D1436" i="22"/>
  <c r="C1436" i="22"/>
  <c r="D1425" i="22"/>
  <c r="C1425" i="22"/>
  <c r="D1414" i="22"/>
  <c r="C1414" i="22"/>
  <c r="D1402" i="22"/>
  <c r="C1402" i="22"/>
  <c r="D1389" i="22"/>
  <c r="C1389" i="22"/>
  <c r="D1377" i="22"/>
  <c r="C1377" i="22"/>
  <c r="D1363" i="22"/>
  <c r="C1363" i="22"/>
  <c r="D1348" i="22"/>
  <c r="C1348" i="22"/>
  <c r="D1296" i="22"/>
  <c r="C1296" i="22"/>
  <c r="D1280" i="22"/>
  <c r="C1280" i="22"/>
  <c r="D1264" i="22"/>
  <c r="C1264" i="22"/>
  <c r="D1252" i="22"/>
  <c r="C1252" i="22"/>
  <c r="D1240" i="22"/>
  <c r="C1240" i="22"/>
  <c r="D1228" i="22"/>
  <c r="C1228" i="22"/>
  <c r="D1216" i="22"/>
  <c r="C1216" i="22"/>
  <c r="D1204" i="22"/>
  <c r="C1204" i="22"/>
  <c r="D1192" i="22"/>
  <c r="C1192" i="22"/>
  <c r="D1180" i="22"/>
  <c r="C1180" i="22"/>
  <c r="D1168" i="22"/>
  <c r="C1168" i="22"/>
  <c r="D1157" i="22"/>
  <c r="C1157" i="22"/>
  <c r="D1146" i="22"/>
  <c r="C1146" i="22"/>
  <c r="D1133" i="22"/>
  <c r="C1133" i="22"/>
  <c r="D1124" i="22"/>
  <c r="D2399" i="22" s="1"/>
  <c r="C1124" i="22"/>
  <c r="C2399" i="22" s="1"/>
  <c r="D1112" i="22"/>
  <c r="C1112" i="22"/>
  <c r="D1105" i="22"/>
  <c r="C1105" i="22"/>
  <c r="D1101" i="22"/>
  <c r="C1101" i="22"/>
  <c r="D1083" i="22"/>
  <c r="C1083" i="22"/>
  <c r="D1080" i="22"/>
  <c r="C1080" i="22"/>
  <c r="D1063" i="22"/>
  <c r="C1063" i="22"/>
  <c r="D1046" i="22"/>
  <c r="C1046" i="22"/>
  <c r="D1029" i="22"/>
  <c r="C1029" i="22"/>
  <c r="D1012" i="22"/>
  <c r="C1012" i="22"/>
  <c r="D995" i="22"/>
  <c r="C995" i="22"/>
  <c r="D978" i="22"/>
  <c r="C978" i="22"/>
  <c r="D961" i="22"/>
  <c r="C961" i="22"/>
  <c r="D944" i="22"/>
  <c r="C944" i="22"/>
  <c r="D927" i="22"/>
  <c r="C927" i="22"/>
  <c r="D910" i="22"/>
  <c r="C910" i="22"/>
  <c r="D893" i="22"/>
  <c r="C893" i="22"/>
  <c r="D876" i="22"/>
  <c r="C876" i="22"/>
  <c r="D859" i="22"/>
  <c r="C859" i="22"/>
  <c r="D842" i="22"/>
  <c r="C842" i="22"/>
  <c r="D825" i="22"/>
  <c r="C825" i="22"/>
  <c r="D807" i="22"/>
  <c r="C807" i="22"/>
  <c r="D804" i="22"/>
  <c r="C804" i="22"/>
  <c r="D787" i="22"/>
  <c r="C787" i="22"/>
  <c r="D770" i="22"/>
  <c r="C770" i="22"/>
  <c r="D753" i="22"/>
  <c r="C753" i="22"/>
  <c r="D736" i="22"/>
  <c r="C736" i="22"/>
  <c r="D719" i="22"/>
  <c r="C719" i="22"/>
  <c r="D702" i="22"/>
  <c r="C702" i="22"/>
  <c r="D685" i="22"/>
  <c r="C685" i="22"/>
  <c r="D668" i="22"/>
  <c r="C668" i="22"/>
  <c r="D651" i="22"/>
  <c r="C651" i="22"/>
  <c r="D634" i="22"/>
  <c r="C634" i="22"/>
  <c r="D617" i="22"/>
  <c r="C617" i="22"/>
  <c r="D600" i="22"/>
  <c r="C600" i="22"/>
  <c r="D582" i="22"/>
  <c r="C582" i="22"/>
  <c r="D566" i="22"/>
  <c r="C566" i="22"/>
  <c r="D550" i="22"/>
  <c r="C550" i="22"/>
  <c r="D538" i="22"/>
  <c r="C538" i="22"/>
  <c r="D526" i="22"/>
  <c r="C526" i="22"/>
  <c r="D512" i="22"/>
  <c r="C512" i="22"/>
  <c r="D498" i="22"/>
  <c r="C498" i="22"/>
  <c r="D487" i="22"/>
  <c r="C487" i="22"/>
  <c r="D476" i="22"/>
  <c r="C476" i="22"/>
  <c r="D464" i="22"/>
  <c r="C464" i="22"/>
  <c r="D452" i="22"/>
  <c r="C452" i="22"/>
  <c r="D440" i="22"/>
  <c r="C440" i="22"/>
  <c r="D427" i="22"/>
  <c r="C427" i="22"/>
  <c r="D414" i="22"/>
  <c r="C414" i="22"/>
  <c r="D401" i="22"/>
  <c r="C401" i="22"/>
  <c r="D387" i="22"/>
  <c r="C387" i="22"/>
  <c r="D371" i="22"/>
  <c r="C371" i="22"/>
  <c r="D355" i="22"/>
  <c r="C355" i="22"/>
  <c r="D343" i="22"/>
  <c r="C343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D1114" i="22" s="1"/>
  <c r="D2401" i="22" s="1"/>
  <c r="C257" i="22"/>
  <c r="C1114" i="22" s="1"/>
  <c r="C2401" i="22" s="1"/>
  <c r="D245" i="22"/>
  <c r="C245" i="22"/>
  <c r="D225" i="22"/>
  <c r="C225" i="22"/>
  <c r="D219" i="22"/>
  <c r="D227" i="22" s="1"/>
  <c r="C219" i="22"/>
  <c r="C227" i="22" s="1"/>
  <c r="D216" i="22"/>
  <c r="C216" i="22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D209" i="22" s="1"/>
  <c r="C123" i="22"/>
  <c r="C209" i="22" s="1"/>
  <c r="D105" i="22"/>
  <c r="C105" i="22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D94" i="22" s="1"/>
  <c r="C25" i="22"/>
  <c r="C94" i="22" s="1"/>
  <c r="D18" i="22"/>
  <c r="C18" i="22"/>
  <c r="D1" i="22"/>
  <c r="D2397" i="96"/>
  <c r="C2397" i="96"/>
  <c r="D2395" i="96"/>
  <c r="C2395" i="96"/>
  <c r="D2392" i="96"/>
  <c r="C2392" i="96"/>
  <c r="D2374" i="96"/>
  <c r="C2374" i="96"/>
  <c r="D2357" i="96"/>
  <c r="C2357" i="96"/>
  <c r="D2340" i="96"/>
  <c r="C2340" i="96"/>
  <c r="D2323" i="96"/>
  <c r="C2323" i="96"/>
  <c r="D2311" i="96"/>
  <c r="C2311" i="96"/>
  <c r="D2299" i="96"/>
  <c r="C2299" i="96"/>
  <c r="D2284" i="96"/>
  <c r="C2284" i="96"/>
  <c r="D2278" i="96"/>
  <c r="C2278" i="96"/>
  <c r="D2271" i="96"/>
  <c r="C2271" i="96"/>
  <c r="D2268" i="96"/>
  <c r="C2268" i="96"/>
  <c r="D2225" i="96"/>
  <c r="C2225" i="96"/>
  <c r="D2208" i="96"/>
  <c r="C2208" i="96"/>
  <c r="D2191" i="96"/>
  <c r="C2191" i="96"/>
  <c r="D2174" i="96"/>
  <c r="C2174" i="96"/>
  <c r="D2157" i="96"/>
  <c r="C2157" i="96"/>
  <c r="D2140" i="96"/>
  <c r="C2140" i="96"/>
  <c r="D2123" i="96"/>
  <c r="C2123" i="96"/>
  <c r="D2106" i="96"/>
  <c r="C2106" i="96"/>
  <c r="D2089" i="96"/>
  <c r="C2089" i="96"/>
  <c r="D2072" i="96"/>
  <c r="C2072" i="96"/>
  <c r="D2055" i="96"/>
  <c r="C2055" i="96"/>
  <c r="D2038" i="96"/>
  <c r="C2038" i="96"/>
  <c r="D2021" i="96"/>
  <c r="C2021" i="96"/>
  <c r="D2004" i="96"/>
  <c r="C2004" i="96"/>
  <c r="D1987" i="96"/>
  <c r="C1987" i="96"/>
  <c r="D1970" i="96"/>
  <c r="C1970" i="96"/>
  <c r="D1953" i="96"/>
  <c r="C1953" i="96"/>
  <c r="D1936" i="96"/>
  <c r="C1936" i="96"/>
  <c r="D1918" i="96"/>
  <c r="C1918" i="96"/>
  <c r="D1915" i="96"/>
  <c r="C1915" i="96"/>
  <c r="D1864" i="96"/>
  <c r="C1864" i="96"/>
  <c r="D1847" i="96"/>
  <c r="C1847" i="96"/>
  <c r="D1830" i="96"/>
  <c r="C1830" i="96"/>
  <c r="D1813" i="96"/>
  <c r="C1813" i="96"/>
  <c r="D1796" i="96"/>
  <c r="C1796" i="96"/>
  <c r="D1779" i="96"/>
  <c r="C1779" i="96"/>
  <c r="D1762" i="96"/>
  <c r="C1762" i="96"/>
  <c r="D1745" i="96"/>
  <c r="C1745" i="96"/>
  <c r="D1728" i="96"/>
  <c r="C1728" i="96"/>
  <c r="D1711" i="96"/>
  <c r="C1711" i="96"/>
  <c r="D1694" i="96"/>
  <c r="C1694" i="96"/>
  <c r="D1677" i="96"/>
  <c r="C1677" i="96"/>
  <c r="D1660" i="96"/>
  <c r="C1660" i="96"/>
  <c r="D1643" i="96"/>
  <c r="C1643" i="96"/>
  <c r="D1626" i="96"/>
  <c r="C1626" i="96"/>
  <c r="D1608" i="96"/>
  <c r="C1608" i="96"/>
  <c r="D1564" i="96"/>
  <c r="C1564" i="96"/>
  <c r="D1548" i="96"/>
  <c r="C1548" i="96"/>
  <c r="D1532" i="96"/>
  <c r="C1532" i="96"/>
  <c r="D1520" i="96"/>
  <c r="C1520" i="96"/>
  <c r="D1508" i="96"/>
  <c r="C1508" i="96"/>
  <c r="D1496" i="96"/>
  <c r="C1496" i="96"/>
  <c r="D1484" i="96"/>
  <c r="C1484" i="96"/>
  <c r="D1472" i="96"/>
  <c r="C1472" i="96"/>
  <c r="D1460" i="96"/>
  <c r="C1460" i="96"/>
  <c r="D1448" i="96"/>
  <c r="C1448" i="96"/>
  <c r="D1436" i="96"/>
  <c r="C1436" i="96"/>
  <c r="D1425" i="96"/>
  <c r="C1425" i="96"/>
  <c r="D1414" i="96"/>
  <c r="C1414" i="96"/>
  <c r="D1402" i="96"/>
  <c r="C1402" i="96"/>
  <c r="D1389" i="96"/>
  <c r="C1389" i="96"/>
  <c r="D1377" i="96"/>
  <c r="C1377" i="96"/>
  <c r="D1363" i="96"/>
  <c r="C1363" i="96"/>
  <c r="D1348" i="96"/>
  <c r="C1348" i="96"/>
  <c r="D1296" i="96"/>
  <c r="C1296" i="96"/>
  <c r="D1280" i="96"/>
  <c r="C1280" i="96"/>
  <c r="D1264" i="96"/>
  <c r="C1264" i="96"/>
  <c r="D1252" i="96"/>
  <c r="C1252" i="96"/>
  <c r="D1240" i="96"/>
  <c r="C1240" i="96"/>
  <c r="D1228" i="96"/>
  <c r="C1228" i="96"/>
  <c r="D1216" i="96"/>
  <c r="C1216" i="96"/>
  <c r="D1204" i="96"/>
  <c r="C1204" i="96"/>
  <c r="D1192" i="96"/>
  <c r="C1192" i="96"/>
  <c r="D1180" i="96"/>
  <c r="C1180" i="96"/>
  <c r="D1168" i="96"/>
  <c r="C1168" i="96"/>
  <c r="D1157" i="96"/>
  <c r="C1157" i="96"/>
  <c r="D1146" i="96"/>
  <c r="C1146" i="96"/>
  <c r="D1133" i="96"/>
  <c r="C1133" i="96"/>
  <c r="D1124" i="96"/>
  <c r="D2399" i="96" s="1"/>
  <c r="C1124" i="96"/>
  <c r="C2399" i="96" s="1"/>
  <c r="D1112" i="96"/>
  <c r="C1112" i="96"/>
  <c r="D1105" i="96"/>
  <c r="C1105" i="96"/>
  <c r="D1101" i="96"/>
  <c r="C1101" i="96"/>
  <c r="D1083" i="96"/>
  <c r="C1083" i="96"/>
  <c r="D1080" i="96"/>
  <c r="C1080" i="96"/>
  <c r="D1063" i="96"/>
  <c r="C1063" i="96"/>
  <c r="D1046" i="96"/>
  <c r="C1046" i="96"/>
  <c r="D1029" i="96"/>
  <c r="C1029" i="96"/>
  <c r="D1012" i="96"/>
  <c r="C1012" i="96"/>
  <c r="D995" i="96"/>
  <c r="C995" i="96"/>
  <c r="D978" i="96"/>
  <c r="C978" i="96"/>
  <c r="D961" i="96"/>
  <c r="C961" i="96"/>
  <c r="D944" i="96"/>
  <c r="C944" i="96"/>
  <c r="D927" i="96"/>
  <c r="C927" i="96"/>
  <c r="D910" i="96"/>
  <c r="C910" i="96"/>
  <c r="D893" i="96"/>
  <c r="C893" i="96"/>
  <c r="D876" i="96"/>
  <c r="C876" i="96"/>
  <c r="D859" i="96"/>
  <c r="C859" i="96"/>
  <c r="D842" i="96"/>
  <c r="C842" i="96"/>
  <c r="D825" i="96"/>
  <c r="C825" i="96"/>
  <c r="D807" i="96"/>
  <c r="C807" i="96"/>
  <c r="D804" i="96"/>
  <c r="C804" i="96"/>
  <c r="D787" i="96"/>
  <c r="C787" i="96"/>
  <c r="D770" i="96"/>
  <c r="C770" i="96"/>
  <c r="D753" i="96"/>
  <c r="C753" i="96"/>
  <c r="D736" i="96"/>
  <c r="C736" i="96"/>
  <c r="D719" i="96"/>
  <c r="C719" i="96"/>
  <c r="D702" i="96"/>
  <c r="C702" i="96"/>
  <c r="D685" i="96"/>
  <c r="C685" i="96"/>
  <c r="D668" i="96"/>
  <c r="C668" i="96"/>
  <c r="D651" i="96"/>
  <c r="C651" i="96"/>
  <c r="D634" i="96"/>
  <c r="C634" i="96"/>
  <c r="D617" i="96"/>
  <c r="C617" i="96"/>
  <c r="D600" i="96"/>
  <c r="C600" i="96"/>
  <c r="D582" i="96"/>
  <c r="C582" i="96"/>
  <c r="D566" i="96"/>
  <c r="C566" i="96"/>
  <c r="D550" i="96"/>
  <c r="C550" i="96"/>
  <c r="D538" i="96"/>
  <c r="C538" i="96"/>
  <c r="D526" i="96"/>
  <c r="C526" i="96"/>
  <c r="D512" i="96"/>
  <c r="C512" i="96"/>
  <c r="D498" i="96"/>
  <c r="C498" i="96"/>
  <c r="D487" i="96"/>
  <c r="C487" i="96"/>
  <c r="D476" i="96"/>
  <c r="C476" i="96"/>
  <c r="D464" i="96"/>
  <c r="C464" i="96"/>
  <c r="D452" i="96"/>
  <c r="C452" i="96"/>
  <c r="D440" i="96"/>
  <c r="C440" i="96"/>
  <c r="D427" i="96"/>
  <c r="C427" i="96"/>
  <c r="D414" i="96"/>
  <c r="C414" i="96"/>
  <c r="D401" i="96"/>
  <c r="C401" i="96"/>
  <c r="D387" i="96"/>
  <c r="C387" i="96"/>
  <c r="D371" i="96"/>
  <c r="C371" i="96"/>
  <c r="D355" i="96"/>
  <c r="C355" i="96"/>
  <c r="D343" i="96"/>
  <c r="C343" i="96"/>
  <c r="D331" i="96"/>
  <c r="C331" i="96"/>
  <c r="D317" i="96"/>
  <c r="C317" i="96"/>
  <c r="D303" i="96"/>
  <c r="C303" i="96"/>
  <c r="D292" i="96"/>
  <c r="C292" i="96"/>
  <c r="D281" i="96"/>
  <c r="C281" i="96"/>
  <c r="D269" i="96"/>
  <c r="C269" i="96"/>
  <c r="D257" i="96"/>
  <c r="C257" i="96"/>
  <c r="D245" i="96"/>
  <c r="D1114" i="96" s="1"/>
  <c r="D2401" i="96" s="1"/>
  <c r="C245" i="96"/>
  <c r="C1114" i="96" s="1"/>
  <c r="C2401" i="96" s="1"/>
  <c r="D225" i="96"/>
  <c r="C225" i="96"/>
  <c r="D219" i="96"/>
  <c r="D227" i="96" s="1"/>
  <c r="C219" i="96"/>
  <c r="C227" i="96" s="1"/>
  <c r="D216" i="96"/>
  <c r="C216" i="96"/>
  <c r="D207" i="96"/>
  <c r="C207" i="96"/>
  <c r="D200" i="96"/>
  <c r="C200" i="96"/>
  <c r="D192" i="96"/>
  <c r="C192" i="96"/>
  <c r="D167" i="96"/>
  <c r="C167" i="96"/>
  <c r="D157" i="96"/>
  <c r="C157" i="96"/>
  <c r="D149" i="96"/>
  <c r="C149" i="96"/>
  <c r="D141" i="96"/>
  <c r="C141" i="96"/>
  <c r="D123" i="96"/>
  <c r="D209" i="96" s="1"/>
  <c r="C123" i="96"/>
  <c r="C209" i="96" s="1"/>
  <c r="D105" i="96"/>
  <c r="C105" i="96"/>
  <c r="D92" i="96"/>
  <c r="C92" i="96"/>
  <c r="D81" i="96"/>
  <c r="C81" i="96"/>
  <c r="D77" i="96"/>
  <c r="C77" i="96"/>
  <c r="D69" i="96"/>
  <c r="C69" i="96"/>
  <c r="D62" i="96"/>
  <c r="C62" i="96"/>
  <c r="D51" i="96"/>
  <c r="C51" i="96"/>
  <c r="D40" i="96"/>
  <c r="C40" i="96"/>
  <c r="D25" i="96"/>
  <c r="D94" i="96" s="1"/>
  <c r="C25" i="96"/>
  <c r="C94" i="96" s="1"/>
  <c r="D18" i="96"/>
  <c r="C18" i="96"/>
  <c r="D1" i="96"/>
  <c r="D2397" i="95"/>
  <c r="C2397" i="95"/>
  <c r="D2395" i="95"/>
  <c r="C2395" i="95"/>
  <c r="D2392" i="95"/>
  <c r="C2392" i="95"/>
  <c r="D2374" i="95"/>
  <c r="C2374" i="95"/>
  <c r="D2357" i="95"/>
  <c r="C2357" i="95"/>
  <c r="D2340" i="95"/>
  <c r="C2340" i="95"/>
  <c r="D2323" i="95"/>
  <c r="C2323" i="95"/>
  <c r="D2311" i="95"/>
  <c r="C2311" i="95"/>
  <c r="D2299" i="95"/>
  <c r="C2299" i="95"/>
  <c r="D2284" i="95"/>
  <c r="C2284" i="95"/>
  <c r="D2278" i="95"/>
  <c r="C2278" i="95"/>
  <c r="D2271" i="95"/>
  <c r="C2271" i="95"/>
  <c r="D2268" i="95"/>
  <c r="C2268" i="95"/>
  <c r="D2225" i="95"/>
  <c r="C2225" i="95"/>
  <c r="D2208" i="95"/>
  <c r="C2208" i="95"/>
  <c r="D2191" i="95"/>
  <c r="C2191" i="95"/>
  <c r="D2174" i="95"/>
  <c r="C2174" i="95"/>
  <c r="D2157" i="95"/>
  <c r="C2157" i="95"/>
  <c r="D2140" i="95"/>
  <c r="C2140" i="95"/>
  <c r="D2123" i="95"/>
  <c r="C2123" i="95"/>
  <c r="D2106" i="95"/>
  <c r="C2106" i="95"/>
  <c r="D2089" i="95"/>
  <c r="C2089" i="95"/>
  <c r="D2072" i="95"/>
  <c r="C2072" i="95"/>
  <c r="D2055" i="95"/>
  <c r="C2055" i="95"/>
  <c r="D2038" i="95"/>
  <c r="C2038" i="95"/>
  <c r="D2021" i="95"/>
  <c r="C2021" i="95"/>
  <c r="D2004" i="95"/>
  <c r="C2004" i="95"/>
  <c r="D1987" i="95"/>
  <c r="C1987" i="95"/>
  <c r="D1970" i="95"/>
  <c r="C1970" i="95"/>
  <c r="D1953" i="95"/>
  <c r="C1953" i="95"/>
  <c r="D1936" i="95"/>
  <c r="C1936" i="95"/>
  <c r="D1918" i="95"/>
  <c r="C1918" i="95"/>
  <c r="D1915" i="95"/>
  <c r="C1915" i="95"/>
  <c r="D1864" i="95"/>
  <c r="C1864" i="95"/>
  <c r="D1847" i="95"/>
  <c r="C1847" i="95"/>
  <c r="D1830" i="95"/>
  <c r="C1830" i="95"/>
  <c r="D1813" i="95"/>
  <c r="C1813" i="95"/>
  <c r="D1796" i="95"/>
  <c r="C1796" i="95"/>
  <c r="D1779" i="95"/>
  <c r="C1779" i="95"/>
  <c r="D1762" i="95"/>
  <c r="C1762" i="95"/>
  <c r="D1745" i="95"/>
  <c r="C1745" i="95"/>
  <c r="D1728" i="95"/>
  <c r="C1728" i="95"/>
  <c r="D1711" i="95"/>
  <c r="C1711" i="95"/>
  <c r="D1694" i="95"/>
  <c r="C1694" i="95"/>
  <c r="D1677" i="95"/>
  <c r="C1677" i="95"/>
  <c r="D1660" i="95"/>
  <c r="C1660" i="95"/>
  <c r="D1643" i="95"/>
  <c r="C1643" i="95"/>
  <c r="D1626" i="95"/>
  <c r="C1626" i="95"/>
  <c r="D1608" i="95"/>
  <c r="C1608" i="95"/>
  <c r="D1564" i="95"/>
  <c r="C1564" i="95"/>
  <c r="D1548" i="95"/>
  <c r="C1548" i="95"/>
  <c r="D1532" i="95"/>
  <c r="C1532" i="95"/>
  <c r="D1520" i="95"/>
  <c r="C1520" i="95"/>
  <c r="D1508" i="95"/>
  <c r="C1508" i="95"/>
  <c r="D1496" i="95"/>
  <c r="C1496" i="95"/>
  <c r="D1484" i="95"/>
  <c r="C1484" i="95"/>
  <c r="D1472" i="95"/>
  <c r="C1472" i="95"/>
  <c r="D1460" i="95"/>
  <c r="C1460" i="95"/>
  <c r="D1448" i="95"/>
  <c r="C1448" i="95"/>
  <c r="D1436" i="95"/>
  <c r="C1436" i="95"/>
  <c r="D1425" i="95"/>
  <c r="C1425" i="95"/>
  <c r="D1414" i="95"/>
  <c r="C1414" i="95"/>
  <c r="D1402" i="95"/>
  <c r="C1402" i="95"/>
  <c r="D1389" i="95"/>
  <c r="C1389" i="95"/>
  <c r="D1377" i="95"/>
  <c r="C1377" i="95"/>
  <c r="D1363" i="95"/>
  <c r="C1363" i="95"/>
  <c r="D1348" i="95"/>
  <c r="C1348" i="95"/>
  <c r="D1296" i="95"/>
  <c r="C1296" i="95"/>
  <c r="D1280" i="95"/>
  <c r="C1280" i="95"/>
  <c r="D1264" i="95"/>
  <c r="C1264" i="95"/>
  <c r="D1252" i="95"/>
  <c r="C1252" i="95"/>
  <c r="D1240" i="95"/>
  <c r="C1240" i="95"/>
  <c r="D1228" i="95"/>
  <c r="C1228" i="95"/>
  <c r="D1216" i="95"/>
  <c r="C1216" i="95"/>
  <c r="D1204" i="95"/>
  <c r="C1204" i="95"/>
  <c r="D1192" i="95"/>
  <c r="C1192" i="95"/>
  <c r="D1180" i="95"/>
  <c r="C1180" i="95"/>
  <c r="D1168" i="95"/>
  <c r="C1168" i="95"/>
  <c r="D1157" i="95"/>
  <c r="C1157" i="95"/>
  <c r="D1146" i="95"/>
  <c r="C1146" i="95"/>
  <c r="D1133" i="95"/>
  <c r="C1133" i="95"/>
  <c r="D1124" i="95"/>
  <c r="D2399" i="95" s="1"/>
  <c r="C1124" i="95"/>
  <c r="C2399" i="95" s="1"/>
  <c r="D1112" i="95"/>
  <c r="C1112" i="95"/>
  <c r="D1105" i="95"/>
  <c r="C1105" i="95"/>
  <c r="D1101" i="95"/>
  <c r="C1101" i="95"/>
  <c r="D1083" i="95"/>
  <c r="C1083" i="95"/>
  <c r="D1080" i="95"/>
  <c r="C1080" i="95"/>
  <c r="D1063" i="95"/>
  <c r="C1063" i="95"/>
  <c r="D1046" i="95"/>
  <c r="C1046" i="95"/>
  <c r="D1029" i="95"/>
  <c r="C1029" i="95"/>
  <c r="D1012" i="95"/>
  <c r="C1012" i="95"/>
  <c r="D995" i="95"/>
  <c r="C995" i="95"/>
  <c r="D978" i="95"/>
  <c r="C978" i="95"/>
  <c r="D961" i="95"/>
  <c r="C961" i="95"/>
  <c r="D944" i="95"/>
  <c r="C944" i="95"/>
  <c r="D927" i="95"/>
  <c r="C927" i="95"/>
  <c r="D910" i="95"/>
  <c r="C910" i="95"/>
  <c r="D893" i="95"/>
  <c r="C893" i="95"/>
  <c r="D876" i="95"/>
  <c r="C876" i="95"/>
  <c r="D859" i="95"/>
  <c r="C859" i="95"/>
  <c r="D842" i="95"/>
  <c r="C842" i="95"/>
  <c r="D825" i="95"/>
  <c r="C825" i="95"/>
  <c r="D807" i="95"/>
  <c r="C807" i="95"/>
  <c r="D804" i="95"/>
  <c r="C804" i="95"/>
  <c r="D787" i="95"/>
  <c r="C787" i="95"/>
  <c r="D770" i="95"/>
  <c r="C770" i="95"/>
  <c r="D753" i="95"/>
  <c r="C753" i="95"/>
  <c r="D736" i="95"/>
  <c r="C736" i="95"/>
  <c r="D719" i="95"/>
  <c r="C719" i="95"/>
  <c r="D702" i="95"/>
  <c r="C702" i="95"/>
  <c r="D685" i="95"/>
  <c r="C685" i="95"/>
  <c r="D668" i="95"/>
  <c r="C668" i="95"/>
  <c r="D651" i="95"/>
  <c r="C651" i="95"/>
  <c r="D634" i="95"/>
  <c r="C634" i="95"/>
  <c r="D617" i="95"/>
  <c r="C617" i="95"/>
  <c r="D600" i="95"/>
  <c r="C600" i="95"/>
  <c r="D582" i="95"/>
  <c r="C582" i="95"/>
  <c r="D566" i="95"/>
  <c r="C566" i="95"/>
  <c r="D550" i="95"/>
  <c r="C550" i="95"/>
  <c r="D538" i="95"/>
  <c r="C538" i="95"/>
  <c r="D526" i="95"/>
  <c r="C526" i="95"/>
  <c r="D512" i="95"/>
  <c r="C512" i="95"/>
  <c r="D498" i="95"/>
  <c r="C498" i="95"/>
  <c r="D487" i="95"/>
  <c r="C487" i="95"/>
  <c r="D476" i="95"/>
  <c r="C476" i="95"/>
  <c r="D464" i="95"/>
  <c r="C464" i="95"/>
  <c r="D452" i="95"/>
  <c r="C452" i="95"/>
  <c r="D440" i="95"/>
  <c r="C440" i="95"/>
  <c r="D427" i="95"/>
  <c r="C427" i="95"/>
  <c r="D414" i="95"/>
  <c r="C414" i="95"/>
  <c r="D401" i="95"/>
  <c r="C401" i="95"/>
  <c r="D387" i="95"/>
  <c r="C387" i="95"/>
  <c r="D371" i="95"/>
  <c r="C371" i="95"/>
  <c r="D355" i="95"/>
  <c r="C355" i="95"/>
  <c r="D343" i="95"/>
  <c r="C343" i="95"/>
  <c r="D331" i="95"/>
  <c r="C331" i="95"/>
  <c r="D317" i="95"/>
  <c r="C317" i="95"/>
  <c r="D303" i="95"/>
  <c r="C303" i="95"/>
  <c r="D292" i="95"/>
  <c r="C292" i="95"/>
  <c r="D281" i="95"/>
  <c r="C281" i="95"/>
  <c r="D269" i="95"/>
  <c r="C269" i="95"/>
  <c r="D257" i="95"/>
  <c r="D1114" i="95" s="1"/>
  <c r="D2401" i="95" s="1"/>
  <c r="C257" i="95"/>
  <c r="D245" i="95"/>
  <c r="C245" i="95"/>
  <c r="C1114" i="95" s="1"/>
  <c r="C2401" i="95" s="1"/>
  <c r="D225" i="95"/>
  <c r="C225" i="95"/>
  <c r="D219" i="95"/>
  <c r="C219" i="95"/>
  <c r="C227" i="95" s="1"/>
  <c r="D216" i="95"/>
  <c r="D227" i="95" s="1"/>
  <c r="C216" i="95"/>
  <c r="D207" i="95"/>
  <c r="C207" i="95"/>
  <c r="D200" i="95"/>
  <c r="C200" i="95"/>
  <c r="D192" i="95"/>
  <c r="C192" i="95"/>
  <c r="D167" i="95"/>
  <c r="C167" i="95"/>
  <c r="D157" i="95"/>
  <c r="C157" i="95"/>
  <c r="D149" i="95"/>
  <c r="C149" i="95"/>
  <c r="D141" i="95"/>
  <c r="C141" i="95"/>
  <c r="D123" i="95"/>
  <c r="C123" i="95"/>
  <c r="C209" i="95" s="1"/>
  <c r="D105" i="95"/>
  <c r="D209" i="95" s="1"/>
  <c r="C105" i="95"/>
  <c r="D92" i="95"/>
  <c r="C92" i="95"/>
  <c r="D81" i="95"/>
  <c r="C81" i="95"/>
  <c r="D77" i="95"/>
  <c r="C77" i="95"/>
  <c r="D69" i="95"/>
  <c r="C69" i="95"/>
  <c r="D62" i="95"/>
  <c r="C62" i="95"/>
  <c r="D51" i="95"/>
  <c r="C51" i="95"/>
  <c r="D40" i="95"/>
  <c r="C40" i="95"/>
  <c r="D25" i="95"/>
  <c r="C25" i="95"/>
  <c r="C94" i="95" s="1"/>
  <c r="D18" i="95"/>
  <c r="D94" i="95" s="1"/>
  <c r="C18" i="95"/>
  <c r="D1" i="95"/>
  <c r="D2397" i="94"/>
  <c r="C2397" i="94"/>
  <c r="D2395" i="94"/>
  <c r="C2395" i="94"/>
  <c r="D2392" i="94"/>
  <c r="C2392" i="94"/>
  <c r="D2374" i="94"/>
  <c r="C2374" i="94"/>
  <c r="D2357" i="94"/>
  <c r="C2357" i="94"/>
  <c r="D2340" i="94"/>
  <c r="C2340" i="94"/>
  <c r="D2323" i="94"/>
  <c r="C2323" i="94"/>
  <c r="D2311" i="94"/>
  <c r="C2311" i="94"/>
  <c r="D2299" i="94"/>
  <c r="C2299" i="94"/>
  <c r="D2284" i="94"/>
  <c r="C2284" i="94"/>
  <c r="D2278" i="94"/>
  <c r="C2278" i="94"/>
  <c r="D2271" i="94"/>
  <c r="C2271" i="94"/>
  <c r="D2268" i="94"/>
  <c r="C2268" i="94"/>
  <c r="D2225" i="94"/>
  <c r="C2225" i="94"/>
  <c r="D2208" i="94"/>
  <c r="C2208" i="94"/>
  <c r="D2191" i="94"/>
  <c r="C2191" i="94"/>
  <c r="D2174" i="94"/>
  <c r="C2174" i="94"/>
  <c r="D2157" i="94"/>
  <c r="C2157" i="94"/>
  <c r="D2140" i="94"/>
  <c r="C2140" i="94"/>
  <c r="D2123" i="94"/>
  <c r="C2123" i="94"/>
  <c r="D2106" i="94"/>
  <c r="C2106" i="94"/>
  <c r="D2089" i="94"/>
  <c r="C2089" i="94"/>
  <c r="D2072" i="94"/>
  <c r="C2072" i="94"/>
  <c r="D2055" i="94"/>
  <c r="C2055" i="94"/>
  <c r="D2038" i="94"/>
  <c r="C2038" i="94"/>
  <c r="D2021" i="94"/>
  <c r="C2021" i="94"/>
  <c r="D2004" i="94"/>
  <c r="C2004" i="94"/>
  <c r="D1987" i="94"/>
  <c r="C1987" i="94"/>
  <c r="D1970" i="94"/>
  <c r="C1970" i="94"/>
  <c r="D1953" i="94"/>
  <c r="C1953" i="94"/>
  <c r="D1936" i="94"/>
  <c r="C1936" i="94"/>
  <c r="D1918" i="94"/>
  <c r="C1918" i="94"/>
  <c r="D1915" i="94"/>
  <c r="C1915" i="94"/>
  <c r="D1864" i="94"/>
  <c r="C1864" i="94"/>
  <c r="D1847" i="94"/>
  <c r="C1847" i="94"/>
  <c r="D1830" i="94"/>
  <c r="C1830" i="94"/>
  <c r="D1813" i="94"/>
  <c r="C1813" i="94"/>
  <c r="D1796" i="94"/>
  <c r="C1796" i="94"/>
  <c r="D1779" i="94"/>
  <c r="C1779" i="94"/>
  <c r="D1762" i="94"/>
  <c r="C1762" i="94"/>
  <c r="D1745" i="94"/>
  <c r="C1745" i="94"/>
  <c r="D1728" i="94"/>
  <c r="C1728" i="94"/>
  <c r="D1711" i="94"/>
  <c r="C1711" i="94"/>
  <c r="D1694" i="94"/>
  <c r="C1694" i="94"/>
  <c r="D1677" i="94"/>
  <c r="C1677" i="94"/>
  <c r="D1660" i="94"/>
  <c r="C1660" i="94"/>
  <c r="D1643" i="94"/>
  <c r="C1643" i="94"/>
  <c r="D1626" i="94"/>
  <c r="C1626" i="94"/>
  <c r="D1608" i="94"/>
  <c r="C1608" i="94"/>
  <c r="D1564" i="94"/>
  <c r="C1564" i="94"/>
  <c r="D1548" i="94"/>
  <c r="C1548" i="94"/>
  <c r="D1532" i="94"/>
  <c r="C1532" i="94"/>
  <c r="D1520" i="94"/>
  <c r="C1520" i="94"/>
  <c r="D1508" i="94"/>
  <c r="C1508" i="94"/>
  <c r="D1496" i="94"/>
  <c r="C1496" i="94"/>
  <c r="D1484" i="94"/>
  <c r="C1484" i="94"/>
  <c r="D1472" i="94"/>
  <c r="C1472" i="94"/>
  <c r="D1460" i="94"/>
  <c r="C1460" i="94"/>
  <c r="D1448" i="94"/>
  <c r="C1448" i="94"/>
  <c r="D1436" i="94"/>
  <c r="C1436" i="94"/>
  <c r="D1425" i="94"/>
  <c r="C1425" i="94"/>
  <c r="D1414" i="94"/>
  <c r="C1414" i="94"/>
  <c r="D1402" i="94"/>
  <c r="C1402" i="94"/>
  <c r="D1389" i="94"/>
  <c r="C1389" i="94"/>
  <c r="D1377" i="94"/>
  <c r="C1377" i="94"/>
  <c r="D1363" i="94"/>
  <c r="C1363" i="94"/>
  <c r="D1348" i="94"/>
  <c r="C1348" i="94"/>
  <c r="D1296" i="94"/>
  <c r="C1296" i="94"/>
  <c r="D1280" i="94"/>
  <c r="C1280" i="94"/>
  <c r="D1264" i="94"/>
  <c r="C1264" i="94"/>
  <c r="D1252" i="94"/>
  <c r="C1252" i="94"/>
  <c r="D1240" i="94"/>
  <c r="C1240" i="94"/>
  <c r="D1228" i="94"/>
  <c r="C1228" i="94"/>
  <c r="D1216" i="94"/>
  <c r="C1216" i="94"/>
  <c r="D1204" i="94"/>
  <c r="C1204" i="94"/>
  <c r="D1192" i="94"/>
  <c r="C1192" i="94"/>
  <c r="D1180" i="94"/>
  <c r="C1180" i="94"/>
  <c r="D1168" i="94"/>
  <c r="C1168" i="94"/>
  <c r="D1157" i="94"/>
  <c r="C1157" i="94"/>
  <c r="D1146" i="94"/>
  <c r="C1146" i="94"/>
  <c r="D1133" i="94"/>
  <c r="C1133" i="94"/>
  <c r="D1124" i="94"/>
  <c r="D2399" i="94" s="1"/>
  <c r="C1124" i="94"/>
  <c r="C2399" i="94" s="1"/>
  <c r="D1112" i="94"/>
  <c r="C1112" i="94"/>
  <c r="D1105" i="94"/>
  <c r="C1105" i="94"/>
  <c r="D1101" i="94"/>
  <c r="C1101" i="94"/>
  <c r="D1083" i="94"/>
  <c r="C1083" i="94"/>
  <c r="D1080" i="94"/>
  <c r="C1080" i="94"/>
  <c r="D1063" i="94"/>
  <c r="C1063" i="94"/>
  <c r="D1046" i="94"/>
  <c r="C1046" i="94"/>
  <c r="D1029" i="94"/>
  <c r="C1029" i="94"/>
  <c r="D1012" i="94"/>
  <c r="C1012" i="94"/>
  <c r="D995" i="94"/>
  <c r="C995" i="94"/>
  <c r="D978" i="94"/>
  <c r="C978" i="94"/>
  <c r="D961" i="94"/>
  <c r="C961" i="94"/>
  <c r="D944" i="94"/>
  <c r="C944" i="94"/>
  <c r="D927" i="94"/>
  <c r="C927" i="94"/>
  <c r="D910" i="94"/>
  <c r="C910" i="94"/>
  <c r="D893" i="94"/>
  <c r="C893" i="94"/>
  <c r="D876" i="94"/>
  <c r="C876" i="94"/>
  <c r="D859" i="94"/>
  <c r="C859" i="94"/>
  <c r="D842" i="94"/>
  <c r="C842" i="94"/>
  <c r="D825" i="94"/>
  <c r="C825" i="94"/>
  <c r="D807" i="94"/>
  <c r="C807" i="94"/>
  <c r="D804" i="94"/>
  <c r="C804" i="94"/>
  <c r="D787" i="94"/>
  <c r="C787" i="94"/>
  <c r="D770" i="94"/>
  <c r="C770" i="94"/>
  <c r="D753" i="94"/>
  <c r="C753" i="94"/>
  <c r="D736" i="94"/>
  <c r="C736" i="94"/>
  <c r="D719" i="94"/>
  <c r="C719" i="94"/>
  <c r="D702" i="94"/>
  <c r="C702" i="94"/>
  <c r="D685" i="94"/>
  <c r="C685" i="94"/>
  <c r="D668" i="94"/>
  <c r="C668" i="94"/>
  <c r="D651" i="94"/>
  <c r="C651" i="94"/>
  <c r="D634" i="94"/>
  <c r="C634" i="94"/>
  <c r="D617" i="94"/>
  <c r="C617" i="94"/>
  <c r="D600" i="94"/>
  <c r="C600" i="94"/>
  <c r="D582" i="94"/>
  <c r="C582" i="94"/>
  <c r="D566" i="94"/>
  <c r="C566" i="94"/>
  <c r="D550" i="94"/>
  <c r="C550" i="94"/>
  <c r="D538" i="94"/>
  <c r="C538" i="94"/>
  <c r="D526" i="94"/>
  <c r="C526" i="94"/>
  <c r="D512" i="94"/>
  <c r="C512" i="94"/>
  <c r="D498" i="94"/>
  <c r="C498" i="94"/>
  <c r="D487" i="94"/>
  <c r="C487" i="94"/>
  <c r="D476" i="94"/>
  <c r="C476" i="94"/>
  <c r="D464" i="94"/>
  <c r="C464" i="94"/>
  <c r="D452" i="94"/>
  <c r="C452" i="94"/>
  <c r="D440" i="94"/>
  <c r="C440" i="94"/>
  <c r="D427" i="94"/>
  <c r="C427" i="94"/>
  <c r="D414" i="94"/>
  <c r="C414" i="94"/>
  <c r="D401" i="94"/>
  <c r="C401" i="94"/>
  <c r="D387" i="94"/>
  <c r="C387" i="94"/>
  <c r="D371" i="94"/>
  <c r="C371" i="94"/>
  <c r="D355" i="94"/>
  <c r="C355" i="94"/>
  <c r="D343" i="94"/>
  <c r="C343" i="94"/>
  <c r="D331" i="94"/>
  <c r="C331" i="94"/>
  <c r="D317" i="94"/>
  <c r="C317" i="94"/>
  <c r="D303" i="94"/>
  <c r="C303" i="94"/>
  <c r="D292" i="94"/>
  <c r="C292" i="94"/>
  <c r="D281" i="94"/>
  <c r="C281" i="94"/>
  <c r="D269" i="94"/>
  <c r="C269" i="94"/>
  <c r="D257" i="94"/>
  <c r="D1114" i="94" s="1"/>
  <c r="D2401" i="94" s="1"/>
  <c r="C257" i="94"/>
  <c r="C1114" i="94" s="1"/>
  <c r="C2401" i="94" s="1"/>
  <c r="D245" i="94"/>
  <c r="C245" i="94"/>
  <c r="D225" i="94"/>
  <c r="C225" i="94"/>
  <c r="D219" i="94"/>
  <c r="D227" i="94" s="1"/>
  <c r="C219" i="94"/>
  <c r="C227" i="94" s="1"/>
  <c r="D216" i="94"/>
  <c r="C216" i="94"/>
  <c r="D207" i="94"/>
  <c r="C207" i="94"/>
  <c r="D200" i="94"/>
  <c r="C200" i="94"/>
  <c r="D192" i="94"/>
  <c r="C192" i="94"/>
  <c r="D167" i="94"/>
  <c r="C167" i="94"/>
  <c r="D157" i="94"/>
  <c r="C157" i="94"/>
  <c r="D149" i="94"/>
  <c r="C149" i="94"/>
  <c r="D141" i="94"/>
  <c r="C141" i="94"/>
  <c r="D123" i="94"/>
  <c r="D209" i="94" s="1"/>
  <c r="C123" i="94"/>
  <c r="C209" i="94" s="1"/>
  <c r="D105" i="94"/>
  <c r="C105" i="94"/>
  <c r="D92" i="94"/>
  <c r="C92" i="94"/>
  <c r="D81" i="94"/>
  <c r="C81" i="94"/>
  <c r="D77" i="94"/>
  <c r="C77" i="94"/>
  <c r="D69" i="94"/>
  <c r="C69" i="94"/>
  <c r="D62" i="94"/>
  <c r="C62" i="94"/>
  <c r="D51" i="94"/>
  <c r="C51" i="94"/>
  <c r="D40" i="94"/>
  <c r="C40" i="94"/>
  <c r="D25" i="94"/>
  <c r="D94" i="94" s="1"/>
  <c r="C25" i="94"/>
  <c r="C94" i="94" s="1"/>
  <c r="D18" i="94"/>
  <c r="C18" i="94"/>
  <c r="D2397" i="86"/>
  <c r="C2397" i="86"/>
  <c r="D2395" i="86"/>
  <c r="C2395" i="86"/>
  <c r="D2392" i="86"/>
  <c r="C2392" i="86"/>
  <c r="D2374" i="86"/>
  <c r="C2374" i="86"/>
  <c r="D2357" i="86"/>
  <c r="C2357" i="86"/>
  <c r="D2340" i="86"/>
  <c r="C2340" i="86"/>
  <c r="D2323" i="86"/>
  <c r="C2323" i="86"/>
  <c r="D2311" i="86"/>
  <c r="C2311" i="86"/>
  <c r="D2299" i="86"/>
  <c r="C2299" i="86"/>
  <c r="D2284" i="86"/>
  <c r="C2284" i="86"/>
  <c r="D2278" i="86"/>
  <c r="C2278" i="86"/>
  <c r="D2271" i="86"/>
  <c r="C2271" i="86"/>
  <c r="D2268" i="86"/>
  <c r="C2268" i="86"/>
  <c r="D2225" i="86"/>
  <c r="C2225" i="86"/>
  <c r="D2208" i="86"/>
  <c r="C2208" i="86"/>
  <c r="D2191" i="86"/>
  <c r="C2191" i="86"/>
  <c r="D2174" i="86"/>
  <c r="C2174" i="86"/>
  <c r="D2157" i="86"/>
  <c r="C2157" i="86"/>
  <c r="D2140" i="86"/>
  <c r="C2140" i="86"/>
  <c r="D2123" i="86"/>
  <c r="C2123" i="86"/>
  <c r="D2106" i="86"/>
  <c r="C2106" i="86"/>
  <c r="D2089" i="86"/>
  <c r="C2089" i="86"/>
  <c r="D2072" i="86"/>
  <c r="C2072" i="86"/>
  <c r="D2055" i="86"/>
  <c r="C2055" i="86"/>
  <c r="D2038" i="86"/>
  <c r="C2038" i="86"/>
  <c r="D2021" i="86"/>
  <c r="C2021" i="86"/>
  <c r="D2004" i="86"/>
  <c r="C2004" i="86"/>
  <c r="D1987" i="86"/>
  <c r="C1987" i="86"/>
  <c r="D1970" i="86"/>
  <c r="C1970" i="86"/>
  <c r="D1953" i="86"/>
  <c r="C1953" i="86"/>
  <c r="D1936" i="86"/>
  <c r="C1936" i="86"/>
  <c r="D1918" i="86"/>
  <c r="C1918" i="86"/>
  <c r="D1915" i="86"/>
  <c r="C1915" i="86"/>
  <c r="D1864" i="86"/>
  <c r="C1864" i="86"/>
  <c r="D1847" i="86"/>
  <c r="C1847" i="86"/>
  <c r="D1830" i="86"/>
  <c r="C1830" i="86"/>
  <c r="D1813" i="86"/>
  <c r="C1813" i="86"/>
  <c r="D1796" i="86"/>
  <c r="C1796" i="86"/>
  <c r="D1779" i="86"/>
  <c r="C1779" i="86"/>
  <c r="D1762" i="86"/>
  <c r="C1762" i="86"/>
  <c r="D1745" i="86"/>
  <c r="C1745" i="86"/>
  <c r="D1728" i="86"/>
  <c r="C1728" i="86"/>
  <c r="D1711" i="86"/>
  <c r="C1711" i="86"/>
  <c r="D1694" i="86"/>
  <c r="C1694" i="86"/>
  <c r="D1677" i="86"/>
  <c r="C1677" i="86"/>
  <c r="D1660" i="86"/>
  <c r="C1660" i="86"/>
  <c r="D1643" i="86"/>
  <c r="C1643" i="86"/>
  <c r="D1626" i="86"/>
  <c r="C1626" i="86"/>
  <c r="D1608" i="86"/>
  <c r="C1608" i="86"/>
  <c r="D1564" i="86"/>
  <c r="C1564" i="86"/>
  <c r="D1548" i="86"/>
  <c r="C1548" i="86"/>
  <c r="D1532" i="86"/>
  <c r="C1532" i="86"/>
  <c r="D1520" i="86"/>
  <c r="C1520" i="86"/>
  <c r="D1508" i="86"/>
  <c r="C1508" i="86"/>
  <c r="D1496" i="86"/>
  <c r="C1496" i="86"/>
  <c r="D1484" i="86"/>
  <c r="C1484" i="86"/>
  <c r="D1472" i="86"/>
  <c r="C1472" i="86"/>
  <c r="D1460" i="86"/>
  <c r="C1460" i="86"/>
  <c r="D1448" i="86"/>
  <c r="C1448" i="86"/>
  <c r="D1436" i="86"/>
  <c r="C1436" i="86"/>
  <c r="D1425" i="86"/>
  <c r="C1425" i="86"/>
  <c r="D1414" i="86"/>
  <c r="C1414" i="86"/>
  <c r="D1402" i="86"/>
  <c r="C1402" i="86"/>
  <c r="D1389" i="86"/>
  <c r="C1389" i="86"/>
  <c r="D1377" i="86"/>
  <c r="C1377" i="86"/>
  <c r="D1363" i="86"/>
  <c r="C1363" i="86"/>
  <c r="D1348" i="86"/>
  <c r="C1348" i="86"/>
  <c r="D1296" i="86"/>
  <c r="C1296" i="86"/>
  <c r="D1280" i="86"/>
  <c r="C1280" i="86"/>
  <c r="D1264" i="86"/>
  <c r="C1264" i="86"/>
  <c r="D1252" i="86"/>
  <c r="C1252" i="86"/>
  <c r="D1240" i="86"/>
  <c r="C1240" i="86"/>
  <c r="D1228" i="86"/>
  <c r="C1228" i="86"/>
  <c r="D1216" i="86"/>
  <c r="C1216" i="86"/>
  <c r="D1204" i="86"/>
  <c r="C1204" i="86"/>
  <c r="D1192" i="86"/>
  <c r="C1192" i="86"/>
  <c r="D1180" i="86"/>
  <c r="C1180" i="86"/>
  <c r="D1168" i="86"/>
  <c r="C1168" i="86"/>
  <c r="D1157" i="86"/>
  <c r="C1157" i="86"/>
  <c r="D1146" i="86"/>
  <c r="C1146" i="86"/>
  <c r="D1133" i="86"/>
  <c r="C1133" i="86"/>
  <c r="D1124" i="86"/>
  <c r="D2399" i="86" s="1"/>
  <c r="C1124" i="86"/>
  <c r="C2399" i="86" s="1"/>
  <c r="D1112" i="86"/>
  <c r="C1112" i="86"/>
  <c r="D1105" i="86"/>
  <c r="C1105" i="86"/>
  <c r="D1101" i="86"/>
  <c r="C1101" i="86"/>
  <c r="D1083" i="86"/>
  <c r="C1083" i="86"/>
  <c r="D1080" i="86"/>
  <c r="C1080" i="86"/>
  <c r="D1063" i="86"/>
  <c r="C1063" i="86"/>
  <c r="D1046" i="86"/>
  <c r="C1046" i="86"/>
  <c r="D1029" i="86"/>
  <c r="C1029" i="86"/>
  <c r="D1012" i="86"/>
  <c r="C1012" i="86"/>
  <c r="D995" i="86"/>
  <c r="C995" i="86"/>
  <c r="D978" i="86"/>
  <c r="C978" i="86"/>
  <c r="D961" i="86"/>
  <c r="C961" i="86"/>
  <c r="D944" i="86"/>
  <c r="C944" i="86"/>
  <c r="D927" i="86"/>
  <c r="C927" i="86"/>
  <c r="D910" i="86"/>
  <c r="C910" i="86"/>
  <c r="D893" i="86"/>
  <c r="C893" i="86"/>
  <c r="D876" i="86"/>
  <c r="C876" i="86"/>
  <c r="D859" i="86"/>
  <c r="C859" i="86"/>
  <c r="D842" i="86"/>
  <c r="C842" i="86"/>
  <c r="D825" i="86"/>
  <c r="C825" i="86"/>
  <c r="D807" i="86"/>
  <c r="C807" i="86"/>
  <c r="D804" i="86"/>
  <c r="C804" i="86"/>
  <c r="D787" i="86"/>
  <c r="C787" i="86"/>
  <c r="D770" i="86"/>
  <c r="C770" i="86"/>
  <c r="D753" i="86"/>
  <c r="C753" i="86"/>
  <c r="D736" i="86"/>
  <c r="C736" i="86"/>
  <c r="D719" i="86"/>
  <c r="C719" i="86"/>
  <c r="D702" i="86"/>
  <c r="C702" i="86"/>
  <c r="D685" i="86"/>
  <c r="C685" i="86"/>
  <c r="D668" i="86"/>
  <c r="C668" i="86"/>
  <c r="D651" i="86"/>
  <c r="C651" i="86"/>
  <c r="D634" i="86"/>
  <c r="C634" i="86"/>
  <c r="D617" i="86"/>
  <c r="C617" i="86"/>
  <c r="D600" i="86"/>
  <c r="C600" i="86"/>
  <c r="D582" i="86"/>
  <c r="C582" i="86"/>
  <c r="D566" i="86"/>
  <c r="C566" i="86"/>
  <c r="D550" i="86"/>
  <c r="C550" i="86"/>
  <c r="D538" i="86"/>
  <c r="C538" i="86"/>
  <c r="D526" i="86"/>
  <c r="C526" i="86"/>
  <c r="D512" i="86"/>
  <c r="C512" i="86"/>
  <c r="D498" i="86"/>
  <c r="C498" i="86"/>
  <c r="D487" i="86"/>
  <c r="C487" i="86"/>
  <c r="D476" i="86"/>
  <c r="C476" i="86"/>
  <c r="D464" i="86"/>
  <c r="C464" i="86"/>
  <c r="D452" i="86"/>
  <c r="C452" i="86"/>
  <c r="D440" i="86"/>
  <c r="C440" i="86"/>
  <c r="D427" i="86"/>
  <c r="C427" i="86"/>
  <c r="D414" i="86"/>
  <c r="C414" i="86"/>
  <c r="D401" i="86"/>
  <c r="C401" i="86"/>
  <c r="D387" i="86"/>
  <c r="C387" i="86"/>
  <c r="D371" i="86"/>
  <c r="C371" i="86"/>
  <c r="D355" i="86"/>
  <c r="C355" i="86"/>
  <c r="D343" i="86"/>
  <c r="C343" i="86"/>
  <c r="D331" i="86"/>
  <c r="C331" i="86"/>
  <c r="D317" i="86"/>
  <c r="C317" i="86"/>
  <c r="D303" i="86"/>
  <c r="C303" i="86"/>
  <c r="D292" i="86"/>
  <c r="C292" i="86"/>
  <c r="D281" i="86"/>
  <c r="C281" i="86"/>
  <c r="D269" i="86"/>
  <c r="C269" i="86"/>
  <c r="D257" i="86"/>
  <c r="C257" i="86"/>
  <c r="D245" i="86"/>
  <c r="D1114" i="86" s="1"/>
  <c r="D2401" i="86" s="1"/>
  <c r="C245" i="86"/>
  <c r="C1114" i="86" s="1"/>
  <c r="C2401" i="86" s="1"/>
  <c r="D225" i="86"/>
  <c r="C225" i="86"/>
  <c r="D219" i="86"/>
  <c r="D227" i="86" s="1"/>
  <c r="C219" i="86"/>
  <c r="C227" i="86" s="1"/>
  <c r="D216" i="86"/>
  <c r="C216" i="86"/>
  <c r="D207" i="86"/>
  <c r="C207" i="86"/>
  <c r="D200" i="86"/>
  <c r="C200" i="86"/>
  <c r="D192" i="86"/>
  <c r="C192" i="86"/>
  <c r="D167" i="86"/>
  <c r="C167" i="86"/>
  <c r="D157" i="86"/>
  <c r="C157" i="86"/>
  <c r="D149" i="86"/>
  <c r="C149" i="86"/>
  <c r="D141" i="86"/>
  <c r="C141" i="86"/>
  <c r="D123" i="86"/>
  <c r="C123" i="86"/>
  <c r="C209" i="86" s="1"/>
  <c r="C229" i="86" s="1"/>
  <c r="D105" i="86"/>
  <c r="D209" i="86" s="1"/>
  <c r="D229" i="86" s="1"/>
  <c r="C105" i="86"/>
  <c r="D92" i="86"/>
  <c r="C92" i="86"/>
  <c r="D81" i="86"/>
  <c r="C81" i="86"/>
  <c r="D77" i="86"/>
  <c r="C77" i="86"/>
  <c r="D69" i="86"/>
  <c r="C69" i="86"/>
  <c r="D62" i="86"/>
  <c r="C62" i="86"/>
  <c r="D51" i="86"/>
  <c r="C51" i="86"/>
  <c r="D40" i="86"/>
  <c r="C40" i="86"/>
  <c r="D25" i="86"/>
  <c r="C25" i="86"/>
  <c r="C94" i="86" s="1"/>
  <c r="D18" i="86"/>
  <c r="D94" i="86" s="1"/>
  <c r="C18" i="86"/>
  <c r="D2397" i="18"/>
  <c r="C2397" i="18"/>
  <c r="D2395" i="18"/>
  <c r="C2395" i="18"/>
  <c r="D2392" i="18"/>
  <c r="C2392" i="18"/>
  <c r="D2374" i="18"/>
  <c r="C2374" i="18"/>
  <c r="D2357" i="18"/>
  <c r="C2357" i="18"/>
  <c r="D2340" i="18"/>
  <c r="C2340" i="18"/>
  <c r="D2323" i="18"/>
  <c r="C2323" i="18"/>
  <c r="D2311" i="18"/>
  <c r="C2311" i="18"/>
  <c r="D2299" i="18"/>
  <c r="C2299" i="18"/>
  <c r="D2284" i="18"/>
  <c r="C2284" i="18"/>
  <c r="D2278" i="18"/>
  <c r="C2278" i="18"/>
  <c r="D2271" i="18"/>
  <c r="C2271" i="18"/>
  <c r="D2268" i="18"/>
  <c r="C2268" i="18"/>
  <c r="D2225" i="18"/>
  <c r="C2225" i="18"/>
  <c r="D2208" i="18"/>
  <c r="C2208" i="18"/>
  <c r="D2191" i="18"/>
  <c r="C2191" i="18"/>
  <c r="D2174" i="18"/>
  <c r="C2174" i="18"/>
  <c r="D2157" i="18"/>
  <c r="C2157" i="18"/>
  <c r="D2140" i="18"/>
  <c r="C2140" i="18"/>
  <c r="D2123" i="18"/>
  <c r="C2123" i="18"/>
  <c r="D2106" i="18"/>
  <c r="C2106" i="18"/>
  <c r="D2089" i="18"/>
  <c r="C2089" i="18"/>
  <c r="D2072" i="18"/>
  <c r="C2072" i="18"/>
  <c r="D2055" i="18"/>
  <c r="C2055" i="18"/>
  <c r="D2038" i="18"/>
  <c r="C2038" i="18"/>
  <c r="D2021" i="18"/>
  <c r="C2021" i="18"/>
  <c r="D2004" i="18"/>
  <c r="C2004" i="18"/>
  <c r="D1987" i="18"/>
  <c r="C1987" i="18"/>
  <c r="D1970" i="18"/>
  <c r="C1970" i="18"/>
  <c r="D1953" i="18"/>
  <c r="C1953" i="18"/>
  <c r="D1936" i="18"/>
  <c r="C1936" i="18"/>
  <c r="D1918" i="18"/>
  <c r="C1918" i="18"/>
  <c r="D1915" i="18"/>
  <c r="C1915" i="18"/>
  <c r="D1864" i="18"/>
  <c r="C1864" i="18"/>
  <c r="D1847" i="18"/>
  <c r="C1847" i="18"/>
  <c r="D1830" i="18"/>
  <c r="C1830" i="18"/>
  <c r="D1813" i="18"/>
  <c r="C1813" i="18"/>
  <c r="D1796" i="18"/>
  <c r="C1796" i="18"/>
  <c r="D1779" i="18"/>
  <c r="C1779" i="18"/>
  <c r="D1762" i="18"/>
  <c r="C1762" i="18"/>
  <c r="D1745" i="18"/>
  <c r="C1745" i="18"/>
  <c r="D1728" i="18"/>
  <c r="C1728" i="18"/>
  <c r="D1711" i="18"/>
  <c r="C1711" i="18"/>
  <c r="D1694" i="18"/>
  <c r="C1694" i="18"/>
  <c r="D1677" i="18"/>
  <c r="C1677" i="18"/>
  <c r="D1660" i="18"/>
  <c r="C1660" i="18"/>
  <c r="D1643" i="18"/>
  <c r="C1643" i="18"/>
  <c r="D1626" i="18"/>
  <c r="C1626" i="18"/>
  <c r="D1608" i="18"/>
  <c r="C1608" i="18"/>
  <c r="D1564" i="18"/>
  <c r="C1564" i="18"/>
  <c r="D1548" i="18"/>
  <c r="C1548" i="18"/>
  <c r="D1532" i="18"/>
  <c r="C1532" i="18"/>
  <c r="D1520" i="18"/>
  <c r="C1520" i="18"/>
  <c r="D1508" i="18"/>
  <c r="C1508" i="18"/>
  <c r="D1496" i="18"/>
  <c r="C1496" i="18"/>
  <c r="D1484" i="18"/>
  <c r="C1484" i="18"/>
  <c r="D1472" i="18"/>
  <c r="C1472" i="18"/>
  <c r="D1460" i="18"/>
  <c r="C1460" i="18"/>
  <c r="D1448" i="18"/>
  <c r="C1448" i="18"/>
  <c r="D1436" i="18"/>
  <c r="C1436" i="18"/>
  <c r="D1425" i="18"/>
  <c r="C1425" i="18"/>
  <c r="D1414" i="18"/>
  <c r="C1414" i="18"/>
  <c r="D1402" i="18"/>
  <c r="C1402" i="18"/>
  <c r="D1389" i="18"/>
  <c r="C1389" i="18"/>
  <c r="D1377" i="18"/>
  <c r="C1377" i="18"/>
  <c r="D1363" i="18"/>
  <c r="C1363" i="18"/>
  <c r="D1348" i="18"/>
  <c r="C1348" i="18"/>
  <c r="D1296" i="18"/>
  <c r="C1296" i="18"/>
  <c r="D1280" i="18"/>
  <c r="C1280" i="18"/>
  <c r="D1264" i="18"/>
  <c r="C1264" i="18"/>
  <c r="D1252" i="18"/>
  <c r="C1252" i="18"/>
  <c r="D1240" i="18"/>
  <c r="C1240" i="18"/>
  <c r="D1228" i="18"/>
  <c r="C1228" i="18"/>
  <c r="D1216" i="18"/>
  <c r="C1216" i="18"/>
  <c r="D1204" i="18"/>
  <c r="C1204" i="18"/>
  <c r="D1192" i="18"/>
  <c r="C1192" i="18"/>
  <c r="D1180" i="18"/>
  <c r="C1180" i="18"/>
  <c r="D1168" i="18"/>
  <c r="C1168" i="18"/>
  <c r="D1157" i="18"/>
  <c r="C1157" i="18"/>
  <c r="D1146" i="18"/>
  <c r="C1146" i="18"/>
  <c r="D1133" i="18"/>
  <c r="C1133" i="18"/>
  <c r="D1124" i="18"/>
  <c r="D2399" i="18" s="1"/>
  <c r="C1124" i="18"/>
  <c r="C2399" i="18" s="1"/>
  <c r="D1112" i="18"/>
  <c r="C1112" i="18"/>
  <c r="D1105" i="18"/>
  <c r="C1105" i="18"/>
  <c r="D1101" i="18"/>
  <c r="C1101" i="18"/>
  <c r="D1083" i="18"/>
  <c r="C1083" i="18"/>
  <c r="D1080" i="18"/>
  <c r="C1080" i="18"/>
  <c r="D1063" i="18"/>
  <c r="C1063" i="18"/>
  <c r="D1046" i="18"/>
  <c r="C1046" i="18"/>
  <c r="D1029" i="18"/>
  <c r="C1029" i="18"/>
  <c r="D1012" i="18"/>
  <c r="C1012" i="18"/>
  <c r="D995" i="18"/>
  <c r="C995" i="18"/>
  <c r="D978" i="18"/>
  <c r="C978" i="18"/>
  <c r="D961" i="18"/>
  <c r="C961" i="18"/>
  <c r="D944" i="18"/>
  <c r="C944" i="18"/>
  <c r="D927" i="18"/>
  <c r="C927" i="18"/>
  <c r="D910" i="18"/>
  <c r="C910" i="18"/>
  <c r="D893" i="18"/>
  <c r="C893" i="18"/>
  <c r="D876" i="18"/>
  <c r="C876" i="18"/>
  <c r="D859" i="18"/>
  <c r="C859" i="18"/>
  <c r="D842" i="18"/>
  <c r="C842" i="18"/>
  <c r="D825" i="18"/>
  <c r="C825" i="18"/>
  <c r="D807" i="18"/>
  <c r="C807" i="18"/>
  <c r="D804" i="18"/>
  <c r="C804" i="18"/>
  <c r="D787" i="18"/>
  <c r="C787" i="18"/>
  <c r="D770" i="18"/>
  <c r="C770" i="18"/>
  <c r="D753" i="18"/>
  <c r="C753" i="18"/>
  <c r="D736" i="18"/>
  <c r="C736" i="18"/>
  <c r="D719" i="18"/>
  <c r="C719" i="18"/>
  <c r="D702" i="18"/>
  <c r="C702" i="18"/>
  <c r="D685" i="18"/>
  <c r="C685" i="18"/>
  <c r="D668" i="18"/>
  <c r="C668" i="18"/>
  <c r="D651" i="18"/>
  <c r="C651" i="18"/>
  <c r="D634" i="18"/>
  <c r="C634" i="18"/>
  <c r="D617" i="18"/>
  <c r="C617" i="18"/>
  <c r="D600" i="18"/>
  <c r="C600" i="18"/>
  <c r="D582" i="18"/>
  <c r="C582" i="18"/>
  <c r="D566" i="18"/>
  <c r="C566" i="18"/>
  <c r="D550" i="18"/>
  <c r="C550" i="18"/>
  <c r="D538" i="18"/>
  <c r="C538" i="18"/>
  <c r="D526" i="18"/>
  <c r="C526" i="18"/>
  <c r="D512" i="18"/>
  <c r="C512" i="18"/>
  <c r="D498" i="18"/>
  <c r="C498" i="18"/>
  <c r="D487" i="18"/>
  <c r="C487" i="18"/>
  <c r="D476" i="18"/>
  <c r="C476" i="18"/>
  <c r="D464" i="18"/>
  <c r="C464" i="18"/>
  <c r="D452" i="18"/>
  <c r="C452" i="18"/>
  <c r="D440" i="18"/>
  <c r="C440" i="18"/>
  <c r="D427" i="18"/>
  <c r="C427" i="18"/>
  <c r="D414" i="18"/>
  <c r="C414" i="18"/>
  <c r="D401" i="18"/>
  <c r="C401" i="18"/>
  <c r="D387" i="18"/>
  <c r="C387" i="18"/>
  <c r="D371" i="18"/>
  <c r="C371" i="18"/>
  <c r="D355" i="18"/>
  <c r="C355" i="18"/>
  <c r="D343" i="18"/>
  <c r="C343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D1114" i="18" s="1"/>
  <c r="D2401" i="18" s="1"/>
  <c r="C257" i="18"/>
  <c r="C1114" i="18" s="1"/>
  <c r="C2401" i="18" s="1"/>
  <c r="D245" i="18"/>
  <c r="C245" i="18"/>
  <c r="D225" i="18"/>
  <c r="C225" i="18"/>
  <c r="D219" i="18"/>
  <c r="D227" i="18" s="1"/>
  <c r="C219" i="18"/>
  <c r="C227" i="18" s="1"/>
  <c r="D216" i="18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D209" i="18" s="1"/>
  <c r="C123" i="18"/>
  <c r="C209" i="18" s="1"/>
  <c r="D105" i="18"/>
  <c r="C105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D94" i="18" s="1"/>
  <c r="C25" i="18"/>
  <c r="C94" i="18" s="1"/>
  <c r="D18" i="18"/>
  <c r="C18" i="18"/>
  <c r="D1" i="18"/>
  <c r="D2397" i="93"/>
  <c r="C2397" i="93"/>
  <c r="D2395" i="93"/>
  <c r="C2395" i="93"/>
  <c r="D2392" i="93"/>
  <c r="C2392" i="93"/>
  <c r="D2374" i="93"/>
  <c r="C2374" i="93"/>
  <c r="D2357" i="93"/>
  <c r="C2357" i="93"/>
  <c r="D2340" i="93"/>
  <c r="C2340" i="93"/>
  <c r="D2323" i="93"/>
  <c r="C2323" i="93"/>
  <c r="D2311" i="93"/>
  <c r="C2311" i="93"/>
  <c r="D2299" i="93"/>
  <c r="C2299" i="93"/>
  <c r="D2284" i="93"/>
  <c r="C2284" i="93"/>
  <c r="D2278" i="93"/>
  <c r="C2278" i="93"/>
  <c r="D2271" i="93"/>
  <c r="C2271" i="93"/>
  <c r="D2268" i="93"/>
  <c r="C2268" i="93"/>
  <c r="D2225" i="93"/>
  <c r="C2225" i="93"/>
  <c r="D2208" i="93"/>
  <c r="C2208" i="93"/>
  <c r="D2191" i="93"/>
  <c r="C2191" i="93"/>
  <c r="D2174" i="93"/>
  <c r="C2174" i="93"/>
  <c r="D2157" i="93"/>
  <c r="C2157" i="93"/>
  <c r="D2140" i="93"/>
  <c r="C2140" i="93"/>
  <c r="D2123" i="93"/>
  <c r="C2123" i="93"/>
  <c r="D2106" i="93"/>
  <c r="C2106" i="93"/>
  <c r="D2089" i="93"/>
  <c r="C2089" i="93"/>
  <c r="D2072" i="93"/>
  <c r="C2072" i="93"/>
  <c r="D2055" i="93"/>
  <c r="C2055" i="93"/>
  <c r="D2038" i="93"/>
  <c r="C2038" i="93"/>
  <c r="D2021" i="93"/>
  <c r="C2021" i="93"/>
  <c r="D2004" i="93"/>
  <c r="C2004" i="93"/>
  <c r="D1987" i="93"/>
  <c r="C1987" i="93"/>
  <c r="D1970" i="93"/>
  <c r="C1970" i="93"/>
  <c r="D1953" i="93"/>
  <c r="C1953" i="93"/>
  <c r="D1936" i="93"/>
  <c r="C1936" i="93"/>
  <c r="D1918" i="93"/>
  <c r="C1918" i="93"/>
  <c r="D1915" i="93"/>
  <c r="C1915" i="93"/>
  <c r="D1864" i="93"/>
  <c r="C1864" i="93"/>
  <c r="D1847" i="93"/>
  <c r="C1847" i="93"/>
  <c r="D1830" i="93"/>
  <c r="C1830" i="93"/>
  <c r="D1813" i="93"/>
  <c r="C1813" i="93"/>
  <c r="D1796" i="93"/>
  <c r="C1796" i="93"/>
  <c r="D1779" i="93"/>
  <c r="C1779" i="93"/>
  <c r="D1762" i="93"/>
  <c r="C1762" i="93"/>
  <c r="D1745" i="93"/>
  <c r="C1745" i="93"/>
  <c r="D1728" i="93"/>
  <c r="C1728" i="93"/>
  <c r="D1711" i="93"/>
  <c r="C1711" i="93"/>
  <c r="D1694" i="93"/>
  <c r="C1694" i="93"/>
  <c r="D1677" i="93"/>
  <c r="C1677" i="93"/>
  <c r="D1660" i="93"/>
  <c r="C1660" i="93"/>
  <c r="D1643" i="93"/>
  <c r="C1643" i="93"/>
  <c r="D1626" i="93"/>
  <c r="C1626" i="93"/>
  <c r="D1608" i="93"/>
  <c r="C1608" i="93"/>
  <c r="D1564" i="93"/>
  <c r="C1564" i="93"/>
  <c r="D1548" i="93"/>
  <c r="C1548" i="93"/>
  <c r="D1532" i="93"/>
  <c r="C1532" i="93"/>
  <c r="D1520" i="93"/>
  <c r="C1520" i="93"/>
  <c r="D1508" i="93"/>
  <c r="C1508" i="93"/>
  <c r="D1496" i="93"/>
  <c r="C1496" i="93"/>
  <c r="D1484" i="93"/>
  <c r="C1484" i="93"/>
  <c r="D1472" i="93"/>
  <c r="C1472" i="93"/>
  <c r="D1460" i="93"/>
  <c r="C1460" i="93"/>
  <c r="D1448" i="93"/>
  <c r="C1448" i="93"/>
  <c r="D1436" i="93"/>
  <c r="C1436" i="93"/>
  <c r="D1425" i="93"/>
  <c r="C1425" i="93"/>
  <c r="D1414" i="93"/>
  <c r="C1414" i="93"/>
  <c r="D1402" i="93"/>
  <c r="C1402" i="93"/>
  <c r="D1389" i="93"/>
  <c r="C1389" i="93"/>
  <c r="D1377" i="93"/>
  <c r="C1377" i="93"/>
  <c r="D1363" i="93"/>
  <c r="C1363" i="93"/>
  <c r="D1348" i="93"/>
  <c r="C1348" i="93"/>
  <c r="D1296" i="93"/>
  <c r="C1296" i="93"/>
  <c r="D1280" i="93"/>
  <c r="C1280" i="93"/>
  <c r="D1264" i="93"/>
  <c r="C1264" i="93"/>
  <c r="D1252" i="93"/>
  <c r="C1252" i="93"/>
  <c r="D1240" i="93"/>
  <c r="C1240" i="93"/>
  <c r="D1228" i="93"/>
  <c r="C1228" i="93"/>
  <c r="D1216" i="93"/>
  <c r="C1216" i="93"/>
  <c r="D1204" i="93"/>
  <c r="C1204" i="93"/>
  <c r="D1192" i="93"/>
  <c r="C1192" i="93"/>
  <c r="D1180" i="93"/>
  <c r="C1180" i="93"/>
  <c r="D1168" i="93"/>
  <c r="C1168" i="93"/>
  <c r="D1157" i="93"/>
  <c r="C1157" i="93"/>
  <c r="D1146" i="93"/>
  <c r="C1146" i="93"/>
  <c r="D1133" i="93"/>
  <c r="C1133" i="93"/>
  <c r="C2399" i="93" s="1"/>
  <c r="D1124" i="93"/>
  <c r="D2399" i="93" s="1"/>
  <c r="C1124" i="93"/>
  <c r="D1112" i="93"/>
  <c r="C1112" i="93"/>
  <c r="D1105" i="93"/>
  <c r="C1105" i="93"/>
  <c r="D1101" i="93"/>
  <c r="C1101" i="93"/>
  <c r="D1083" i="93"/>
  <c r="C1083" i="93"/>
  <c r="D1080" i="93"/>
  <c r="C1080" i="93"/>
  <c r="D1063" i="93"/>
  <c r="C1063" i="93"/>
  <c r="D1046" i="93"/>
  <c r="C1046" i="93"/>
  <c r="D1029" i="93"/>
  <c r="C1029" i="93"/>
  <c r="D1012" i="93"/>
  <c r="C1012" i="93"/>
  <c r="D995" i="93"/>
  <c r="C995" i="93"/>
  <c r="D978" i="93"/>
  <c r="C978" i="93"/>
  <c r="D961" i="93"/>
  <c r="C961" i="93"/>
  <c r="D944" i="93"/>
  <c r="C944" i="93"/>
  <c r="D927" i="93"/>
  <c r="C927" i="93"/>
  <c r="D910" i="93"/>
  <c r="C910" i="93"/>
  <c r="D893" i="93"/>
  <c r="C893" i="93"/>
  <c r="D876" i="93"/>
  <c r="C876" i="93"/>
  <c r="D859" i="93"/>
  <c r="C859" i="93"/>
  <c r="D842" i="93"/>
  <c r="C842" i="93"/>
  <c r="D825" i="93"/>
  <c r="C825" i="93"/>
  <c r="D807" i="93"/>
  <c r="C807" i="93"/>
  <c r="D804" i="93"/>
  <c r="C804" i="93"/>
  <c r="D787" i="93"/>
  <c r="C787" i="93"/>
  <c r="D770" i="93"/>
  <c r="C770" i="93"/>
  <c r="D753" i="93"/>
  <c r="C753" i="93"/>
  <c r="D736" i="93"/>
  <c r="C736" i="93"/>
  <c r="D719" i="93"/>
  <c r="C719" i="93"/>
  <c r="D702" i="93"/>
  <c r="C702" i="93"/>
  <c r="D685" i="93"/>
  <c r="C685" i="93"/>
  <c r="D668" i="93"/>
  <c r="C668" i="93"/>
  <c r="D651" i="93"/>
  <c r="C651" i="93"/>
  <c r="D634" i="93"/>
  <c r="C634" i="93"/>
  <c r="D617" i="93"/>
  <c r="C617" i="93"/>
  <c r="D600" i="93"/>
  <c r="C600" i="93"/>
  <c r="D582" i="93"/>
  <c r="C582" i="93"/>
  <c r="D566" i="93"/>
  <c r="C566" i="93"/>
  <c r="D550" i="93"/>
  <c r="C550" i="93"/>
  <c r="D538" i="93"/>
  <c r="C538" i="93"/>
  <c r="D526" i="93"/>
  <c r="C526" i="93"/>
  <c r="D512" i="93"/>
  <c r="C512" i="93"/>
  <c r="D498" i="93"/>
  <c r="C498" i="93"/>
  <c r="D487" i="93"/>
  <c r="C487" i="93"/>
  <c r="D476" i="93"/>
  <c r="C476" i="93"/>
  <c r="D464" i="93"/>
  <c r="C464" i="93"/>
  <c r="D452" i="93"/>
  <c r="C452" i="93"/>
  <c r="D440" i="93"/>
  <c r="C440" i="93"/>
  <c r="D427" i="93"/>
  <c r="C427" i="93"/>
  <c r="D414" i="93"/>
  <c r="C414" i="93"/>
  <c r="D401" i="93"/>
  <c r="C401" i="93"/>
  <c r="D387" i="93"/>
  <c r="C387" i="93"/>
  <c r="D371" i="93"/>
  <c r="C371" i="93"/>
  <c r="D355" i="93"/>
  <c r="C355" i="93"/>
  <c r="D343" i="93"/>
  <c r="C343" i="93"/>
  <c r="D331" i="93"/>
  <c r="C331" i="93"/>
  <c r="D317" i="93"/>
  <c r="C317" i="93"/>
  <c r="D303" i="93"/>
  <c r="C303" i="93"/>
  <c r="D292" i="93"/>
  <c r="C292" i="93"/>
  <c r="D281" i="93"/>
  <c r="C281" i="93"/>
  <c r="D269" i="93"/>
  <c r="C269" i="93"/>
  <c r="D257" i="93"/>
  <c r="D1114" i="93" s="1"/>
  <c r="D2401" i="93" s="1"/>
  <c r="C257" i="93"/>
  <c r="C1114" i="93" s="1"/>
  <c r="C2401" i="93" s="1"/>
  <c r="D245" i="93"/>
  <c r="C245" i="93"/>
  <c r="D225" i="93"/>
  <c r="C225" i="93"/>
  <c r="D219" i="93"/>
  <c r="D227" i="93" s="1"/>
  <c r="C219" i="93"/>
  <c r="C227" i="93" s="1"/>
  <c r="D216" i="93"/>
  <c r="C216" i="93"/>
  <c r="D207" i="93"/>
  <c r="C207" i="93"/>
  <c r="D200" i="93"/>
  <c r="C200" i="93"/>
  <c r="D192" i="93"/>
  <c r="C192" i="93"/>
  <c r="D167" i="93"/>
  <c r="C167" i="93"/>
  <c r="D157" i="93"/>
  <c r="C157" i="93"/>
  <c r="D149" i="93"/>
  <c r="C149" i="93"/>
  <c r="D141" i="93"/>
  <c r="C141" i="93"/>
  <c r="D123" i="93"/>
  <c r="D209" i="93" s="1"/>
  <c r="D229" i="93" s="1"/>
  <c r="C123" i="93"/>
  <c r="C209" i="93" s="1"/>
  <c r="D105" i="93"/>
  <c r="C105" i="93"/>
  <c r="D92" i="93"/>
  <c r="C92" i="93"/>
  <c r="D81" i="93"/>
  <c r="C81" i="93"/>
  <c r="D77" i="93"/>
  <c r="C77" i="93"/>
  <c r="D69" i="93"/>
  <c r="C69" i="93"/>
  <c r="D62" i="93"/>
  <c r="C62" i="93"/>
  <c r="D51" i="93"/>
  <c r="C51" i="93"/>
  <c r="D40" i="93"/>
  <c r="C40" i="93"/>
  <c r="D25" i="93"/>
  <c r="D94" i="93" s="1"/>
  <c r="C25" i="93"/>
  <c r="C94" i="93" s="1"/>
  <c r="D18" i="93"/>
  <c r="C18" i="93"/>
  <c r="D1" i="93"/>
  <c r="D2397" i="79"/>
  <c r="C2397" i="79"/>
  <c r="D2395" i="79"/>
  <c r="C2395" i="79"/>
  <c r="D2392" i="79"/>
  <c r="C2392" i="79"/>
  <c r="D2374" i="79"/>
  <c r="C2374" i="79"/>
  <c r="D2357" i="79"/>
  <c r="C2357" i="79"/>
  <c r="D2340" i="79"/>
  <c r="C2340" i="79"/>
  <c r="D2323" i="79"/>
  <c r="C2323" i="79"/>
  <c r="D2311" i="79"/>
  <c r="C2311" i="79"/>
  <c r="D2299" i="79"/>
  <c r="C2299" i="79"/>
  <c r="D2284" i="79"/>
  <c r="C2284" i="79"/>
  <c r="D2278" i="79"/>
  <c r="C2278" i="79"/>
  <c r="D2271" i="79"/>
  <c r="C2271" i="79"/>
  <c r="D2268" i="79"/>
  <c r="C2268" i="79"/>
  <c r="D2225" i="79"/>
  <c r="C2225" i="79"/>
  <c r="D2208" i="79"/>
  <c r="C2208" i="79"/>
  <c r="D2191" i="79"/>
  <c r="C2191" i="79"/>
  <c r="D2174" i="79"/>
  <c r="C2174" i="79"/>
  <c r="D2157" i="79"/>
  <c r="C2157" i="79"/>
  <c r="D2140" i="79"/>
  <c r="C2140" i="79"/>
  <c r="D2123" i="79"/>
  <c r="C2123" i="79"/>
  <c r="D2106" i="79"/>
  <c r="C2106" i="79"/>
  <c r="D2089" i="79"/>
  <c r="C2089" i="79"/>
  <c r="D2072" i="79"/>
  <c r="C2072" i="79"/>
  <c r="D2055" i="79"/>
  <c r="C2055" i="79"/>
  <c r="D2038" i="79"/>
  <c r="C2038" i="79"/>
  <c r="D2021" i="79"/>
  <c r="C2021" i="79"/>
  <c r="D2004" i="79"/>
  <c r="C2004" i="79"/>
  <c r="D1987" i="79"/>
  <c r="C1987" i="79"/>
  <c r="D1970" i="79"/>
  <c r="C1970" i="79"/>
  <c r="D1953" i="79"/>
  <c r="C1953" i="79"/>
  <c r="D1936" i="79"/>
  <c r="C1936" i="79"/>
  <c r="D1918" i="79"/>
  <c r="C1918" i="79"/>
  <c r="D1915" i="79"/>
  <c r="C1915" i="79"/>
  <c r="D1864" i="79"/>
  <c r="C1864" i="79"/>
  <c r="D1847" i="79"/>
  <c r="C1847" i="79"/>
  <c r="D1830" i="79"/>
  <c r="C1830" i="79"/>
  <c r="D1813" i="79"/>
  <c r="C1813" i="79"/>
  <c r="D1796" i="79"/>
  <c r="C1796" i="79"/>
  <c r="D1779" i="79"/>
  <c r="C1779" i="79"/>
  <c r="D1762" i="79"/>
  <c r="C1762" i="79"/>
  <c r="D1745" i="79"/>
  <c r="C1745" i="79"/>
  <c r="D1728" i="79"/>
  <c r="C1728" i="79"/>
  <c r="D1711" i="79"/>
  <c r="C1711" i="79"/>
  <c r="D1694" i="79"/>
  <c r="C1694" i="79"/>
  <c r="D1677" i="79"/>
  <c r="C1677" i="79"/>
  <c r="D1660" i="79"/>
  <c r="C1660" i="79"/>
  <c r="D1643" i="79"/>
  <c r="C1643" i="79"/>
  <c r="D1626" i="79"/>
  <c r="C1626" i="79"/>
  <c r="D1608" i="79"/>
  <c r="C1608" i="79"/>
  <c r="D1564" i="79"/>
  <c r="C1564" i="79"/>
  <c r="D1548" i="79"/>
  <c r="C1548" i="79"/>
  <c r="D1532" i="79"/>
  <c r="C1532" i="79"/>
  <c r="D1520" i="79"/>
  <c r="C1520" i="79"/>
  <c r="D1508" i="79"/>
  <c r="C1508" i="79"/>
  <c r="D1496" i="79"/>
  <c r="C1496" i="79"/>
  <c r="D1484" i="79"/>
  <c r="C1484" i="79"/>
  <c r="D1472" i="79"/>
  <c r="C1472" i="79"/>
  <c r="D1460" i="79"/>
  <c r="C1460" i="79"/>
  <c r="D1448" i="79"/>
  <c r="C1448" i="79"/>
  <c r="D1436" i="79"/>
  <c r="C1436" i="79"/>
  <c r="D1425" i="79"/>
  <c r="C1425" i="79"/>
  <c r="D1414" i="79"/>
  <c r="C1414" i="79"/>
  <c r="D1402" i="79"/>
  <c r="C1402" i="79"/>
  <c r="D1389" i="79"/>
  <c r="C1389" i="79"/>
  <c r="D1377" i="79"/>
  <c r="C1377" i="79"/>
  <c r="D1363" i="79"/>
  <c r="C1363" i="79"/>
  <c r="D1348" i="79"/>
  <c r="C1348" i="79"/>
  <c r="D1296" i="79"/>
  <c r="C1296" i="79"/>
  <c r="D1280" i="79"/>
  <c r="C1280" i="79"/>
  <c r="D1264" i="79"/>
  <c r="C1264" i="79"/>
  <c r="D1252" i="79"/>
  <c r="C1252" i="79"/>
  <c r="D1240" i="79"/>
  <c r="C1240" i="79"/>
  <c r="D1228" i="79"/>
  <c r="C1228" i="79"/>
  <c r="D1216" i="79"/>
  <c r="C1216" i="79"/>
  <c r="D1204" i="79"/>
  <c r="C1204" i="79"/>
  <c r="D1192" i="79"/>
  <c r="C1192" i="79"/>
  <c r="D1180" i="79"/>
  <c r="C1180" i="79"/>
  <c r="D1168" i="79"/>
  <c r="C1168" i="79"/>
  <c r="D1157" i="79"/>
  <c r="C1157" i="79"/>
  <c r="D1146" i="79"/>
  <c r="C1146" i="79"/>
  <c r="D1133" i="79"/>
  <c r="C1133" i="79"/>
  <c r="D1124" i="79"/>
  <c r="D2399" i="79" s="1"/>
  <c r="C1124" i="79"/>
  <c r="C2399" i="79" s="1"/>
  <c r="D1112" i="79"/>
  <c r="C1112" i="79"/>
  <c r="D1105" i="79"/>
  <c r="C1105" i="79"/>
  <c r="D1101" i="79"/>
  <c r="C1101" i="79"/>
  <c r="D1083" i="79"/>
  <c r="C1083" i="79"/>
  <c r="D1080" i="79"/>
  <c r="C1080" i="79"/>
  <c r="D1063" i="79"/>
  <c r="C1063" i="79"/>
  <c r="D1046" i="79"/>
  <c r="C1046" i="79"/>
  <c r="D1029" i="79"/>
  <c r="C1029" i="79"/>
  <c r="D1012" i="79"/>
  <c r="C1012" i="79"/>
  <c r="D995" i="79"/>
  <c r="C995" i="79"/>
  <c r="D978" i="79"/>
  <c r="C978" i="79"/>
  <c r="D961" i="79"/>
  <c r="C961" i="79"/>
  <c r="D944" i="79"/>
  <c r="C944" i="79"/>
  <c r="D927" i="79"/>
  <c r="C927" i="79"/>
  <c r="D910" i="79"/>
  <c r="C910" i="79"/>
  <c r="D893" i="79"/>
  <c r="C893" i="79"/>
  <c r="D876" i="79"/>
  <c r="C876" i="79"/>
  <c r="D859" i="79"/>
  <c r="C859" i="79"/>
  <c r="D842" i="79"/>
  <c r="C842" i="79"/>
  <c r="D825" i="79"/>
  <c r="C825" i="79"/>
  <c r="D807" i="79"/>
  <c r="C807" i="79"/>
  <c r="D804" i="79"/>
  <c r="C804" i="79"/>
  <c r="D787" i="79"/>
  <c r="C787" i="79"/>
  <c r="D770" i="79"/>
  <c r="C770" i="79"/>
  <c r="D753" i="79"/>
  <c r="C753" i="79"/>
  <c r="D736" i="79"/>
  <c r="C736" i="79"/>
  <c r="D719" i="79"/>
  <c r="C719" i="79"/>
  <c r="D702" i="79"/>
  <c r="C702" i="79"/>
  <c r="D685" i="79"/>
  <c r="C685" i="79"/>
  <c r="D668" i="79"/>
  <c r="C668" i="79"/>
  <c r="D651" i="79"/>
  <c r="C651" i="79"/>
  <c r="D634" i="79"/>
  <c r="C634" i="79"/>
  <c r="D617" i="79"/>
  <c r="C617" i="79"/>
  <c r="D600" i="79"/>
  <c r="C600" i="79"/>
  <c r="D582" i="79"/>
  <c r="C582" i="79"/>
  <c r="D566" i="79"/>
  <c r="C566" i="79"/>
  <c r="D550" i="79"/>
  <c r="C550" i="79"/>
  <c r="D538" i="79"/>
  <c r="C538" i="79"/>
  <c r="D526" i="79"/>
  <c r="C526" i="79"/>
  <c r="D512" i="79"/>
  <c r="C512" i="79"/>
  <c r="D498" i="79"/>
  <c r="C498" i="79"/>
  <c r="D487" i="79"/>
  <c r="C487" i="79"/>
  <c r="D476" i="79"/>
  <c r="C476" i="79"/>
  <c r="D464" i="79"/>
  <c r="C464" i="79"/>
  <c r="D452" i="79"/>
  <c r="C452" i="79"/>
  <c r="D440" i="79"/>
  <c r="C440" i="79"/>
  <c r="D427" i="79"/>
  <c r="C427" i="79"/>
  <c r="D414" i="79"/>
  <c r="C414" i="79"/>
  <c r="D401" i="79"/>
  <c r="C401" i="79"/>
  <c r="D387" i="79"/>
  <c r="C387" i="79"/>
  <c r="D371" i="79"/>
  <c r="C371" i="79"/>
  <c r="D355" i="79"/>
  <c r="C355" i="79"/>
  <c r="D343" i="79"/>
  <c r="C343" i="79"/>
  <c r="D331" i="79"/>
  <c r="C331" i="79"/>
  <c r="D317" i="79"/>
  <c r="C317" i="79"/>
  <c r="D303" i="79"/>
  <c r="C303" i="79"/>
  <c r="D292" i="79"/>
  <c r="C292" i="79"/>
  <c r="D281" i="79"/>
  <c r="C281" i="79"/>
  <c r="D269" i="79"/>
  <c r="C269" i="79"/>
  <c r="D257" i="79"/>
  <c r="D1114" i="79" s="1"/>
  <c r="D2401" i="79" s="1"/>
  <c r="C257" i="79"/>
  <c r="D245" i="79"/>
  <c r="C245" i="79"/>
  <c r="C1114" i="79" s="1"/>
  <c r="C2401" i="79" s="1"/>
  <c r="D225" i="79"/>
  <c r="C225" i="79"/>
  <c r="D219" i="79"/>
  <c r="D227" i="79" s="1"/>
  <c r="C219" i="79"/>
  <c r="C227" i="79" s="1"/>
  <c r="D216" i="79"/>
  <c r="C216" i="79"/>
  <c r="D207" i="79"/>
  <c r="C207" i="79"/>
  <c r="D200" i="79"/>
  <c r="C200" i="79"/>
  <c r="D192" i="79"/>
  <c r="C192" i="79"/>
  <c r="D167" i="79"/>
  <c r="C167" i="79"/>
  <c r="D157" i="79"/>
  <c r="C157" i="79"/>
  <c r="D149" i="79"/>
  <c r="C149" i="79"/>
  <c r="D141" i="79"/>
  <c r="C141" i="79"/>
  <c r="D123" i="79"/>
  <c r="D209" i="79" s="1"/>
  <c r="C123" i="79"/>
  <c r="C209" i="79" s="1"/>
  <c r="C229" i="79" s="1"/>
  <c r="D105" i="79"/>
  <c r="C105" i="79"/>
  <c r="D92" i="79"/>
  <c r="C92" i="79"/>
  <c r="D81" i="79"/>
  <c r="C81" i="79"/>
  <c r="D77" i="79"/>
  <c r="C77" i="79"/>
  <c r="D69" i="79"/>
  <c r="C69" i="79"/>
  <c r="D62" i="79"/>
  <c r="C62" i="79"/>
  <c r="D51" i="79"/>
  <c r="C51" i="79"/>
  <c r="D40" i="79"/>
  <c r="C40" i="79"/>
  <c r="D25" i="79"/>
  <c r="D94" i="79" s="1"/>
  <c r="C25" i="79"/>
  <c r="C94" i="79" s="1"/>
  <c r="D18" i="79"/>
  <c r="C18" i="79"/>
  <c r="D1" i="79"/>
  <c r="D2397" i="70"/>
  <c r="C2397" i="70"/>
  <c r="D2395" i="70"/>
  <c r="C2395" i="70"/>
  <c r="D2392" i="70"/>
  <c r="C2392" i="70"/>
  <c r="D2374" i="70"/>
  <c r="C2374" i="70"/>
  <c r="D2357" i="70"/>
  <c r="C2357" i="70"/>
  <c r="D2340" i="70"/>
  <c r="C2340" i="70"/>
  <c r="D2323" i="70"/>
  <c r="C2323" i="70"/>
  <c r="D2311" i="70"/>
  <c r="C2311" i="70"/>
  <c r="D2299" i="70"/>
  <c r="C2299" i="70"/>
  <c r="D2284" i="70"/>
  <c r="C2284" i="70"/>
  <c r="D2278" i="70"/>
  <c r="C2278" i="70"/>
  <c r="D2271" i="70"/>
  <c r="C2271" i="70"/>
  <c r="D2268" i="70"/>
  <c r="C2268" i="70"/>
  <c r="D2225" i="70"/>
  <c r="C2225" i="70"/>
  <c r="D2208" i="70"/>
  <c r="C2208" i="70"/>
  <c r="D2191" i="70"/>
  <c r="C2191" i="70"/>
  <c r="D2174" i="70"/>
  <c r="C2174" i="70"/>
  <c r="D2157" i="70"/>
  <c r="C2157" i="70"/>
  <c r="D2140" i="70"/>
  <c r="C2140" i="70"/>
  <c r="D2123" i="70"/>
  <c r="C2123" i="70"/>
  <c r="D2106" i="70"/>
  <c r="C2106" i="70"/>
  <c r="D2089" i="70"/>
  <c r="C2089" i="70"/>
  <c r="D2072" i="70"/>
  <c r="C2072" i="70"/>
  <c r="D2055" i="70"/>
  <c r="C2055" i="70"/>
  <c r="D2038" i="70"/>
  <c r="C2038" i="70"/>
  <c r="D2021" i="70"/>
  <c r="C2021" i="70"/>
  <c r="D2004" i="70"/>
  <c r="C2004" i="70"/>
  <c r="D1987" i="70"/>
  <c r="C1987" i="70"/>
  <c r="D1970" i="70"/>
  <c r="C1970" i="70"/>
  <c r="D1953" i="70"/>
  <c r="C1953" i="70"/>
  <c r="D1936" i="70"/>
  <c r="C1936" i="70"/>
  <c r="D1918" i="70"/>
  <c r="C1918" i="70"/>
  <c r="D1915" i="70"/>
  <c r="C1915" i="70"/>
  <c r="D1864" i="70"/>
  <c r="C1864" i="70"/>
  <c r="D1847" i="70"/>
  <c r="C1847" i="70"/>
  <c r="D1830" i="70"/>
  <c r="C1830" i="70"/>
  <c r="D1813" i="70"/>
  <c r="C1813" i="70"/>
  <c r="D1796" i="70"/>
  <c r="C1796" i="70"/>
  <c r="D1779" i="70"/>
  <c r="C1779" i="70"/>
  <c r="D1762" i="70"/>
  <c r="C1762" i="70"/>
  <c r="D1745" i="70"/>
  <c r="C1745" i="70"/>
  <c r="D1728" i="70"/>
  <c r="C1728" i="70"/>
  <c r="D1711" i="70"/>
  <c r="C1711" i="70"/>
  <c r="D1694" i="70"/>
  <c r="C1694" i="70"/>
  <c r="D1677" i="70"/>
  <c r="C1677" i="70"/>
  <c r="D1660" i="70"/>
  <c r="C1660" i="70"/>
  <c r="D1643" i="70"/>
  <c r="C1643" i="70"/>
  <c r="D1626" i="70"/>
  <c r="C1626" i="70"/>
  <c r="D1608" i="70"/>
  <c r="C1608" i="70"/>
  <c r="D1564" i="70"/>
  <c r="C1564" i="70"/>
  <c r="D1548" i="70"/>
  <c r="C1548" i="70"/>
  <c r="D1532" i="70"/>
  <c r="C1532" i="70"/>
  <c r="D1520" i="70"/>
  <c r="C1520" i="70"/>
  <c r="D1508" i="70"/>
  <c r="C1508" i="70"/>
  <c r="D1496" i="70"/>
  <c r="C1496" i="70"/>
  <c r="D1484" i="70"/>
  <c r="C1484" i="70"/>
  <c r="D1472" i="70"/>
  <c r="C1472" i="70"/>
  <c r="D1460" i="70"/>
  <c r="C1460" i="70"/>
  <c r="D1448" i="70"/>
  <c r="C1448" i="70"/>
  <c r="D1436" i="70"/>
  <c r="C1436" i="70"/>
  <c r="D1425" i="70"/>
  <c r="C1425" i="70"/>
  <c r="D1414" i="70"/>
  <c r="C1414" i="70"/>
  <c r="D1402" i="70"/>
  <c r="C1402" i="70"/>
  <c r="D1389" i="70"/>
  <c r="C1389" i="70"/>
  <c r="D1377" i="70"/>
  <c r="C1377" i="70"/>
  <c r="D1363" i="70"/>
  <c r="C1363" i="70"/>
  <c r="D1348" i="70"/>
  <c r="C1348" i="70"/>
  <c r="D1296" i="70"/>
  <c r="C1296" i="70"/>
  <c r="D1280" i="70"/>
  <c r="C1280" i="70"/>
  <c r="D1264" i="70"/>
  <c r="C1264" i="70"/>
  <c r="D1252" i="70"/>
  <c r="C1252" i="70"/>
  <c r="D1240" i="70"/>
  <c r="C1240" i="70"/>
  <c r="D1228" i="70"/>
  <c r="C1228" i="70"/>
  <c r="D1216" i="70"/>
  <c r="C1216" i="70"/>
  <c r="D1204" i="70"/>
  <c r="C1204" i="70"/>
  <c r="D1192" i="70"/>
  <c r="C1192" i="70"/>
  <c r="D1180" i="70"/>
  <c r="C1180" i="70"/>
  <c r="D1168" i="70"/>
  <c r="C1168" i="70"/>
  <c r="D1157" i="70"/>
  <c r="C1157" i="70"/>
  <c r="D1146" i="70"/>
  <c r="C1146" i="70"/>
  <c r="D1133" i="70"/>
  <c r="C1133" i="70"/>
  <c r="D1124" i="70"/>
  <c r="D2399" i="70" s="1"/>
  <c r="C1124" i="70"/>
  <c r="C2399" i="70" s="1"/>
  <c r="D1112" i="70"/>
  <c r="C1112" i="70"/>
  <c r="D1105" i="70"/>
  <c r="C1105" i="70"/>
  <c r="D1101" i="70"/>
  <c r="C1101" i="70"/>
  <c r="D1083" i="70"/>
  <c r="C1083" i="70"/>
  <c r="D1080" i="70"/>
  <c r="C1080" i="70"/>
  <c r="D1063" i="70"/>
  <c r="C1063" i="70"/>
  <c r="D1046" i="70"/>
  <c r="C1046" i="70"/>
  <c r="D1029" i="70"/>
  <c r="C1029" i="70"/>
  <c r="D1012" i="70"/>
  <c r="C1012" i="70"/>
  <c r="D995" i="70"/>
  <c r="C995" i="70"/>
  <c r="D978" i="70"/>
  <c r="C978" i="70"/>
  <c r="D961" i="70"/>
  <c r="C961" i="70"/>
  <c r="D944" i="70"/>
  <c r="C944" i="70"/>
  <c r="D927" i="70"/>
  <c r="C927" i="70"/>
  <c r="D910" i="70"/>
  <c r="C910" i="70"/>
  <c r="D893" i="70"/>
  <c r="C893" i="70"/>
  <c r="D876" i="70"/>
  <c r="C876" i="70"/>
  <c r="D859" i="70"/>
  <c r="C859" i="70"/>
  <c r="D842" i="70"/>
  <c r="C842" i="70"/>
  <c r="D825" i="70"/>
  <c r="C825" i="70"/>
  <c r="D807" i="70"/>
  <c r="C807" i="70"/>
  <c r="D804" i="70"/>
  <c r="C804" i="70"/>
  <c r="D787" i="70"/>
  <c r="C787" i="70"/>
  <c r="D770" i="70"/>
  <c r="C770" i="70"/>
  <c r="D753" i="70"/>
  <c r="C753" i="70"/>
  <c r="D736" i="70"/>
  <c r="C736" i="70"/>
  <c r="D719" i="70"/>
  <c r="C719" i="70"/>
  <c r="D702" i="70"/>
  <c r="C702" i="70"/>
  <c r="D685" i="70"/>
  <c r="C685" i="70"/>
  <c r="D668" i="70"/>
  <c r="C668" i="70"/>
  <c r="D651" i="70"/>
  <c r="C651" i="70"/>
  <c r="D634" i="70"/>
  <c r="C634" i="70"/>
  <c r="D617" i="70"/>
  <c r="C617" i="70"/>
  <c r="D600" i="70"/>
  <c r="C600" i="70"/>
  <c r="D582" i="70"/>
  <c r="C582" i="70"/>
  <c r="D566" i="70"/>
  <c r="C566" i="70"/>
  <c r="D550" i="70"/>
  <c r="C550" i="70"/>
  <c r="D538" i="70"/>
  <c r="C538" i="70"/>
  <c r="D526" i="70"/>
  <c r="C526" i="70"/>
  <c r="D512" i="70"/>
  <c r="C512" i="70"/>
  <c r="D498" i="70"/>
  <c r="C498" i="70"/>
  <c r="D487" i="70"/>
  <c r="C487" i="70"/>
  <c r="D476" i="70"/>
  <c r="C476" i="70"/>
  <c r="D464" i="70"/>
  <c r="C464" i="70"/>
  <c r="D452" i="70"/>
  <c r="C452" i="70"/>
  <c r="D440" i="70"/>
  <c r="C440" i="70"/>
  <c r="D427" i="70"/>
  <c r="C427" i="70"/>
  <c r="D414" i="70"/>
  <c r="C414" i="70"/>
  <c r="D401" i="70"/>
  <c r="C401" i="70"/>
  <c r="D387" i="70"/>
  <c r="C387" i="70"/>
  <c r="D371" i="70"/>
  <c r="C371" i="70"/>
  <c r="D355" i="70"/>
  <c r="C355" i="70"/>
  <c r="D343" i="70"/>
  <c r="C343" i="70"/>
  <c r="D331" i="70"/>
  <c r="C331" i="70"/>
  <c r="D317" i="70"/>
  <c r="C317" i="70"/>
  <c r="D303" i="70"/>
  <c r="C303" i="70"/>
  <c r="D292" i="70"/>
  <c r="C292" i="70"/>
  <c r="D281" i="70"/>
  <c r="C281" i="70"/>
  <c r="D269" i="70"/>
  <c r="C269" i="70"/>
  <c r="D257" i="70"/>
  <c r="C257" i="70"/>
  <c r="D245" i="70"/>
  <c r="D1114" i="70" s="1"/>
  <c r="D2401" i="70" s="1"/>
  <c r="C245" i="70"/>
  <c r="C1114" i="70" s="1"/>
  <c r="C2401" i="70" s="1"/>
  <c r="D225" i="70"/>
  <c r="C225" i="70"/>
  <c r="D219" i="70"/>
  <c r="D227" i="70" s="1"/>
  <c r="C219" i="70"/>
  <c r="C227" i="70" s="1"/>
  <c r="D216" i="70"/>
  <c r="C216" i="70"/>
  <c r="D207" i="70"/>
  <c r="C207" i="70"/>
  <c r="D200" i="70"/>
  <c r="C200" i="70"/>
  <c r="D192" i="70"/>
  <c r="C192" i="70"/>
  <c r="D167" i="70"/>
  <c r="C167" i="70"/>
  <c r="D157" i="70"/>
  <c r="C157" i="70"/>
  <c r="D149" i="70"/>
  <c r="C149" i="70"/>
  <c r="D141" i="70"/>
  <c r="C141" i="70"/>
  <c r="D123" i="70"/>
  <c r="D209" i="70" s="1"/>
  <c r="C123" i="70"/>
  <c r="C209" i="70" s="1"/>
  <c r="D105" i="70"/>
  <c r="C105" i="70"/>
  <c r="D92" i="70"/>
  <c r="C92" i="70"/>
  <c r="D81" i="70"/>
  <c r="C81" i="70"/>
  <c r="D77" i="70"/>
  <c r="C77" i="70"/>
  <c r="D69" i="70"/>
  <c r="C69" i="70"/>
  <c r="D62" i="70"/>
  <c r="C62" i="70"/>
  <c r="D51" i="70"/>
  <c r="C51" i="70"/>
  <c r="D40" i="70"/>
  <c r="C40" i="70"/>
  <c r="D25" i="70"/>
  <c r="D94" i="70" s="1"/>
  <c r="C25" i="70"/>
  <c r="C94" i="70" s="1"/>
  <c r="D18" i="70"/>
  <c r="C18" i="70"/>
  <c r="D2397" i="69"/>
  <c r="C2397" i="69"/>
  <c r="D2395" i="69"/>
  <c r="C2395" i="69"/>
  <c r="D2392" i="69"/>
  <c r="C2392" i="69"/>
  <c r="D2374" i="69"/>
  <c r="C2374" i="69"/>
  <c r="D2357" i="69"/>
  <c r="C2357" i="69"/>
  <c r="D2340" i="69"/>
  <c r="C2340" i="69"/>
  <c r="D2323" i="69"/>
  <c r="C2323" i="69"/>
  <c r="D2311" i="69"/>
  <c r="C2311" i="69"/>
  <c r="D2299" i="69"/>
  <c r="C2299" i="69"/>
  <c r="D2284" i="69"/>
  <c r="C2284" i="69"/>
  <c r="D2278" i="69"/>
  <c r="C2278" i="69"/>
  <c r="D2271" i="69"/>
  <c r="C2271" i="69"/>
  <c r="D2268" i="69"/>
  <c r="C2268" i="69"/>
  <c r="D2225" i="69"/>
  <c r="C2225" i="69"/>
  <c r="D2208" i="69"/>
  <c r="C2208" i="69"/>
  <c r="D2191" i="69"/>
  <c r="C2191" i="69"/>
  <c r="D2174" i="69"/>
  <c r="C2174" i="69"/>
  <c r="D2157" i="69"/>
  <c r="C2157" i="69"/>
  <c r="D2140" i="69"/>
  <c r="C2140" i="69"/>
  <c r="D2123" i="69"/>
  <c r="C2123" i="69"/>
  <c r="D2106" i="69"/>
  <c r="C2106" i="69"/>
  <c r="D2089" i="69"/>
  <c r="C2089" i="69"/>
  <c r="D2072" i="69"/>
  <c r="C2072" i="69"/>
  <c r="D2055" i="69"/>
  <c r="C2055" i="69"/>
  <c r="D2038" i="69"/>
  <c r="C2038" i="69"/>
  <c r="D2021" i="69"/>
  <c r="C2021" i="69"/>
  <c r="D2004" i="69"/>
  <c r="C2004" i="69"/>
  <c r="D1987" i="69"/>
  <c r="C1987" i="69"/>
  <c r="D1970" i="69"/>
  <c r="C1970" i="69"/>
  <c r="D1953" i="69"/>
  <c r="C1953" i="69"/>
  <c r="D1936" i="69"/>
  <c r="C1936" i="69"/>
  <c r="D1918" i="69"/>
  <c r="C1918" i="69"/>
  <c r="D1915" i="69"/>
  <c r="C1915" i="69"/>
  <c r="D1864" i="69"/>
  <c r="C1864" i="69"/>
  <c r="D1847" i="69"/>
  <c r="C1847" i="69"/>
  <c r="D1830" i="69"/>
  <c r="C1830" i="69"/>
  <c r="D1813" i="69"/>
  <c r="C1813" i="69"/>
  <c r="D1796" i="69"/>
  <c r="C1796" i="69"/>
  <c r="D1779" i="69"/>
  <c r="C1779" i="69"/>
  <c r="D1762" i="69"/>
  <c r="C1762" i="69"/>
  <c r="D1745" i="69"/>
  <c r="C1745" i="69"/>
  <c r="D1728" i="69"/>
  <c r="C1728" i="69"/>
  <c r="D1711" i="69"/>
  <c r="C1711" i="69"/>
  <c r="D1694" i="69"/>
  <c r="C1694" i="69"/>
  <c r="D1677" i="69"/>
  <c r="C1677" i="69"/>
  <c r="D1660" i="69"/>
  <c r="C1660" i="69"/>
  <c r="D1643" i="69"/>
  <c r="C1643" i="69"/>
  <c r="D1626" i="69"/>
  <c r="C1626" i="69"/>
  <c r="D1608" i="69"/>
  <c r="C1608" i="69"/>
  <c r="D1564" i="69"/>
  <c r="C1564" i="69"/>
  <c r="D1548" i="69"/>
  <c r="C1548" i="69"/>
  <c r="D1532" i="69"/>
  <c r="C1532" i="69"/>
  <c r="D1520" i="69"/>
  <c r="C1520" i="69"/>
  <c r="D1508" i="69"/>
  <c r="C1508" i="69"/>
  <c r="D1496" i="69"/>
  <c r="C1496" i="69"/>
  <c r="D1484" i="69"/>
  <c r="C1484" i="69"/>
  <c r="D1472" i="69"/>
  <c r="C1472" i="69"/>
  <c r="D1460" i="69"/>
  <c r="C1460" i="69"/>
  <c r="D1448" i="69"/>
  <c r="C1448" i="69"/>
  <c r="D1436" i="69"/>
  <c r="C1436" i="69"/>
  <c r="D1425" i="69"/>
  <c r="C1425" i="69"/>
  <c r="D1414" i="69"/>
  <c r="C1414" i="69"/>
  <c r="D1402" i="69"/>
  <c r="C1402" i="69"/>
  <c r="D1389" i="69"/>
  <c r="C1389" i="69"/>
  <c r="D1377" i="69"/>
  <c r="C1377" i="69"/>
  <c r="D1363" i="69"/>
  <c r="C1363" i="69"/>
  <c r="D1348" i="69"/>
  <c r="C1348" i="69"/>
  <c r="D1296" i="69"/>
  <c r="C1296" i="69"/>
  <c r="D1280" i="69"/>
  <c r="C1280" i="69"/>
  <c r="D1264" i="69"/>
  <c r="C1264" i="69"/>
  <c r="D1252" i="69"/>
  <c r="C1252" i="69"/>
  <c r="D1240" i="69"/>
  <c r="C1240" i="69"/>
  <c r="D1228" i="69"/>
  <c r="C1228" i="69"/>
  <c r="D1216" i="69"/>
  <c r="C1216" i="69"/>
  <c r="D1204" i="69"/>
  <c r="C1204" i="69"/>
  <c r="D1192" i="69"/>
  <c r="C1192" i="69"/>
  <c r="D1180" i="69"/>
  <c r="C1180" i="69"/>
  <c r="D1168" i="69"/>
  <c r="C1168" i="69"/>
  <c r="D1157" i="69"/>
  <c r="C1157" i="69"/>
  <c r="D1146" i="69"/>
  <c r="C1146" i="69"/>
  <c r="D1133" i="69"/>
  <c r="C1133" i="69"/>
  <c r="D1124" i="69"/>
  <c r="D2399" i="69" s="1"/>
  <c r="C1124" i="69"/>
  <c r="C2399" i="69" s="1"/>
  <c r="D1112" i="69"/>
  <c r="C1112" i="69"/>
  <c r="D1105" i="69"/>
  <c r="C1105" i="69"/>
  <c r="D1101" i="69"/>
  <c r="C1101" i="69"/>
  <c r="D1083" i="69"/>
  <c r="C1083" i="69"/>
  <c r="D1080" i="69"/>
  <c r="C1080" i="69"/>
  <c r="D1063" i="69"/>
  <c r="C1063" i="69"/>
  <c r="D1046" i="69"/>
  <c r="C1046" i="69"/>
  <c r="D1029" i="69"/>
  <c r="C1029" i="69"/>
  <c r="D1012" i="69"/>
  <c r="C1012" i="69"/>
  <c r="D995" i="69"/>
  <c r="C995" i="69"/>
  <c r="D978" i="69"/>
  <c r="C978" i="69"/>
  <c r="D961" i="69"/>
  <c r="C961" i="69"/>
  <c r="D944" i="69"/>
  <c r="C944" i="69"/>
  <c r="D927" i="69"/>
  <c r="C927" i="69"/>
  <c r="D910" i="69"/>
  <c r="C910" i="69"/>
  <c r="D893" i="69"/>
  <c r="C893" i="69"/>
  <c r="D876" i="69"/>
  <c r="C876" i="69"/>
  <c r="D859" i="69"/>
  <c r="C859" i="69"/>
  <c r="D842" i="69"/>
  <c r="C842" i="69"/>
  <c r="D825" i="69"/>
  <c r="C825" i="69"/>
  <c r="D807" i="69"/>
  <c r="C807" i="69"/>
  <c r="D804" i="69"/>
  <c r="C804" i="69"/>
  <c r="D787" i="69"/>
  <c r="C787" i="69"/>
  <c r="D770" i="69"/>
  <c r="C770" i="69"/>
  <c r="D753" i="69"/>
  <c r="C753" i="69"/>
  <c r="D736" i="69"/>
  <c r="C736" i="69"/>
  <c r="D719" i="69"/>
  <c r="C719" i="69"/>
  <c r="D702" i="69"/>
  <c r="C702" i="69"/>
  <c r="D685" i="69"/>
  <c r="C685" i="69"/>
  <c r="D668" i="69"/>
  <c r="C668" i="69"/>
  <c r="D651" i="69"/>
  <c r="C651" i="69"/>
  <c r="D634" i="69"/>
  <c r="C634" i="69"/>
  <c r="D617" i="69"/>
  <c r="C617" i="69"/>
  <c r="D600" i="69"/>
  <c r="C600" i="69"/>
  <c r="D582" i="69"/>
  <c r="C582" i="69"/>
  <c r="D566" i="69"/>
  <c r="C566" i="69"/>
  <c r="D550" i="69"/>
  <c r="C550" i="69"/>
  <c r="D538" i="69"/>
  <c r="C538" i="69"/>
  <c r="D526" i="69"/>
  <c r="C526" i="69"/>
  <c r="D512" i="69"/>
  <c r="C512" i="69"/>
  <c r="D498" i="69"/>
  <c r="C498" i="69"/>
  <c r="D487" i="69"/>
  <c r="C487" i="69"/>
  <c r="D476" i="69"/>
  <c r="C476" i="69"/>
  <c r="D464" i="69"/>
  <c r="C464" i="69"/>
  <c r="D452" i="69"/>
  <c r="C452" i="69"/>
  <c r="D440" i="69"/>
  <c r="C440" i="69"/>
  <c r="D427" i="69"/>
  <c r="C427" i="69"/>
  <c r="D414" i="69"/>
  <c r="C414" i="69"/>
  <c r="D401" i="69"/>
  <c r="C401" i="69"/>
  <c r="D387" i="69"/>
  <c r="C387" i="69"/>
  <c r="D371" i="69"/>
  <c r="C371" i="69"/>
  <c r="D355" i="69"/>
  <c r="C355" i="69"/>
  <c r="D343" i="69"/>
  <c r="C343" i="69"/>
  <c r="D331" i="69"/>
  <c r="C331" i="69"/>
  <c r="D317" i="69"/>
  <c r="C317" i="69"/>
  <c r="D303" i="69"/>
  <c r="C303" i="69"/>
  <c r="D292" i="69"/>
  <c r="C292" i="69"/>
  <c r="D281" i="69"/>
  <c r="C281" i="69"/>
  <c r="D269" i="69"/>
  <c r="C269" i="69"/>
  <c r="D257" i="69"/>
  <c r="D1114" i="69" s="1"/>
  <c r="D2401" i="69" s="1"/>
  <c r="C257" i="69"/>
  <c r="C1114" i="69" s="1"/>
  <c r="C2401" i="69" s="1"/>
  <c r="D245" i="69"/>
  <c r="C245" i="69"/>
  <c r="D225" i="69"/>
  <c r="C225" i="69"/>
  <c r="D219" i="69"/>
  <c r="C219" i="69"/>
  <c r="D216" i="69"/>
  <c r="D227" i="69" s="1"/>
  <c r="C216" i="69"/>
  <c r="C227" i="69" s="1"/>
  <c r="D207" i="69"/>
  <c r="C207" i="69"/>
  <c r="D200" i="69"/>
  <c r="C200" i="69"/>
  <c r="D192" i="69"/>
  <c r="C192" i="69"/>
  <c r="D167" i="69"/>
  <c r="C167" i="69"/>
  <c r="D157" i="69"/>
  <c r="C157" i="69"/>
  <c r="D149" i="69"/>
  <c r="C149" i="69"/>
  <c r="D141" i="69"/>
  <c r="C141" i="69"/>
  <c r="D123" i="69"/>
  <c r="D209" i="69" s="1"/>
  <c r="D229" i="69" s="1"/>
  <c r="C123" i="69"/>
  <c r="C209" i="69" s="1"/>
  <c r="C229" i="69" s="1"/>
  <c r="D105" i="69"/>
  <c r="C105" i="69"/>
  <c r="D92" i="69"/>
  <c r="C92" i="69"/>
  <c r="D81" i="69"/>
  <c r="C81" i="69"/>
  <c r="D77" i="69"/>
  <c r="C77" i="69"/>
  <c r="D69" i="69"/>
  <c r="C69" i="69"/>
  <c r="D62" i="69"/>
  <c r="C62" i="69"/>
  <c r="D51" i="69"/>
  <c r="C51" i="69"/>
  <c r="D40" i="69"/>
  <c r="C40" i="69"/>
  <c r="D25" i="69"/>
  <c r="D94" i="69" s="1"/>
  <c r="C25" i="69"/>
  <c r="C94" i="69" s="1"/>
  <c r="D18" i="69"/>
  <c r="C18" i="69"/>
  <c r="D2397" i="14"/>
  <c r="C2397" i="14"/>
  <c r="D2395" i="14"/>
  <c r="C2395" i="14"/>
  <c r="D2392" i="14"/>
  <c r="C2392" i="14"/>
  <c r="D2374" i="14"/>
  <c r="C2374" i="14"/>
  <c r="D2357" i="14"/>
  <c r="C2357" i="14"/>
  <c r="D2340" i="14"/>
  <c r="C2340" i="14"/>
  <c r="D2323" i="14"/>
  <c r="C2323" i="14"/>
  <c r="D2311" i="14"/>
  <c r="C2311" i="14"/>
  <c r="D2299" i="14"/>
  <c r="C2299" i="14"/>
  <c r="D2284" i="14"/>
  <c r="C2284" i="14"/>
  <c r="D2278" i="14"/>
  <c r="C2278" i="14"/>
  <c r="D2271" i="14"/>
  <c r="C2271" i="14"/>
  <c r="D2268" i="14"/>
  <c r="C2268" i="14"/>
  <c r="D2225" i="14"/>
  <c r="C2225" i="14"/>
  <c r="D2208" i="14"/>
  <c r="C2208" i="14"/>
  <c r="D2191" i="14"/>
  <c r="C2191" i="14"/>
  <c r="D2174" i="14"/>
  <c r="C2174" i="14"/>
  <c r="D2157" i="14"/>
  <c r="C2157" i="14"/>
  <c r="D2140" i="14"/>
  <c r="C2140" i="14"/>
  <c r="D2123" i="14"/>
  <c r="C2123" i="14"/>
  <c r="D2106" i="14"/>
  <c r="C2106" i="14"/>
  <c r="D2089" i="14"/>
  <c r="C2089" i="14"/>
  <c r="D2072" i="14"/>
  <c r="C2072" i="14"/>
  <c r="D2055" i="14"/>
  <c r="C2055" i="14"/>
  <c r="D2038" i="14"/>
  <c r="C2038" i="14"/>
  <c r="D2021" i="14"/>
  <c r="C2021" i="14"/>
  <c r="D2004" i="14"/>
  <c r="C2004" i="14"/>
  <c r="D1987" i="14"/>
  <c r="C1987" i="14"/>
  <c r="D1970" i="14"/>
  <c r="C1970" i="14"/>
  <c r="D1953" i="14"/>
  <c r="C1953" i="14"/>
  <c r="D1936" i="14"/>
  <c r="C1936" i="14"/>
  <c r="D1918" i="14"/>
  <c r="C1918" i="14"/>
  <c r="D1915" i="14"/>
  <c r="C1915" i="14"/>
  <c r="D1864" i="14"/>
  <c r="C1864" i="14"/>
  <c r="D1847" i="14"/>
  <c r="C1847" i="14"/>
  <c r="D1830" i="14"/>
  <c r="C1830" i="14"/>
  <c r="D1813" i="14"/>
  <c r="C1813" i="14"/>
  <c r="D1796" i="14"/>
  <c r="C1796" i="14"/>
  <c r="D1779" i="14"/>
  <c r="C1779" i="14"/>
  <c r="D1762" i="14"/>
  <c r="C1762" i="14"/>
  <c r="D1745" i="14"/>
  <c r="C1745" i="14"/>
  <c r="D1728" i="14"/>
  <c r="C1728" i="14"/>
  <c r="D1711" i="14"/>
  <c r="C1711" i="14"/>
  <c r="D1694" i="14"/>
  <c r="C1694" i="14"/>
  <c r="D1677" i="14"/>
  <c r="C1677" i="14"/>
  <c r="D1660" i="14"/>
  <c r="C1660" i="14"/>
  <c r="D1643" i="14"/>
  <c r="C1643" i="14"/>
  <c r="D1626" i="14"/>
  <c r="C1626" i="14"/>
  <c r="D1608" i="14"/>
  <c r="C1608" i="14"/>
  <c r="D1564" i="14"/>
  <c r="C1564" i="14"/>
  <c r="D1548" i="14"/>
  <c r="C1548" i="14"/>
  <c r="D1532" i="14"/>
  <c r="C1532" i="14"/>
  <c r="D1520" i="14"/>
  <c r="C1520" i="14"/>
  <c r="D1508" i="14"/>
  <c r="C1508" i="14"/>
  <c r="D1496" i="14"/>
  <c r="C1496" i="14"/>
  <c r="D1484" i="14"/>
  <c r="C1484" i="14"/>
  <c r="D1472" i="14"/>
  <c r="C1472" i="14"/>
  <c r="D1460" i="14"/>
  <c r="C1460" i="14"/>
  <c r="D1448" i="14"/>
  <c r="C1448" i="14"/>
  <c r="D1436" i="14"/>
  <c r="C1436" i="14"/>
  <c r="D1425" i="14"/>
  <c r="C1425" i="14"/>
  <c r="D1414" i="14"/>
  <c r="C1414" i="14"/>
  <c r="D1402" i="14"/>
  <c r="C1402" i="14"/>
  <c r="D1389" i="14"/>
  <c r="C1389" i="14"/>
  <c r="D1377" i="14"/>
  <c r="C1377" i="14"/>
  <c r="D1363" i="14"/>
  <c r="C1363" i="14"/>
  <c r="D1348" i="14"/>
  <c r="C1348" i="14"/>
  <c r="D1296" i="14"/>
  <c r="C1296" i="14"/>
  <c r="D1280" i="14"/>
  <c r="C1280" i="14"/>
  <c r="D1264" i="14"/>
  <c r="C1264" i="14"/>
  <c r="D1252" i="14"/>
  <c r="C1252" i="14"/>
  <c r="D1240" i="14"/>
  <c r="C1240" i="14"/>
  <c r="D1228" i="14"/>
  <c r="C1228" i="14"/>
  <c r="D1216" i="14"/>
  <c r="C1216" i="14"/>
  <c r="D1204" i="14"/>
  <c r="C1204" i="14"/>
  <c r="D1192" i="14"/>
  <c r="C1192" i="14"/>
  <c r="D1180" i="14"/>
  <c r="C1180" i="14"/>
  <c r="D1168" i="14"/>
  <c r="C1168" i="14"/>
  <c r="D1157" i="14"/>
  <c r="C1157" i="14"/>
  <c r="D1146" i="14"/>
  <c r="C1146" i="14"/>
  <c r="D1133" i="14"/>
  <c r="C1133" i="14"/>
  <c r="D1124" i="14"/>
  <c r="D2399" i="14" s="1"/>
  <c r="C1124" i="14"/>
  <c r="C2399" i="14" s="1"/>
  <c r="D1112" i="14"/>
  <c r="C1112" i="14"/>
  <c r="D1105" i="14"/>
  <c r="C1105" i="14"/>
  <c r="D1101" i="14"/>
  <c r="C1101" i="14"/>
  <c r="D1083" i="14"/>
  <c r="C1083" i="14"/>
  <c r="D1080" i="14"/>
  <c r="C1080" i="14"/>
  <c r="D1063" i="14"/>
  <c r="C1063" i="14"/>
  <c r="D1046" i="14"/>
  <c r="C1046" i="14"/>
  <c r="D1029" i="14"/>
  <c r="C1029" i="14"/>
  <c r="D1012" i="14"/>
  <c r="C1012" i="14"/>
  <c r="D995" i="14"/>
  <c r="C995" i="14"/>
  <c r="D978" i="14"/>
  <c r="C978" i="14"/>
  <c r="D961" i="14"/>
  <c r="C961" i="14"/>
  <c r="D944" i="14"/>
  <c r="C944" i="14"/>
  <c r="D927" i="14"/>
  <c r="C927" i="14"/>
  <c r="D910" i="14"/>
  <c r="C910" i="14"/>
  <c r="D893" i="14"/>
  <c r="C893" i="14"/>
  <c r="D876" i="14"/>
  <c r="C876" i="14"/>
  <c r="D859" i="14"/>
  <c r="C859" i="14"/>
  <c r="D842" i="14"/>
  <c r="C842" i="14"/>
  <c r="D825" i="14"/>
  <c r="C825" i="14"/>
  <c r="D807" i="14"/>
  <c r="C807" i="14"/>
  <c r="D804" i="14"/>
  <c r="C804" i="14"/>
  <c r="D787" i="14"/>
  <c r="C787" i="14"/>
  <c r="D770" i="14"/>
  <c r="C770" i="14"/>
  <c r="D753" i="14"/>
  <c r="C753" i="14"/>
  <c r="D736" i="14"/>
  <c r="C736" i="14"/>
  <c r="D719" i="14"/>
  <c r="C719" i="14"/>
  <c r="D702" i="14"/>
  <c r="C702" i="14"/>
  <c r="D685" i="14"/>
  <c r="C685" i="14"/>
  <c r="D668" i="14"/>
  <c r="C668" i="14"/>
  <c r="D651" i="14"/>
  <c r="C651" i="14"/>
  <c r="D634" i="14"/>
  <c r="C634" i="14"/>
  <c r="D617" i="14"/>
  <c r="C617" i="14"/>
  <c r="D600" i="14"/>
  <c r="C600" i="14"/>
  <c r="D582" i="14"/>
  <c r="C582" i="14"/>
  <c r="D566" i="14"/>
  <c r="C566" i="14"/>
  <c r="D550" i="14"/>
  <c r="C550" i="14"/>
  <c r="D538" i="14"/>
  <c r="C538" i="14"/>
  <c r="D526" i="14"/>
  <c r="C526" i="14"/>
  <c r="D512" i="14"/>
  <c r="C512" i="14"/>
  <c r="D498" i="14"/>
  <c r="C498" i="14"/>
  <c r="D487" i="14"/>
  <c r="C487" i="14"/>
  <c r="D476" i="14"/>
  <c r="C476" i="14"/>
  <c r="D464" i="14"/>
  <c r="C464" i="14"/>
  <c r="D452" i="14"/>
  <c r="C452" i="14"/>
  <c r="D440" i="14"/>
  <c r="C440" i="14"/>
  <c r="D427" i="14"/>
  <c r="C427" i="14"/>
  <c r="D414" i="14"/>
  <c r="C414" i="14"/>
  <c r="D401" i="14"/>
  <c r="C401" i="14"/>
  <c r="D387" i="14"/>
  <c r="C387" i="14"/>
  <c r="D371" i="14"/>
  <c r="C371" i="14"/>
  <c r="D355" i="14"/>
  <c r="C355" i="14"/>
  <c r="D343" i="14"/>
  <c r="C343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4" i="14" s="1"/>
  <c r="D2401" i="14" s="1"/>
  <c r="C245" i="14"/>
  <c r="C1114" i="14" s="1"/>
  <c r="C2401" i="14" s="1"/>
  <c r="D225" i="14"/>
  <c r="C225" i="14"/>
  <c r="D219" i="14"/>
  <c r="D227" i="14" s="1"/>
  <c r="C219" i="14"/>
  <c r="C227" i="14" s="1"/>
  <c r="D216" i="14"/>
  <c r="C216" i="14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C123" i="14"/>
  <c r="C209" i="14" s="1"/>
  <c r="D105" i="14"/>
  <c r="D209" i="14" s="1"/>
  <c r="D229" i="14" s="1"/>
  <c r="C105" i="14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C94" i="14" s="1"/>
  <c r="D18" i="14"/>
  <c r="D94" i="14" s="1"/>
  <c r="C18" i="14"/>
  <c r="D1" i="14"/>
  <c r="D2397" i="92"/>
  <c r="C2397" i="92"/>
  <c r="D2395" i="92"/>
  <c r="C2395" i="92"/>
  <c r="D2392" i="92"/>
  <c r="C2392" i="92"/>
  <c r="D2374" i="92"/>
  <c r="C2374" i="92"/>
  <c r="D2357" i="92"/>
  <c r="C2357" i="92"/>
  <c r="D2340" i="92"/>
  <c r="C2340" i="92"/>
  <c r="D2323" i="92"/>
  <c r="C2323" i="92"/>
  <c r="D2311" i="92"/>
  <c r="C2311" i="92"/>
  <c r="D2299" i="92"/>
  <c r="C2299" i="92"/>
  <c r="D2284" i="92"/>
  <c r="C2284" i="92"/>
  <c r="D2278" i="92"/>
  <c r="C2278" i="92"/>
  <c r="D2271" i="92"/>
  <c r="C2271" i="92"/>
  <c r="D2268" i="92"/>
  <c r="C2268" i="92"/>
  <c r="D2225" i="92"/>
  <c r="C2225" i="92"/>
  <c r="D2208" i="92"/>
  <c r="C2208" i="92"/>
  <c r="D2191" i="92"/>
  <c r="C2191" i="92"/>
  <c r="D2174" i="92"/>
  <c r="C2174" i="92"/>
  <c r="D2157" i="92"/>
  <c r="C2157" i="92"/>
  <c r="D2140" i="92"/>
  <c r="C2140" i="92"/>
  <c r="D2123" i="92"/>
  <c r="C2123" i="92"/>
  <c r="D2106" i="92"/>
  <c r="C2106" i="92"/>
  <c r="D2089" i="92"/>
  <c r="C2089" i="92"/>
  <c r="D2072" i="92"/>
  <c r="C2072" i="92"/>
  <c r="D2055" i="92"/>
  <c r="C2055" i="92"/>
  <c r="D2038" i="92"/>
  <c r="C2038" i="92"/>
  <c r="D2021" i="92"/>
  <c r="C2021" i="92"/>
  <c r="D2004" i="92"/>
  <c r="C2004" i="92"/>
  <c r="D1987" i="92"/>
  <c r="C1987" i="92"/>
  <c r="D1970" i="92"/>
  <c r="C1970" i="92"/>
  <c r="D1953" i="92"/>
  <c r="C1953" i="92"/>
  <c r="D1936" i="92"/>
  <c r="C1936" i="92"/>
  <c r="D1918" i="92"/>
  <c r="C1918" i="92"/>
  <c r="D1915" i="92"/>
  <c r="C1915" i="92"/>
  <c r="D1864" i="92"/>
  <c r="C1864" i="92"/>
  <c r="D1847" i="92"/>
  <c r="C1847" i="92"/>
  <c r="D1830" i="92"/>
  <c r="C1830" i="92"/>
  <c r="D1813" i="92"/>
  <c r="C1813" i="92"/>
  <c r="D1796" i="92"/>
  <c r="C1796" i="92"/>
  <c r="D1779" i="92"/>
  <c r="C1779" i="92"/>
  <c r="D1762" i="92"/>
  <c r="C1762" i="92"/>
  <c r="D1745" i="92"/>
  <c r="C1745" i="92"/>
  <c r="D1728" i="92"/>
  <c r="C1728" i="92"/>
  <c r="D1711" i="92"/>
  <c r="C1711" i="92"/>
  <c r="D1694" i="92"/>
  <c r="C1694" i="92"/>
  <c r="D1677" i="92"/>
  <c r="C1677" i="92"/>
  <c r="D1660" i="92"/>
  <c r="C1660" i="92"/>
  <c r="D1643" i="92"/>
  <c r="C1643" i="92"/>
  <c r="D1626" i="92"/>
  <c r="C1626" i="92"/>
  <c r="D1608" i="92"/>
  <c r="C1608" i="92"/>
  <c r="D1564" i="92"/>
  <c r="C1564" i="92"/>
  <c r="D1548" i="92"/>
  <c r="C1548" i="92"/>
  <c r="D1532" i="92"/>
  <c r="C1532" i="92"/>
  <c r="D1520" i="92"/>
  <c r="C1520" i="92"/>
  <c r="D1508" i="92"/>
  <c r="C1508" i="92"/>
  <c r="D1496" i="92"/>
  <c r="C1496" i="92"/>
  <c r="D1484" i="92"/>
  <c r="C1484" i="92"/>
  <c r="D1472" i="92"/>
  <c r="C1472" i="92"/>
  <c r="D1460" i="92"/>
  <c r="C1460" i="92"/>
  <c r="D1448" i="92"/>
  <c r="C1448" i="92"/>
  <c r="D1436" i="92"/>
  <c r="C1436" i="92"/>
  <c r="D1425" i="92"/>
  <c r="C1425" i="92"/>
  <c r="D1414" i="92"/>
  <c r="C1414" i="92"/>
  <c r="D1402" i="92"/>
  <c r="C1402" i="92"/>
  <c r="D1389" i="92"/>
  <c r="C1389" i="92"/>
  <c r="D1377" i="92"/>
  <c r="C1377" i="92"/>
  <c r="D1363" i="92"/>
  <c r="C1363" i="92"/>
  <c r="D1348" i="92"/>
  <c r="C1348" i="92"/>
  <c r="D1296" i="92"/>
  <c r="C1296" i="92"/>
  <c r="D1280" i="92"/>
  <c r="C1280" i="92"/>
  <c r="D1264" i="92"/>
  <c r="C1264" i="92"/>
  <c r="D1252" i="92"/>
  <c r="C1252" i="92"/>
  <c r="D1240" i="92"/>
  <c r="C1240" i="92"/>
  <c r="D1228" i="92"/>
  <c r="C1228" i="92"/>
  <c r="D1216" i="92"/>
  <c r="C1216" i="92"/>
  <c r="D1204" i="92"/>
  <c r="C1204" i="92"/>
  <c r="D1192" i="92"/>
  <c r="C1192" i="92"/>
  <c r="D1180" i="92"/>
  <c r="C1180" i="92"/>
  <c r="D1168" i="92"/>
  <c r="C1168" i="92"/>
  <c r="D1157" i="92"/>
  <c r="C1157" i="92"/>
  <c r="D1146" i="92"/>
  <c r="C1146" i="92"/>
  <c r="D1133" i="92"/>
  <c r="C1133" i="92"/>
  <c r="D1124" i="92"/>
  <c r="D2399" i="92" s="1"/>
  <c r="C1124" i="92"/>
  <c r="C2399" i="92" s="1"/>
  <c r="D1112" i="92"/>
  <c r="C1112" i="92"/>
  <c r="D1105" i="92"/>
  <c r="C1105" i="92"/>
  <c r="D1101" i="92"/>
  <c r="C1101" i="92"/>
  <c r="D1083" i="92"/>
  <c r="C1083" i="92"/>
  <c r="D1080" i="92"/>
  <c r="C1080" i="92"/>
  <c r="D1063" i="92"/>
  <c r="C1063" i="92"/>
  <c r="D1046" i="92"/>
  <c r="C1046" i="92"/>
  <c r="D1029" i="92"/>
  <c r="C1029" i="92"/>
  <c r="D1012" i="92"/>
  <c r="C1012" i="92"/>
  <c r="D995" i="92"/>
  <c r="C995" i="92"/>
  <c r="D978" i="92"/>
  <c r="C978" i="92"/>
  <c r="D961" i="92"/>
  <c r="C961" i="92"/>
  <c r="D944" i="92"/>
  <c r="C944" i="92"/>
  <c r="D927" i="92"/>
  <c r="C927" i="92"/>
  <c r="D910" i="92"/>
  <c r="C910" i="92"/>
  <c r="D893" i="92"/>
  <c r="C893" i="92"/>
  <c r="D876" i="92"/>
  <c r="C876" i="92"/>
  <c r="D859" i="92"/>
  <c r="C859" i="92"/>
  <c r="D842" i="92"/>
  <c r="C842" i="92"/>
  <c r="D825" i="92"/>
  <c r="C825" i="92"/>
  <c r="D807" i="92"/>
  <c r="C807" i="92"/>
  <c r="D804" i="92"/>
  <c r="C804" i="92"/>
  <c r="D787" i="92"/>
  <c r="C787" i="92"/>
  <c r="D770" i="92"/>
  <c r="C770" i="92"/>
  <c r="D753" i="92"/>
  <c r="C753" i="92"/>
  <c r="D736" i="92"/>
  <c r="C736" i="92"/>
  <c r="D719" i="92"/>
  <c r="C719" i="92"/>
  <c r="D702" i="92"/>
  <c r="C702" i="92"/>
  <c r="D685" i="92"/>
  <c r="C685" i="92"/>
  <c r="D668" i="92"/>
  <c r="C668" i="92"/>
  <c r="D651" i="92"/>
  <c r="C651" i="92"/>
  <c r="D634" i="92"/>
  <c r="C634" i="92"/>
  <c r="D617" i="92"/>
  <c r="C617" i="92"/>
  <c r="D600" i="92"/>
  <c r="C600" i="92"/>
  <c r="D582" i="92"/>
  <c r="C582" i="92"/>
  <c r="D566" i="92"/>
  <c r="C566" i="92"/>
  <c r="D550" i="92"/>
  <c r="C550" i="92"/>
  <c r="D538" i="92"/>
  <c r="C538" i="92"/>
  <c r="D526" i="92"/>
  <c r="C526" i="92"/>
  <c r="D512" i="92"/>
  <c r="C512" i="92"/>
  <c r="D498" i="92"/>
  <c r="C498" i="92"/>
  <c r="D487" i="92"/>
  <c r="C487" i="92"/>
  <c r="D476" i="92"/>
  <c r="C476" i="92"/>
  <c r="D464" i="92"/>
  <c r="C464" i="92"/>
  <c r="D452" i="92"/>
  <c r="C452" i="92"/>
  <c r="D440" i="92"/>
  <c r="C440" i="92"/>
  <c r="D427" i="92"/>
  <c r="C427" i="92"/>
  <c r="D414" i="92"/>
  <c r="C414" i="92"/>
  <c r="D401" i="92"/>
  <c r="C401" i="92"/>
  <c r="D387" i="92"/>
  <c r="C387" i="92"/>
  <c r="D371" i="92"/>
  <c r="C371" i="92"/>
  <c r="D355" i="92"/>
  <c r="C355" i="92"/>
  <c r="D343" i="92"/>
  <c r="C343" i="92"/>
  <c r="D331" i="92"/>
  <c r="C331" i="92"/>
  <c r="D317" i="92"/>
  <c r="C317" i="92"/>
  <c r="D303" i="92"/>
  <c r="C303" i="92"/>
  <c r="D292" i="92"/>
  <c r="C292" i="92"/>
  <c r="D281" i="92"/>
  <c r="C281" i="92"/>
  <c r="D269" i="92"/>
  <c r="C269" i="92"/>
  <c r="D257" i="92"/>
  <c r="D1114" i="92" s="1"/>
  <c r="D2401" i="92" s="1"/>
  <c r="C257" i="92"/>
  <c r="D245" i="92"/>
  <c r="C245" i="92"/>
  <c r="C1114" i="92" s="1"/>
  <c r="C2401" i="92" s="1"/>
  <c r="D225" i="92"/>
  <c r="C225" i="92"/>
  <c r="D219" i="92"/>
  <c r="D227" i="92" s="1"/>
  <c r="C219" i="92"/>
  <c r="C227" i="92" s="1"/>
  <c r="D216" i="92"/>
  <c r="C216" i="92"/>
  <c r="D207" i="92"/>
  <c r="C207" i="92"/>
  <c r="D200" i="92"/>
  <c r="C200" i="92"/>
  <c r="D192" i="92"/>
  <c r="C192" i="92"/>
  <c r="D167" i="92"/>
  <c r="C167" i="92"/>
  <c r="D157" i="92"/>
  <c r="C157" i="92"/>
  <c r="D149" i="92"/>
  <c r="C149" i="92"/>
  <c r="D141" i="92"/>
  <c r="C141" i="92"/>
  <c r="D123" i="92"/>
  <c r="D209" i="92" s="1"/>
  <c r="C123" i="92"/>
  <c r="C209" i="92" s="1"/>
  <c r="C229" i="92" s="1"/>
  <c r="D105" i="92"/>
  <c r="C105" i="92"/>
  <c r="D92" i="92"/>
  <c r="C92" i="92"/>
  <c r="D81" i="92"/>
  <c r="C81" i="92"/>
  <c r="D77" i="92"/>
  <c r="C77" i="92"/>
  <c r="D69" i="92"/>
  <c r="C69" i="92"/>
  <c r="D62" i="92"/>
  <c r="C62" i="92"/>
  <c r="D51" i="92"/>
  <c r="C51" i="92"/>
  <c r="D40" i="92"/>
  <c r="C40" i="92"/>
  <c r="D25" i="92"/>
  <c r="D94" i="92" s="1"/>
  <c r="C25" i="92"/>
  <c r="C94" i="92" s="1"/>
  <c r="D18" i="92"/>
  <c r="C18" i="92"/>
  <c r="D2397" i="77"/>
  <c r="C2397" i="77"/>
  <c r="D2395" i="77"/>
  <c r="C2395" i="77"/>
  <c r="D2392" i="77"/>
  <c r="C2392" i="77"/>
  <c r="D2374" i="77"/>
  <c r="C2374" i="77"/>
  <c r="D2357" i="77"/>
  <c r="C2357" i="77"/>
  <c r="D2340" i="77"/>
  <c r="C2340" i="77"/>
  <c r="D2323" i="77"/>
  <c r="C2323" i="77"/>
  <c r="D2311" i="77"/>
  <c r="C2311" i="77"/>
  <c r="D2299" i="77"/>
  <c r="C2299" i="77"/>
  <c r="D2284" i="77"/>
  <c r="C2284" i="77"/>
  <c r="D2278" i="77"/>
  <c r="C2278" i="77"/>
  <c r="D2271" i="77"/>
  <c r="C2271" i="77"/>
  <c r="D2268" i="77"/>
  <c r="C2268" i="77"/>
  <c r="D2225" i="77"/>
  <c r="C2225" i="77"/>
  <c r="D2208" i="77"/>
  <c r="C2208" i="77"/>
  <c r="D2191" i="77"/>
  <c r="C2191" i="77"/>
  <c r="D2174" i="77"/>
  <c r="C2174" i="77"/>
  <c r="D2157" i="77"/>
  <c r="C2157" i="77"/>
  <c r="D2140" i="77"/>
  <c r="C2140" i="77"/>
  <c r="D2123" i="77"/>
  <c r="C2123" i="77"/>
  <c r="D2106" i="77"/>
  <c r="C2106" i="77"/>
  <c r="D2089" i="77"/>
  <c r="C2089" i="77"/>
  <c r="D2072" i="77"/>
  <c r="C2072" i="77"/>
  <c r="D2055" i="77"/>
  <c r="C2055" i="77"/>
  <c r="D2038" i="77"/>
  <c r="C2038" i="77"/>
  <c r="D2021" i="77"/>
  <c r="C2021" i="77"/>
  <c r="D2004" i="77"/>
  <c r="C2004" i="77"/>
  <c r="D1987" i="77"/>
  <c r="C1987" i="77"/>
  <c r="D1970" i="77"/>
  <c r="C1970" i="77"/>
  <c r="D1953" i="77"/>
  <c r="C1953" i="77"/>
  <c r="D1936" i="77"/>
  <c r="C1936" i="77"/>
  <c r="D1918" i="77"/>
  <c r="C1918" i="77"/>
  <c r="D1915" i="77"/>
  <c r="C1915" i="77"/>
  <c r="D1864" i="77"/>
  <c r="C1864" i="77"/>
  <c r="D1847" i="77"/>
  <c r="C1847" i="77"/>
  <c r="D1830" i="77"/>
  <c r="C1830" i="77"/>
  <c r="D1813" i="77"/>
  <c r="C1813" i="77"/>
  <c r="D1796" i="77"/>
  <c r="C1796" i="77"/>
  <c r="D1779" i="77"/>
  <c r="C1779" i="77"/>
  <c r="D1762" i="77"/>
  <c r="C1762" i="77"/>
  <c r="D1745" i="77"/>
  <c r="C1745" i="77"/>
  <c r="D1728" i="77"/>
  <c r="C1728" i="77"/>
  <c r="D1711" i="77"/>
  <c r="C1711" i="77"/>
  <c r="D1694" i="77"/>
  <c r="C1694" i="77"/>
  <c r="D1677" i="77"/>
  <c r="C1677" i="77"/>
  <c r="D1660" i="77"/>
  <c r="C1660" i="77"/>
  <c r="D1643" i="77"/>
  <c r="C1643" i="77"/>
  <c r="D1626" i="77"/>
  <c r="C1626" i="77"/>
  <c r="D1608" i="77"/>
  <c r="C1608" i="77"/>
  <c r="D1564" i="77"/>
  <c r="C1564" i="77"/>
  <c r="D1548" i="77"/>
  <c r="C1548" i="77"/>
  <c r="D1532" i="77"/>
  <c r="C1532" i="77"/>
  <c r="D1520" i="77"/>
  <c r="C1520" i="77"/>
  <c r="D1508" i="77"/>
  <c r="C1508" i="77"/>
  <c r="D1496" i="77"/>
  <c r="C1496" i="77"/>
  <c r="D1484" i="77"/>
  <c r="C1484" i="77"/>
  <c r="D1472" i="77"/>
  <c r="C1472" i="77"/>
  <c r="D1460" i="77"/>
  <c r="C1460" i="77"/>
  <c r="D1448" i="77"/>
  <c r="C1448" i="77"/>
  <c r="D1436" i="77"/>
  <c r="C1436" i="77"/>
  <c r="D1425" i="77"/>
  <c r="C1425" i="77"/>
  <c r="D1414" i="77"/>
  <c r="C1414" i="77"/>
  <c r="D1402" i="77"/>
  <c r="C1402" i="77"/>
  <c r="D1389" i="77"/>
  <c r="C1389" i="77"/>
  <c r="D1377" i="77"/>
  <c r="C1377" i="77"/>
  <c r="D1363" i="77"/>
  <c r="C1363" i="77"/>
  <c r="D1348" i="77"/>
  <c r="C1348" i="77"/>
  <c r="D1296" i="77"/>
  <c r="C1296" i="77"/>
  <c r="D1280" i="77"/>
  <c r="C1280" i="77"/>
  <c r="D1264" i="77"/>
  <c r="C1264" i="77"/>
  <c r="D1252" i="77"/>
  <c r="C1252" i="77"/>
  <c r="D1240" i="77"/>
  <c r="C1240" i="77"/>
  <c r="D1228" i="77"/>
  <c r="C1228" i="77"/>
  <c r="D1216" i="77"/>
  <c r="C1216" i="77"/>
  <c r="D1204" i="77"/>
  <c r="C1204" i="77"/>
  <c r="D1192" i="77"/>
  <c r="C1192" i="77"/>
  <c r="D1180" i="77"/>
  <c r="C1180" i="77"/>
  <c r="D1168" i="77"/>
  <c r="C1168" i="77"/>
  <c r="D1157" i="77"/>
  <c r="C1157" i="77"/>
  <c r="D1146" i="77"/>
  <c r="C1146" i="77"/>
  <c r="D1133" i="77"/>
  <c r="C1133" i="77"/>
  <c r="D1124" i="77"/>
  <c r="D2399" i="77" s="1"/>
  <c r="C1124" i="77"/>
  <c r="C2399" i="77" s="1"/>
  <c r="D1112" i="77"/>
  <c r="C1112" i="77"/>
  <c r="D1105" i="77"/>
  <c r="C1105" i="77"/>
  <c r="D1101" i="77"/>
  <c r="C1101" i="77"/>
  <c r="D1083" i="77"/>
  <c r="C1083" i="77"/>
  <c r="D1080" i="77"/>
  <c r="C1080" i="77"/>
  <c r="D1063" i="77"/>
  <c r="C1063" i="77"/>
  <c r="D1046" i="77"/>
  <c r="C1046" i="77"/>
  <c r="D1029" i="77"/>
  <c r="C1029" i="77"/>
  <c r="D1012" i="77"/>
  <c r="C1012" i="77"/>
  <c r="D995" i="77"/>
  <c r="C995" i="77"/>
  <c r="D978" i="77"/>
  <c r="C978" i="77"/>
  <c r="D961" i="77"/>
  <c r="C961" i="77"/>
  <c r="D944" i="77"/>
  <c r="C944" i="77"/>
  <c r="D927" i="77"/>
  <c r="C927" i="77"/>
  <c r="D910" i="77"/>
  <c r="C910" i="77"/>
  <c r="D893" i="77"/>
  <c r="C893" i="77"/>
  <c r="D876" i="77"/>
  <c r="C876" i="77"/>
  <c r="D859" i="77"/>
  <c r="C859" i="77"/>
  <c r="D842" i="77"/>
  <c r="C842" i="77"/>
  <c r="D825" i="77"/>
  <c r="C825" i="77"/>
  <c r="D807" i="77"/>
  <c r="C807" i="77"/>
  <c r="D804" i="77"/>
  <c r="C804" i="77"/>
  <c r="D787" i="77"/>
  <c r="C787" i="77"/>
  <c r="D770" i="77"/>
  <c r="C770" i="77"/>
  <c r="D753" i="77"/>
  <c r="C753" i="77"/>
  <c r="D736" i="77"/>
  <c r="C736" i="77"/>
  <c r="D719" i="77"/>
  <c r="C719" i="77"/>
  <c r="D702" i="77"/>
  <c r="C702" i="77"/>
  <c r="D685" i="77"/>
  <c r="C685" i="77"/>
  <c r="D668" i="77"/>
  <c r="C668" i="77"/>
  <c r="D651" i="77"/>
  <c r="C651" i="77"/>
  <c r="D634" i="77"/>
  <c r="C634" i="77"/>
  <c r="D617" i="77"/>
  <c r="C617" i="77"/>
  <c r="D600" i="77"/>
  <c r="C600" i="77"/>
  <c r="D582" i="77"/>
  <c r="C582" i="77"/>
  <c r="D566" i="77"/>
  <c r="C566" i="77"/>
  <c r="D550" i="77"/>
  <c r="C550" i="77"/>
  <c r="D538" i="77"/>
  <c r="C538" i="77"/>
  <c r="D526" i="77"/>
  <c r="C526" i="77"/>
  <c r="D512" i="77"/>
  <c r="C512" i="77"/>
  <c r="D498" i="77"/>
  <c r="C498" i="77"/>
  <c r="D487" i="77"/>
  <c r="C487" i="77"/>
  <c r="D476" i="77"/>
  <c r="C476" i="77"/>
  <c r="D464" i="77"/>
  <c r="C464" i="77"/>
  <c r="D452" i="77"/>
  <c r="C452" i="77"/>
  <c r="D440" i="77"/>
  <c r="C440" i="77"/>
  <c r="D427" i="77"/>
  <c r="C427" i="77"/>
  <c r="D414" i="77"/>
  <c r="C414" i="77"/>
  <c r="D401" i="77"/>
  <c r="C401" i="77"/>
  <c r="D387" i="77"/>
  <c r="C387" i="77"/>
  <c r="D371" i="77"/>
  <c r="C371" i="77"/>
  <c r="D355" i="77"/>
  <c r="C355" i="77"/>
  <c r="D343" i="77"/>
  <c r="C343" i="77"/>
  <c r="D331" i="77"/>
  <c r="C331" i="77"/>
  <c r="D317" i="77"/>
  <c r="C317" i="77"/>
  <c r="D303" i="77"/>
  <c r="C303" i="77"/>
  <c r="D292" i="77"/>
  <c r="C292" i="77"/>
  <c r="D281" i="77"/>
  <c r="C281" i="77"/>
  <c r="D269" i="77"/>
  <c r="C269" i="77"/>
  <c r="D257" i="77"/>
  <c r="C257" i="77"/>
  <c r="D245" i="77"/>
  <c r="D1114" i="77" s="1"/>
  <c r="D2401" i="77" s="1"/>
  <c r="C245" i="77"/>
  <c r="C1114" i="77" s="1"/>
  <c r="C2401" i="77" s="1"/>
  <c r="D225" i="77"/>
  <c r="C225" i="77"/>
  <c r="D219" i="77"/>
  <c r="D227" i="77" s="1"/>
  <c r="C219" i="77"/>
  <c r="C227" i="77" s="1"/>
  <c r="D216" i="77"/>
  <c r="C216" i="77"/>
  <c r="D207" i="77"/>
  <c r="C207" i="77"/>
  <c r="D200" i="77"/>
  <c r="C200" i="77"/>
  <c r="D192" i="77"/>
  <c r="C192" i="77"/>
  <c r="D167" i="77"/>
  <c r="C167" i="77"/>
  <c r="D157" i="77"/>
  <c r="C157" i="77"/>
  <c r="D149" i="77"/>
  <c r="C149" i="77"/>
  <c r="D141" i="77"/>
  <c r="C141" i="77"/>
  <c r="D123" i="77"/>
  <c r="D209" i="77" s="1"/>
  <c r="C123" i="77"/>
  <c r="C209" i="77" s="1"/>
  <c r="D105" i="77"/>
  <c r="C105" i="77"/>
  <c r="D92" i="77"/>
  <c r="C92" i="77"/>
  <c r="D81" i="77"/>
  <c r="C81" i="77"/>
  <c r="D77" i="77"/>
  <c r="C77" i="77"/>
  <c r="D69" i="77"/>
  <c r="C69" i="77"/>
  <c r="D62" i="77"/>
  <c r="C62" i="77"/>
  <c r="D51" i="77"/>
  <c r="C51" i="77"/>
  <c r="D40" i="77"/>
  <c r="C40" i="77"/>
  <c r="D25" i="77"/>
  <c r="D94" i="77" s="1"/>
  <c r="C25" i="77"/>
  <c r="C94" i="77" s="1"/>
  <c r="D18" i="77"/>
  <c r="C18" i="77"/>
  <c r="D2397" i="66"/>
  <c r="C2397" i="66"/>
  <c r="D2395" i="66"/>
  <c r="C2395" i="66"/>
  <c r="D2392" i="66"/>
  <c r="C2392" i="66"/>
  <c r="D2374" i="66"/>
  <c r="C2374" i="66"/>
  <c r="D2357" i="66"/>
  <c r="C2357" i="66"/>
  <c r="D2340" i="66"/>
  <c r="C2340" i="66"/>
  <c r="D2323" i="66"/>
  <c r="C2323" i="66"/>
  <c r="D2311" i="66"/>
  <c r="C2311" i="66"/>
  <c r="D2299" i="66"/>
  <c r="C2299" i="66"/>
  <c r="D2284" i="66"/>
  <c r="C2284" i="66"/>
  <c r="D2278" i="66"/>
  <c r="C2278" i="66"/>
  <c r="D2271" i="66"/>
  <c r="C2271" i="66"/>
  <c r="D2268" i="66"/>
  <c r="C2268" i="66"/>
  <c r="D2225" i="66"/>
  <c r="C2225" i="66"/>
  <c r="D2208" i="66"/>
  <c r="C2208" i="66"/>
  <c r="D2191" i="66"/>
  <c r="C2191" i="66"/>
  <c r="D2174" i="66"/>
  <c r="C2174" i="66"/>
  <c r="D2157" i="66"/>
  <c r="C2157" i="66"/>
  <c r="D2140" i="66"/>
  <c r="C2140" i="66"/>
  <c r="D2123" i="66"/>
  <c r="C2123" i="66"/>
  <c r="D2106" i="66"/>
  <c r="C2106" i="66"/>
  <c r="D2089" i="66"/>
  <c r="C2089" i="66"/>
  <c r="D2072" i="66"/>
  <c r="C2072" i="66"/>
  <c r="D2055" i="66"/>
  <c r="C2055" i="66"/>
  <c r="D2038" i="66"/>
  <c r="C2038" i="66"/>
  <c r="D2021" i="66"/>
  <c r="C2021" i="66"/>
  <c r="D2004" i="66"/>
  <c r="C2004" i="66"/>
  <c r="D1987" i="66"/>
  <c r="C1987" i="66"/>
  <c r="D1970" i="66"/>
  <c r="C1970" i="66"/>
  <c r="D1953" i="66"/>
  <c r="C1953" i="66"/>
  <c r="D1936" i="66"/>
  <c r="C1936" i="66"/>
  <c r="D1918" i="66"/>
  <c r="C1918" i="66"/>
  <c r="D1915" i="66"/>
  <c r="C1915" i="66"/>
  <c r="D1864" i="66"/>
  <c r="C1864" i="66"/>
  <c r="D1847" i="66"/>
  <c r="C1847" i="66"/>
  <c r="D1830" i="66"/>
  <c r="C1830" i="66"/>
  <c r="D1813" i="66"/>
  <c r="C1813" i="66"/>
  <c r="D1796" i="66"/>
  <c r="C1796" i="66"/>
  <c r="D1779" i="66"/>
  <c r="C1779" i="66"/>
  <c r="D1762" i="66"/>
  <c r="C1762" i="66"/>
  <c r="D1745" i="66"/>
  <c r="C1745" i="66"/>
  <c r="D1728" i="66"/>
  <c r="C1728" i="66"/>
  <c r="D1711" i="66"/>
  <c r="C1711" i="66"/>
  <c r="D1694" i="66"/>
  <c r="C1694" i="66"/>
  <c r="D1677" i="66"/>
  <c r="C1677" i="66"/>
  <c r="D1660" i="66"/>
  <c r="C1660" i="66"/>
  <c r="D1643" i="66"/>
  <c r="C1643" i="66"/>
  <c r="D1626" i="66"/>
  <c r="C1626" i="66"/>
  <c r="D1608" i="66"/>
  <c r="C1608" i="66"/>
  <c r="D1564" i="66"/>
  <c r="C1564" i="66"/>
  <c r="D1548" i="66"/>
  <c r="C1548" i="66"/>
  <c r="D1532" i="66"/>
  <c r="C1532" i="66"/>
  <c r="D1520" i="66"/>
  <c r="C1520" i="66"/>
  <c r="D1508" i="66"/>
  <c r="C1508" i="66"/>
  <c r="D1496" i="66"/>
  <c r="C1496" i="66"/>
  <c r="D1484" i="66"/>
  <c r="C1484" i="66"/>
  <c r="D1472" i="66"/>
  <c r="C1472" i="66"/>
  <c r="D1460" i="66"/>
  <c r="C1460" i="66"/>
  <c r="D1448" i="66"/>
  <c r="C1448" i="66"/>
  <c r="D1436" i="66"/>
  <c r="C1436" i="66"/>
  <c r="D1425" i="66"/>
  <c r="C1425" i="66"/>
  <c r="D1414" i="66"/>
  <c r="C1414" i="66"/>
  <c r="D1402" i="66"/>
  <c r="C1402" i="66"/>
  <c r="D1389" i="66"/>
  <c r="C1389" i="66"/>
  <c r="D1377" i="66"/>
  <c r="C1377" i="66"/>
  <c r="D1363" i="66"/>
  <c r="C1363" i="66"/>
  <c r="D1348" i="66"/>
  <c r="C1348" i="66"/>
  <c r="D1296" i="66"/>
  <c r="C1296" i="66"/>
  <c r="D1280" i="66"/>
  <c r="C1280" i="66"/>
  <c r="D1264" i="66"/>
  <c r="C1264" i="66"/>
  <c r="D1252" i="66"/>
  <c r="C1252" i="66"/>
  <c r="D1240" i="66"/>
  <c r="C1240" i="66"/>
  <c r="D1228" i="66"/>
  <c r="C1228" i="66"/>
  <c r="D1216" i="66"/>
  <c r="C1216" i="66"/>
  <c r="D1204" i="66"/>
  <c r="C1204" i="66"/>
  <c r="D1192" i="66"/>
  <c r="C1192" i="66"/>
  <c r="D1180" i="66"/>
  <c r="C1180" i="66"/>
  <c r="D1168" i="66"/>
  <c r="C1168" i="66"/>
  <c r="D1157" i="66"/>
  <c r="C1157" i="66"/>
  <c r="D1146" i="66"/>
  <c r="C1146" i="66"/>
  <c r="D1133" i="66"/>
  <c r="C1133" i="66"/>
  <c r="D1124" i="66"/>
  <c r="D2399" i="66" s="1"/>
  <c r="C1124" i="66"/>
  <c r="C2399" i="66" s="1"/>
  <c r="D1112" i="66"/>
  <c r="C1112" i="66"/>
  <c r="D1105" i="66"/>
  <c r="C1105" i="66"/>
  <c r="D1101" i="66"/>
  <c r="C1101" i="66"/>
  <c r="D1083" i="66"/>
  <c r="C1083" i="66"/>
  <c r="D1080" i="66"/>
  <c r="C1080" i="66"/>
  <c r="D1063" i="66"/>
  <c r="C1063" i="66"/>
  <c r="D1046" i="66"/>
  <c r="C1046" i="66"/>
  <c r="D1029" i="66"/>
  <c r="C1029" i="66"/>
  <c r="D1012" i="66"/>
  <c r="C1012" i="66"/>
  <c r="D995" i="66"/>
  <c r="C995" i="66"/>
  <c r="D978" i="66"/>
  <c r="C978" i="66"/>
  <c r="D961" i="66"/>
  <c r="C961" i="66"/>
  <c r="D944" i="66"/>
  <c r="C944" i="66"/>
  <c r="D927" i="66"/>
  <c r="C927" i="66"/>
  <c r="D910" i="66"/>
  <c r="C910" i="66"/>
  <c r="D893" i="66"/>
  <c r="C893" i="66"/>
  <c r="D876" i="66"/>
  <c r="C876" i="66"/>
  <c r="D859" i="66"/>
  <c r="C859" i="66"/>
  <c r="D842" i="66"/>
  <c r="C842" i="66"/>
  <c r="D825" i="66"/>
  <c r="C825" i="66"/>
  <c r="D807" i="66"/>
  <c r="C807" i="66"/>
  <c r="D804" i="66"/>
  <c r="C804" i="66"/>
  <c r="D787" i="66"/>
  <c r="C787" i="66"/>
  <c r="D770" i="66"/>
  <c r="C770" i="66"/>
  <c r="D753" i="66"/>
  <c r="C753" i="66"/>
  <c r="D736" i="66"/>
  <c r="C736" i="66"/>
  <c r="D719" i="66"/>
  <c r="C719" i="66"/>
  <c r="D702" i="66"/>
  <c r="C702" i="66"/>
  <c r="D685" i="66"/>
  <c r="C685" i="66"/>
  <c r="D668" i="66"/>
  <c r="C668" i="66"/>
  <c r="D651" i="66"/>
  <c r="C651" i="66"/>
  <c r="D634" i="66"/>
  <c r="C634" i="66"/>
  <c r="D617" i="66"/>
  <c r="C617" i="66"/>
  <c r="D600" i="66"/>
  <c r="C600" i="66"/>
  <c r="D582" i="66"/>
  <c r="C582" i="66"/>
  <c r="D566" i="66"/>
  <c r="C566" i="66"/>
  <c r="D550" i="66"/>
  <c r="C550" i="66"/>
  <c r="D538" i="66"/>
  <c r="C538" i="66"/>
  <c r="D526" i="66"/>
  <c r="C526" i="66"/>
  <c r="D512" i="66"/>
  <c r="C512" i="66"/>
  <c r="D498" i="66"/>
  <c r="C498" i="66"/>
  <c r="D487" i="66"/>
  <c r="C487" i="66"/>
  <c r="D476" i="66"/>
  <c r="C476" i="66"/>
  <c r="D464" i="66"/>
  <c r="C464" i="66"/>
  <c r="D452" i="66"/>
  <c r="C452" i="66"/>
  <c r="D440" i="66"/>
  <c r="C440" i="66"/>
  <c r="D427" i="66"/>
  <c r="C427" i="66"/>
  <c r="D414" i="66"/>
  <c r="C414" i="66"/>
  <c r="D401" i="66"/>
  <c r="C401" i="66"/>
  <c r="D387" i="66"/>
  <c r="C387" i="66"/>
  <c r="D371" i="66"/>
  <c r="C371" i="66"/>
  <c r="D355" i="66"/>
  <c r="C355" i="66"/>
  <c r="D343" i="66"/>
  <c r="C343" i="66"/>
  <c r="D331" i="66"/>
  <c r="C331" i="66"/>
  <c r="D317" i="66"/>
  <c r="C317" i="66"/>
  <c r="D303" i="66"/>
  <c r="C303" i="66"/>
  <c r="D292" i="66"/>
  <c r="C292" i="66"/>
  <c r="D281" i="66"/>
  <c r="C281" i="66"/>
  <c r="D269" i="66"/>
  <c r="C269" i="66"/>
  <c r="D257" i="66"/>
  <c r="D1114" i="66" s="1"/>
  <c r="D2401" i="66" s="1"/>
  <c r="C257" i="66"/>
  <c r="C1114" i="66" s="1"/>
  <c r="C2401" i="66" s="1"/>
  <c r="D245" i="66"/>
  <c r="C245" i="66"/>
  <c r="D225" i="66"/>
  <c r="C225" i="66"/>
  <c r="D219" i="66"/>
  <c r="D227" i="66" s="1"/>
  <c r="C219" i="66"/>
  <c r="C227" i="66" s="1"/>
  <c r="D216" i="66"/>
  <c r="C216" i="66"/>
  <c r="D207" i="66"/>
  <c r="C207" i="66"/>
  <c r="D200" i="66"/>
  <c r="C200" i="66"/>
  <c r="D192" i="66"/>
  <c r="C192" i="66"/>
  <c r="D167" i="66"/>
  <c r="C167" i="66"/>
  <c r="D157" i="66"/>
  <c r="C157" i="66"/>
  <c r="D149" i="66"/>
  <c r="C149" i="66"/>
  <c r="D141" i="66"/>
  <c r="C141" i="66"/>
  <c r="D123" i="66"/>
  <c r="C123" i="66"/>
  <c r="C209" i="66" s="1"/>
  <c r="D105" i="66"/>
  <c r="D209" i="66" s="1"/>
  <c r="D229" i="66" s="1"/>
  <c r="C105" i="66"/>
  <c r="D92" i="66"/>
  <c r="C92" i="66"/>
  <c r="D81" i="66"/>
  <c r="C81" i="66"/>
  <c r="D77" i="66"/>
  <c r="C77" i="66"/>
  <c r="D69" i="66"/>
  <c r="C69" i="66"/>
  <c r="D62" i="66"/>
  <c r="C62" i="66"/>
  <c r="D51" i="66"/>
  <c r="C51" i="66"/>
  <c r="D40" i="66"/>
  <c r="C40" i="66"/>
  <c r="D25" i="66"/>
  <c r="C25" i="66"/>
  <c r="C94" i="66" s="1"/>
  <c r="D18" i="66"/>
  <c r="D94" i="66" s="1"/>
  <c r="C18" i="66"/>
  <c r="D1" i="66"/>
  <c r="D2397" i="90"/>
  <c r="C2397" i="90"/>
  <c r="D2395" i="90"/>
  <c r="C2395" i="90"/>
  <c r="D2392" i="90"/>
  <c r="C2392" i="90"/>
  <c r="D2374" i="90"/>
  <c r="C2374" i="90"/>
  <c r="D2357" i="90"/>
  <c r="C2357" i="90"/>
  <c r="D2340" i="90"/>
  <c r="C2340" i="90"/>
  <c r="D2323" i="90"/>
  <c r="C2323" i="90"/>
  <c r="D2311" i="90"/>
  <c r="C2311" i="90"/>
  <c r="D2299" i="90"/>
  <c r="C2299" i="90"/>
  <c r="D2284" i="90"/>
  <c r="C2284" i="90"/>
  <c r="D2278" i="90"/>
  <c r="C2278" i="90"/>
  <c r="D2271" i="90"/>
  <c r="C2271" i="90"/>
  <c r="D2268" i="90"/>
  <c r="C2268" i="90"/>
  <c r="D2225" i="90"/>
  <c r="C2225" i="90"/>
  <c r="D2208" i="90"/>
  <c r="C2208" i="90"/>
  <c r="D2191" i="90"/>
  <c r="C2191" i="90"/>
  <c r="D2174" i="90"/>
  <c r="C2174" i="90"/>
  <c r="D2157" i="90"/>
  <c r="C2157" i="90"/>
  <c r="D2140" i="90"/>
  <c r="C2140" i="90"/>
  <c r="D2123" i="90"/>
  <c r="C2123" i="90"/>
  <c r="D2106" i="90"/>
  <c r="C2106" i="90"/>
  <c r="D2089" i="90"/>
  <c r="C2089" i="90"/>
  <c r="D2072" i="90"/>
  <c r="C2072" i="90"/>
  <c r="D2055" i="90"/>
  <c r="C2055" i="90"/>
  <c r="D2038" i="90"/>
  <c r="C2038" i="90"/>
  <c r="D2021" i="90"/>
  <c r="C2021" i="90"/>
  <c r="D2004" i="90"/>
  <c r="C2004" i="90"/>
  <c r="D1987" i="90"/>
  <c r="C1987" i="90"/>
  <c r="D1970" i="90"/>
  <c r="C1970" i="90"/>
  <c r="D1953" i="90"/>
  <c r="C1953" i="90"/>
  <c r="D1936" i="90"/>
  <c r="C1936" i="90"/>
  <c r="D1918" i="90"/>
  <c r="C1918" i="90"/>
  <c r="D1915" i="90"/>
  <c r="C1915" i="90"/>
  <c r="D1864" i="90"/>
  <c r="C1864" i="90"/>
  <c r="D1847" i="90"/>
  <c r="C1847" i="90"/>
  <c r="D1830" i="90"/>
  <c r="C1830" i="90"/>
  <c r="D1813" i="90"/>
  <c r="C1813" i="90"/>
  <c r="D1796" i="90"/>
  <c r="C1796" i="90"/>
  <c r="D1779" i="90"/>
  <c r="C1779" i="90"/>
  <c r="D1762" i="90"/>
  <c r="C1762" i="90"/>
  <c r="D1745" i="90"/>
  <c r="C1745" i="90"/>
  <c r="D1728" i="90"/>
  <c r="C1728" i="90"/>
  <c r="D1711" i="90"/>
  <c r="C1711" i="90"/>
  <c r="D1694" i="90"/>
  <c r="C1694" i="90"/>
  <c r="D1677" i="90"/>
  <c r="C1677" i="90"/>
  <c r="D1660" i="90"/>
  <c r="C1660" i="90"/>
  <c r="D1643" i="90"/>
  <c r="C1643" i="90"/>
  <c r="D1626" i="90"/>
  <c r="C1626" i="90"/>
  <c r="D1608" i="90"/>
  <c r="C1608" i="90"/>
  <c r="D1564" i="90"/>
  <c r="C1564" i="90"/>
  <c r="D1548" i="90"/>
  <c r="C1548" i="90"/>
  <c r="D1532" i="90"/>
  <c r="C1532" i="90"/>
  <c r="D1520" i="90"/>
  <c r="C1520" i="90"/>
  <c r="D1508" i="90"/>
  <c r="C1508" i="90"/>
  <c r="D1496" i="90"/>
  <c r="C1496" i="90"/>
  <c r="D1484" i="90"/>
  <c r="C1484" i="90"/>
  <c r="D1472" i="90"/>
  <c r="C1472" i="90"/>
  <c r="D1460" i="90"/>
  <c r="C1460" i="90"/>
  <c r="D1448" i="90"/>
  <c r="C1448" i="90"/>
  <c r="D1436" i="90"/>
  <c r="C1436" i="90"/>
  <c r="D1425" i="90"/>
  <c r="C1425" i="90"/>
  <c r="D1414" i="90"/>
  <c r="C1414" i="90"/>
  <c r="D1402" i="90"/>
  <c r="C1402" i="90"/>
  <c r="D1389" i="90"/>
  <c r="C1389" i="90"/>
  <c r="D1377" i="90"/>
  <c r="C1377" i="90"/>
  <c r="D1363" i="90"/>
  <c r="C1363" i="90"/>
  <c r="D1348" i="90"/>
  <c r="C1348" i="90"/>
  <c r="D1296" i="90"/>
  <c r="C1296" i="90"/>
  <c r="D1280" i="90"/>
  <c r="C1280" i="90"/>
  <c r="D1264" i="90"/>
  <c r="C1264" i="90"/>
  <c r="D1252" i="90"/>
  <c r="C1252" i="90"/>
  <c r="D1240" i="90"/>
  <c r="C1240" i="90"/>
  <c r="D1228" i="90"/>
  <c r="C1228" i="90"/>
  <c r="D1216" i="90"/>
  <c r="C1216" i="90"/>
  <c r="D1204" i="90"/>
  <c r="C1204" i="90"/>
  <c r="D1192" i="90"/>
  <c r="C1192" i="90"/>
  <c r="D1180" i="90"/>
  <c r="C1180" i="90"/>
  <c r="D1168" i="90"/>
  <c r="C1168" i="90"/>
  <c r="D1157" i="90"/>
  <c r="C1157" i="90"/>
  <c r="D1146" i="90"/>
  <c r="C1146" i="90"/>
  <c r="D1133" i="90"/>
  <c r="C1133" i="90"/>
  <c r="D1124" i="90"/>
  <c r="D2399" i="90" s="1"/>
  <c r="C1124" i="90"/>
  <c r="C2399" i="90" s="1"/>
  <c r="D1112" i="90"/>
  <c r="C1112" i="90"/>
  <c r="D1105" i="90"/>
  <c r="C1105" i="90"/>
  <c r="D1101" i="90"/>
  <c r="C1101" i="90"/>
  <c r="D1083" i="90"/>
  <c r="C1083" i="90"/>
  <c r="D1080" i="90"/>
  <c r="C1080" i="90"/>
  <c r="D1063" i="90"/>
  <c r="C1063" i="90"/>
  <c r="D1046" i="90"/>
  <c r="C1046" i="90"/>
  <c r="D1029" i="90"/>
  <c r="C1029" i="90"/>
  <c r="D1012" i="90"/>
  <c r="C1012" i="90"/>
  <c r="D995" i="90"/>
  <c r="C995" i="90"/>
  <c r="D978" i="90"/>
  <c r="C978" i="90"/>
  <c r="D961" i="90"/>
  <c r="C961" i="90"/>
  <c r="D944" i="90"/>
  <c r="C944" i="90"/>
  <c r="D927" i="90"/>
  <c r="C927" i="90"/>
  <c r="D910" i="90"/>
  <c r="C910" i="90"/>
  <c r="D893" i="90"/>
  <c r="C893" i="90"/>
  <c r="D876" i="90"/>
  <c r="C876" i="90"/>
  <c r="D859" i="90"/>
  <c r="C859" i="90"/>
  <c r="D842" i="90"/>
  <c r="C842" i="90"/>
  <c r="D825" i="90"/>
  <c r="C825" i="90"/>
  <c r="D807" i="90"/>
  <c r="C807" i="90"/>
  <c r="D804" i="90"/>
  <c r="C804" i="90"/>
  <c r="D787" i="90"/>
  <c r="C787" i="90"/>
  <c r="D770" i="90"/>
  <c r="C770" i="90"/>
  <c r="D753" i="90"/>
  <c r="C753" i="90"/>
  <c r="D736" i="90"/>
  <c r="C736" i="90"/>
  <c r="D719" i="90"/>
  <c r="C719" i="90"/>
  <c r="D702" i="90"/>
  <c r="C702" i="90"/>
  <c r="D685" i="90"/>
  <c r="C685" i="90"/>
  <c r="D668" i="90"/>
  <c r="C668" i="90"/>
  <c r="D651" i="90"/>
  <c r="C651" i="90"/>
  <c r="D634" i="90"/>
  <c r="C634" i="90"/>
  <c r="D617" i="90"/>
  <c r="C617" i="90"/>
  <c r="D600" i="90"/>
  <c r="C600" i="90"/>
  <c r="D582" i="90"/>
  <c r="C582" i="90"/>
  <c r="D566" i="90"/>
  <c r="C566" i="90"/>
  <c r="D550" i="90"/>
  <c r="C550" i="90"/>
  <c r="D538" i="90"/>
  <c r="C538" i="90"/>
  <c r="D526" i="90"/>
  <c r="C526" i="90"/>
  <c r="D512" i="90"/>
  <c r="C512" i="90"/>
  <c r="D498" i="90"/>
  <c r="C498" i="90"/>
  <c r="D487" i="90"/>
  <c r="C487" i="90"/>
  <c r="D476" i="90"/>
  <c r="C476" i="90"/>
  <c r="D464" i="90"/>
  <c r="C464" i="90"/>
  <c r="D452" i="90"/>
  <c r="C452" i="90"/>
  <c r="D440" i="90"/>
  <c r="C440" i="90"/>
  <c r="D427" i="90"/>
  <c r="C427" i="90"/>
  <c r="D414" i="90"/>
  <c r="C414" i="90"/>
  <c r="D401" i="90"/>
  <c r="C401" i="90"/>
  <c r="D387" i="90"/>
  <c r="C387" i="90"/>
  <c r="D371" i="90"/>
  <c r="C371" i="90"/>
  <c r="D355" i="90"/>
  <c r="C355" i="90"/>
  <c r="D343" i="90"/>
  <c r="C343" i="90"/>
  <c r="D331" i="90"/>
  <c r="C331" i="90"/>
  <c r="D317" i="90"/>
  <c r="C317" i="90"/>
  <c r="D303" i="90"/>
  <c r="C303" i="90"/>
  <c r="D292" i="90"/>
  <c r="C292" i="90"/>
  <c r="D281" i="90"/>
  <c r="C281" i="90"/>
  <c r="D269" i="90"/>
  <c r="C269" i="90"/>
  <c r="D257" i="90"/>
  <c r="C257" i="90"/>
  <c r="D245" i="90"/>
  <c r="D1114" i="90" s="1"/>
  <c r="D2401" i="90" s="1"/>
  <c r="C245" i="90"/>
  <c r="C1114" i="90" s="1"/>
  <c r="C2401" i="90" s="1"/>
  <c r="D225" i="90"/>
  <c r="C225" i="90"/>
  <c r="D219" i="90"/>
  <c r="D227" i="90" s="1"/>
  <c r="C219" i="90"/>
  <c r="C227" i="90" s="1"/>
  <c r="D216" i="90"/>
  <c r="C216" i="90"/>
  <c r="D207" i="90"/>
  <c r="C207" i="90"/>
  <c r="D200" i="90"/>
  <c r="C200" i="90"/>
  <c r="D192" i="90"/>
  <c r="C192" i="90"/>
  <c r="D167" i="90"/>
  <c r="C167" i="90"/>
  <c r="D157" i="90"/>
  <c r="C157" i="90"/>
  <c r="D149" i="90"/>
  <c r="C149" i="90"/>
  <c r="D141" i="90"/>
  <c r="C141" i="90"/>
  <c r="D123" i="90"/>
  <c r="C123" i="90"/>
  <c r="D105" i="90"/>
  <c r="D209" i="90" s="1"/>
  <c r="D229" i="90" s="1"/>
  <c r="C105" i="90"/>
  <c r="C209" i="90" s="1"/>
  <c r="C229" i="90" s="1"/>
  <c r="D92" i="90"/>
  <c r="C92" i="90"/>
  <c r="D81" i="90"/>
  <c r="C81" i="90"/>
  <c r="D77" i="90"/>
  <c r="C77" i="90"/>
  <c r="D69" i="90"/>
  <c r="C69" i="90"/>
  <c r="D62" i="90"/>
  <c r="C62" i="90"/>
  <c r="D51" i="90"/>
  <c r="C51" i="90"/>
  <c r="D40" i="90"/>
  <c r="C40" i="90"/>
  <c r="D25" i="90"/>
  <c r="C25" i="90"/>
  <c r="D18" i="90"/>
  <c r="D94" i="90" s="1"/>
  <c r="C18" i="90"/>
  <c r="C94" i="90" s="1"/>
  <c r="D1" i="90"/>
  <c r="D2397" i="89"/>
  <c r="C2397" i="89"/>
  <c r="D2395" i="89"/>
  <c r="C2395" i="89"/>
  <c r="D2392" i="89"/>
  <c r="C2392" i="89"/>
  <c r="D2374" i="89"/>
  <c r="C2374" i="89"/>
  <c r="D2357" i="89"/>
  <c r="C2357" i="89"/>
  <c r="D2340" i="89"/>
  <c r="C2340" i="89"/>
  <c r="D2323" i="89"/>
  <c r="C2323" i="89"/>
  <c r="D2311" i="89"/>
  <c r="C2311" i="89"/>
  <c r="D2299" i="89"/>
  <c r="C2299" i="89"/>
  <c r="D2284" i="89"/>
  <c r="C2284" i="89"/>
  <c r="D2278" i="89"/>
  <c r="C2278" i="89"/>
  <c r="D2271" i="89"/>
  <c r="C2271" i="89"/>
  <c r="D2268" i="89"/>
  <c r="C2268" i="89"/>
  <c r="D2225" i="89"/>
  <c r="C2225" i="89"/>
  <c r="D2208" i="89"/>
  <c r="C2208" i="89"/>
  <c r="D2191" i="89"/>
  <c r="C2191" i="89"/>
  <c r="D2174" i="89"/>
  <c r="C2174" i="89"/>
  <c r="D2157" i="89"/>
  <c r="C2157" i="89"/>
  <c r="D2140" i="89"/>
  <c r="C2140" i="89"/>
  <c r="D2123" i="89"/>
  <c r="C2123" i="89"/>
  <c r="D2106" i="89"/>
  <c r="C2106" i="89"/>
  <c r="D2089" i="89"/>
  <c r="C2089" i="89"/>
  <c r="D2072" i="89"/>
  <c r="C2072" i="89"/>
  <c r="D2055" i="89"/>
  <c r="C2055" i="89"/>
  <c r="D2038" i="89"/>
  <c r="C2038" i="89"/>
  <c r="D2021" i="89"/>
  <c r="C2021" i="89"/>
  <c r="D2004" i="89"/>
  <c r="C2004" i="89"/>
  <c r="D1987" i="89"/>
  <c r="C1987" i="89"/>
  <c r="D1970" i="89"/>
  <c r="C1970" i="89"/>
  <c r="D1953" i="89"/>
  <c r="C1953" i="89"/>
  <c r="D1936" i="89"/>
  <c r="C1936" i="89"/>
  <c r="D1918" i="89"/>
  <c r="C1918" i="89"/>
  <c r="D1915" i="89"/>
  <c r="C1915" i="89"/>
  <c r="D1864" i="89"/>
  <c r="C1864" i="89"/>
  <c r="D1847" i="89"/>
  <c r="C1847" i="89"/>
  <c r="D1830" i="89"/>
  <c r="C1830" i="89"/>
  <c r="D1813" i="89"/>
  <c r="C1813" i="89"/>
  <c r="D1796" i="89"/>
  <c r="C1796" i="89"/>
  <c r="D1779" i="89"/>
  <c r="C1779" i="89"/>
  <c r="D1762" i="89"/>
  <c r="C1762" i="89"/>
  <c r="D1745" i="89"/>
  <c r="C1745" i="89"/>
  <c r="D1728" i="89"/>
  <c r="C1728" i="89"/>
  <c r="D1711" i="89"/>
  <c r="C1711" i="89"/>
  <c r="D1694" i="89"/>
  <c r="C1694" i="89"/>
  <c r="D1677" i="89"/>
  <c r="C1677" i="89"/>
  <c r="D1660" i="89"/>
  <c r="C1660" i="89"/>
  <c r="D1643" i="89"/>
  <c r="C1643" i="89"/>
  <c r="D1626" i="89"/>
  <c r="C1626" i="89"/>
  <c r="D1608" i="89"/>
  <c r="C1608" i="89"/>
  <c r="D1564" i="89"/>
  <c r="C1564" i="89"/>
  <c r="D1548" i="89"/>
  <c r="C1548" i="89"/>
  <c r="D1532" i="89"/>
  <c r="C1532" i="89"/>
  <c r="D1520" i="89"/>
  <c r="C1520" i="89"/>
  <c r="D1508" i="89"/>
  <c r="C1508" i="89"/>
  <c r="D1496" i="89"/>
  <c r="C1496" i="89"/>
  <c r="D1484" i="89"/>
  <c r="C1484" i="89"/>
  <c r="D1472" i="89"/>
  <c r="C1472" i="89"/>
  <c r="D1460" i="89"/>
  <c r="C1460" i="89"/>
  <c r="D1448" i="89"/>
  <c r="C1448" i="89"/>
  <c r="D1436" i="89"/>
  <c r="C1436" i="89"/>
  <c r="D1425" i="89"/>
  <c r="C1425" i="89"/>
  <c r="D1414" i="89"/>
  <c r="C1414" i="89"/>
  <c r="D1402" i="89"/>
  <c r="C1402" i="89"/>
  <c r="D1389" i="89"/>
  <c r="C1389" i="89"/>
  <c r="D1377" i="89"/>
  <c r="C1377" i="89"/>
  <c r="D1363" i="89"/>
  <c r="C1363" i="89"/>
  <c r="D1348" i="89"/>
  <c r="C1348" i="89"/>
  <c r="D1296" i="89"/>
  <c r="C1296" i="89"/>
  <c r="D1280" i="89"/>
  <c r="C1280" i="89"/>
  <c r="D1264" i="89"/>
  <c r="C1264" i="89"/>
  <c r="D1252" i="89"/>
  <c r="C1252" i="89"/>
  <c r="D1240" i="89"/>
  <c r="C1240" i="89"/>
  <c r="D1228" i="89"/>
  <c r="C1228" i="89"/>
  <c r="D1216" i="89"/>
  <c r="C1216" i="89"/>
  <c r="D1204" i="89"/>
  <c r="C1204" i="89"/>
  <c r="D1192" i="89"/>
  <c r="C1192" i="89"/>
  <c r="D1180" i="89"/>
  <c r="C1180" i="89"/>
  <c r="D1168" i="89"/>
  <c r="C1168" i="89"/>
  <c r="D1157" i="89"/>
  <c r="C1157" i="89"/>
  <c r="D1146" i="89"/>
  <c r="C1146" i="89"/>
  <c r="D1133" i="89"/>
  <c r="C1133" i="89"/>
  <c r="D1124" i="89"/>
  <c r="D2399" i="89" s="1"/>
  <c r="C1124" i="89"/>
  <c r="C2399" i="89" s="1"/>
  <c r="D1112" i="89"/>
  <c r="C1112" i="89"/>
  <c r="D1105" i="89"/>
  <c r="C1105" i="89"/>
  <c r="D1101" i="89"/>
  <c r="C1101" i="89"/>
  <c r="D1083" i="89"/>
  <c r="C1083" i="89"/>
  <c r="D1080" i="89"/>
  <c r="C1080" i="89"/>
  <c r="D1063" i="89"/>
  <c r="C1063" i="89"/>
  <c r="D1046" i="89"/>
  <c r="C1046" i="89"/>
  <c r="D1029" i="89"/>
  <c r="C1029" i="89"/>
  <c r="D1012" i="89"/>
  <c r="C1012" i="89"/>
  <c r="D995" i="89"/>
  <c r="C995" i="89"/>
  <c r="D978" i="89"/>
  <c r="C978" i="89"/>
  <c r="D961" i="89"/>
  <c r="C961" i="89"/>
  <c r="D944" i="89"/>
  <c r="C944" i="89"/>
  <c r="D927" i="89"/>
  <c r="C927" i="89"/>
  <c r="D910" i="89"/>
  <c r="C910" i="89"/>
  <c r="D893" i="89"/>
  <c r="C893" i="89"/>
  <c r="D876" i="89"/>
  <c r="C876" i="89"/>
  <c r="D859" i="89"/>
  <c r="C859" i="89"/>
  <c r="D842" i="89"/>
  <c r="C842" i="89"/>
  <c r="D825" i="89"/>
  <c r="C825" i="89"/>
  <c r="D807" i="89"/>
  <c r="C807" i="89"/>
  <c r="D804" i="89"/>
  <c r="C804" i="89"/>
  <c r="D787" i="89"/>
  <c r="C787" i="89"/>
  <c r="D770" i="89"/>
  <c r="C770" i="89"/>
  <c r="D753" i="89"/>
  <c r="C753" i="89"/>
  <c r="D736" i="89"/>
  <c r="C736" i="89"/>
  <c r="D719" i="89"/>
  <c r="C719" i="89"/>
  <c r="D702" i="89"/>
  <c r="C702" i="89"/>
  <c r="D685" i="89"/>
  <c r="C685" i="89"/>
  <c r="D668" i="89"/>
  <c r="C668" i="89"/>
  <c r="D651" i="89"/>
  <c r="C651" i="89"/>
  <c r="D634" i="89"/>
  <c r="C634" i="89"/>
  <c r="D617" i="89"/>
  <c r="C617" i="89"/>
  <c r="D600" i="89"/>
  <c r="C600" i="89"/>
  <c r="D582" i="89"/>
  <c r="C582" i="89"/>
  <c r="D566" i="89"/>
  <c r="C566" i="89"/>
  <c r="D550" i="89"/>
  <c r="C550" i="89"/>
  <c r="D538" i="89"/>
  <c r="C538" i="89"/>
  <c r="D526" i="89"/>
  <c r="C526" i="89"/>
  <c r="D512" i="89"/>
  <c r="C512" i="89"/>
  <c r="D498" i="89"/>
  <c r="C498" i="89"/>
  <c r="D487" i="89"/>
  <c r="C487" i="89"/>
  <c r="D476" i="89"/>
  <c r="C476" i="89"/>
  <c r="D464" i="89"/>
  <c r="C464" i="89"/>
  <c r="D452" i="89"/>
  <c r="C452" i="89"/>
  <c r="D440" i="89"/>
  <c r="C440" i="89"/>
  <c r="D427" i="89"/>
  <c r="C427" i="89"/>
  <c r="D414" i="89"/>
  <c r="C414" i="89"/>
  <c r="D401" i="89"/>
  <c r="C401" i="89"/>
  <c r="D387" i="89"/>
  <c r="C387" i="89"/>
  <c r="D371" i="89"/>
  <c r="C371" i="89"/>
  <c r="D355" i="89"/>
  <c r="C355" i="89"/>
  <c r="D343" i="89"/>
  <c r="C343" i="89"/>
  <c r="D331" i="89"/>
  <c r="C331" i="89"/>
  <c r="D317" i="89"/>
  <c r="C317" i="89"/>
  <c r="D303" i="89"/>
  <c r="C303" i="89"/>
  <c r="D292" i="89"/>
  <c r="C292" i="89"/>
  <c r="D281" i="89"/>
  <c r="C281" i="89"/>
  <c r="D269" i="89"/>
  <c r="C269" i="89"/>
  <c r="D257" i="89"/>
  <c r="D1114" i="89" s="1"/>
  <c r="D2401" i="89" s="1"/>
  <c r="C257" i="89"/>
  <c r="D245" i="89"/>
  <c r="C245" i="89"/>
  <c r="C1114" i="89" s="1"/>
  <c r="C2401" i="89" s="1"/>
  <c r="D225" i="89"/>
  <c r="C225" i="89"/>
  <c r="D219" i="89"/>
  <c r="D227" i="89" s="1"/>
  <c r="C219" i="89"/>
  <c r="C227" i="89" s="1"/>
  <c r="D216" i="89"/>
  <c r="C216" i="89"/>
  <c r="D207" i="89"/>
  <c r="C207" i="89"/>
  <c r="D200" i="89"/>
  <c r="C200" i="89"/>
  <c r="D192" i="89"/>
  <c r="C192" i="89"/>
  <c r="D167" i="89"/>
  <c r="C167" i="89"/>
  <c r="D157" i="89"/>
  <c r="C157" i="89"/>
  <c r="D149" i="89"/>
  <c r="C149" i="89"/>
  <c r="D141" i="89"/>
  <c r="C141" i="89"/>
  <c r="D123" i="89"/>
  <c r="D209" i="89" s="1"/>
  <c r="C123" i="89"/>
  <c r="D105" i="89"/>
  <c r="C105" i="89"/>
  <c r="C209" i="89" s="1"/>
  <c r="C229" i="89" s="1"/>
  <c r="D92" i="89"/>
  <c r="C92" i="89"/>
  <c r="D81" i="89"/>
  <c r="C81" i="89"/>
  <c r="D77" i="89"/>
  <c r="C77" i="89"/>
  <c r="D69" i="89"/>
  <c r="C69" i="89"/>
  <c r="D62" i="89"/>
  <c r="C62" i="89"/>
  <c r="D51" i="89"/>
  <c r="C51" i="89"/>
  <c r="D40" i="89"/>
  <c r="C40" i="89"/>
  <c r="D25" i="89"/>
  <c r="D94" i="89" s="1"/>
  <c r="C25" i="89"/>
  <c r="D18" i="89"/>
  <c r="C18" i="89"/>
  <c r="C94" i="89" s="1"/>
  <c r="D1" i="89"/>
  <c r="D2397" i="91"/>
  <c r="C2397" i="91"/>
  <c r="D2395" i="91"/>
  <c r="C2395" i="91"/>
  <c r="D2392" i="91"/>
  <c r="C2392" i="91"/>
  <c r="D2374" i="91"/>
  <c r="C2374" i="91"/>
  <c r="D2357" i="91"/>
  <c r="C2357" i="91"/>
  <c r="D2340" i="91"/>
  <c r="C2340" i="91"/>
  <c r="D2323" i="91"/>
  <c r="C2323" i="91"/>
  <c r="D2311" i="91"/>
  <c r="C2311" i="91"/>
  <c r="D2299" i="91"/>
  <c r="C2299" i="91"/>
  <c r="D2284" i="91"/>
  <c r="C2284" i="91"/>
  <c r="D2278" i="91"/>
  <c r="C2278" i="91"/>
  <c r="D2271" i="91"/>
  <c r="C2271" i="91"/>
  <c r="D2268" i="91"/>
  <c r="C2268" i="91"/>
  <c r="D2225" i="91"/>
  <c r="C2225" i="91"/>
  <c r="D2208" i="91"/>
  <c r="C2208" i="91"/>
  <c r="D2191" i="91"/>
  <c r="C2191" i="91"/>
  <c r="D2174" i="91"/>
  <c r="C2174" i="91"/>
  <c r="D2157" i="91"/>
  <c r="C2157" i="91"/>
  <c r="D2140" i="91"/>
  <c r="C2140" i="91"/>
  <c r="D2123" i="91"/>
  <c r="C2123" i="91"/>
  <c r="D2106" i="91"/>
  <c r="C2106" i="91"/>
  <c r="D2089" i="91"/>
  <c r="C2089" i="91"/>
  <c r="D2072" i="91"/>
  <c r="C2072" i="91"/>
  <c r="D2055" i="91"/>
  <c r="C2055" i="91"/>
  <c r="D2038" i="91"/>
  <c r="C2038" i="91"/>
  <c r="D2021" i="91"/>
  <c r="C2021" i="91"/>
  <c r="D2004" i="91"/>
  <c r="C2004" i="91"/>
  <c r="D1987" i="91"/>
  <c r="C1987" i="91"/>
  <c r="D1970" i="91"/>
  <c r="C1970" i="91"/>
  <c r="D1953" i="91"/>
  <c r="C1953" i="91"/>
  <c r="D1936" i="91"/>
  <c r="C1936" i="91"/>
  <c r="D1918" i="91"/>
  <c r="C1918" i="91"/>
  <c r="D1915" i="91"/>
  <c r="C1915" i="91"/>
  <c r="D1864" i="91"/>
  <c r="C1864" i="91"/>
  <c r="D1847" i="91"/>
  <c r="C1847" i="91"/>
  <c r="D1830" i="91"/>
  <c r="C1830" i="91"/>
  <c r="D1813" i="91"/>
  <c r="C1813" i="91"/>
  <c r="D1796" i="91"/>
  <c r="C1796" i="91"/>
  <c r="D1779" i="91"/>
  <c r="C1779" i="91"/>
  <c r="D1762" i="91"/>
  <c r="C1762" i="91"/>
  <c r="D1745" i="91"/>
  <c r="C1745" i="91"/>
  <c r="D1728" i="91"/>
  <c r="C1728" i="91"/>
  <c r="D1711" i="91"/>
  <c r="C1711" i="91"/>
  <c r="D1694" i="91"/>
  <c r="C1694" i="91"/>
  <c r="D1677" i="91"/>
  <c r="C1677" i="91"/>
  <c r="D1660" i="91"/>
  <c r="C1660" i="91"/>
  <c r="D1643" i="91"/>
  <c r="C1643" i="91"/>
  <c r="D1626" i="91"/>
  <c r="C1626" i="91"/>
  <c r="D1608" i="91"/>
  <c r="C1608" i="91"/>
  <c r="D1564" i="91"/>
  <c r="C1564" i="91"/>
  <c r="D1548" i="91"/>
  <c r="C1548" i="91"/>
  <c r="D1532" i="91"/>
  <c r="C1532" i="91"/>
  <c r="D1520" i="91"/>
  <c r="C1520" i="91"/>
  <c r="D1508" i="91"/>
  <c r="C1508" i="91"/>
  <c r="D1496" i="91"/>
  <c r="C1496" i="91"/>
  <c r="D1484" i="91"/>
  <c r="C1484" i="91"/>
  <c r="D1472" i="91"/>
  <c r="C1472" i="91"/>
  <c r="D1460" i="91"/>
  <c r="C1460" i="91"/>
  <c r="D1448" i="91"/>
  <c r="C1448" i="91"/>
  <c r="D1436" i="91"/>
  <c r="C1436" i="91"/>
  <c r="D1425" i="91"/>
  <c r="C1425" i="91"/>
  <c r="D1414" i="91"/>
  <c r="C1414" i="91"/>
  <c r="D1402" i="91"/>
  <c r="C1402" i="91"/>
  <c r="D1389" i="91"/>
  <c r="C1389" i="91"/>
  <c r="D1377" i="91"/>
  <c r="C1377" i="91"/>
  <c r="D1363" i="91"/>
  <c r="C1363" i="91"/>
  <c r="D1348" i="91"/>
  <c r="C1348" i="91"/>
  <c r="D1296" i="91"/>
  <c r="C1296" i="91"/>
  <c r="D1280" i="91"/>
  <c r="C1280" i="91"/>
  <c r="D1264" i="91"/>
  <c r="C1264" i="91"/>
  <c r="D1252" i="91"/>
  <c r="C1252" i="91"/>
  <c r="D1240" i="91"/>
  <c r="C1240" i="91"/>
  <c r="D1228" i="91"/>
  <c r="C1228" i="91"/>
  <c r="D1216" i="91"/>
  <c r="C1216" i="91"/>
  <c r="D1204" i="91"/>
  <c r="C1204" i="91"/>
  <c r="D1192" i="91"/>
  <c r="C1192" i="91"/>
  <c r="D1180" i="91"/>
  <c r="C1180" i="91"/>
  <c r="D1168" i="91"/>
  <c r="C1168" i="91"/>
  <c r="D1157" i="91"/>
  <c r="C1157" i="91"/>
  <c r="D1146" i="91"/>
  <c r="C1146" i="91"/>
  <c r="D1133" i="91"/>
  <c r="C1133" i="91"/>
  <c r="D1124" i="91"/>
  <c r="D2399" i="91" s="1"/>
  <c r="C1124" i="91"/>
  <c r="C2399" i="91" s="1"/>
  <c r="D1112" i="91"/>
  <c r="C1112" i="91"/>
  <c r="D1105" i="91"/>
  <c r="C1105" i="91"/>
  <c r="D1101" i="91"/>
  <c r="C1101" i="91"/>
  <c r="D1083" i="91"/>
  <c r="C1083" i="91"/>
  <c r="D1080" i="91"/>
  <c r="C1080" i="91"/>
  <c r="D1063" i="91"/>
  <c r="C1063" i="91"/>
  <c r="D1046" i="91"/>
  <c r="C1046" i="91"/>
  <c r="D1029" i="91"/>
  <c r="C1029" i="91"/>
  <c r="D1012" i="91"/>
  <c r="C1012" i="91"/>
  <c r="D995" i="91"/>
  <c r="C995" i="91"/>
  <c r="D978" i="91"/>
  <c r="C978" i="91"/>
  <c r="D961" i="91"/>
  <c r="C961" i="91"/>
  <c r="D944" i="91"/>
  <c r="C944" i="91"/>
  <c r="D927" i="91"/>
  <c r="C927" i="91"/>
  <c r="D910" i="91"/>
  <c r="C910" i="91"/>
  <c r="D893" i="91"/>
  <c r="C893" i="91"/>
  <c r="D876" i="91"/>
  <c r="C876" i="91"/>
  <c r="D859" i="91"/>
  <c r="C859" i="91"/>
  <c r="D842" i="91"/>
  <c r="C842" i="91"/>
  <c r="D825" i="91"/>
  <c r="C825" i="91"/>
  <c r="D807" i="91"/>
  <c r="C807" i="91"/>
  <c r="D804" i="91"/>
  <c r="C804" i="91"/>
  <c r="D787" i="91"/>
  <c r="C787" i="91"/>
  <c r="D770" i="91"/>
  <c r="C770" i="91"/>
  <c r="D753" i="91"/>
  <c r="C753" i="91"/>
  <c r="D736" i="91"/>
  <c r="C736" i="91"/>
  <c r="D719" i="91"/>
  <c r="C719" i="91"/>
  <c r="D702" i="91"/>
  <c r="C702" i="91"/>
  <c r="D685" i="91"/>
  <c r="C685" i="91"/>
  <c r="D668" i="91"/>
  <c r="C668" i="91"/>
  <c r="D651" i="91"/>
  <c r="C651" i="91"/>
  <c r="D634" i="91"/>
  <c r="C634" i="91"/>
  <c r="D617" i="91"/>
  <c r="C617" i="91"/>
  <c r="D600" i="91"/>
  <c r="C600" i="91"/>
  <c r="D582" i="91"/>
  <c r="C582" i="91"/>
  <c r="D566" i="91"/>
  <c r="C566" i="91"/>
  <c r="D550" i="91"/>
  <c r="C550" i="91"/>
  <c r="D538" i="91"/>
  <c r="C538" i="91"/>
  <c r="D526" i="91"/>
  <c r="C526" i="91"/>
  <c r="D512" i="91"/>
  <c r="C512" i="91"/>
  <c r="D498" i="91"/>
  <c r="C498" i="91"/>
  <c r="D487" i="91"/>
  <c r="C487" i="91"/>
  <c r="D476" i="91"/>
  <c r="C476" i="91"/>
  <c r="D464" i="91"/>
  <c r="C464" i="91"/>
  <c r="D452" i="91"/>
  <c r="C452" i="91"/>
  <c r="D440" i="91"/>
  <c r="C440" i="91"/>
  <c r="D427" i="91"/>
  <c r="C427" i="91"/>
  <c r="D414" i="91"/>
  <c r="C414" i="91"/>
  <c r="D401" i="91"/>
  <c r="C401" i="91"/>
  <c r="D387" i="91"/>
  <c r="C387" i="91"/>
  <c r="D371" i="91"/>
  <c r="C371" i="91"/>
  <c r="D355" i="91"/>
  <c r="C355" i="91"/>
  <c r="D343" i="91"/>
  <c r="C343" i="91"/>
  <c r="D331" i="91"/>
  <c r="C331" i="91"/>
  <c r="D317" i="91"/>
  <c r="C317" i="91"/>
  <c r="D303" i="91"/>
  <c r="C303" i="91"/>
  <c r="D292" i="91"/>
  <c r="C292" i="91"/>
  <c r="D281" i="91"/>
  <c r="C281" i="91"/>
  <c r="D269" i="91"/>
  <c r="C269" i="91"/>
  <c r="D257" i="91"/>
  <c r="D1114" i="91" s="1"/>
  <c r="D2401" i="91" s="1"/>
  <c r="C257" i="91"/>
  <c r="C1114" i="91" s="1"/>
  <c r="D245" i="91"/>
  <c r="C245" i="91"/>
  <c r="D225" i="91"/>
  <c r="C225" i="91"/>
  <c r="D219" i="91"/>
  <c r="D227" i="91" s="1"/>
  <c r="C219" i="91"/>
  <c r="C227" i="91" s="1"/>
  <c r="D216" i="91"/>
  <c r="C216" i="91"/>
  <c r="D207" i="91"/>
  <c r="C207" i="91"/>
  <c r="D200" i="91"/>
  <c r="C200" i="91"/>
  <c r="D192" i="91"/>
  <c r="C192" i="91"/>
  <c r="D167" i="91"/>
  <c r="C167" i="91"/>
  <c r="D157" i="91"/>
  <c r="C157" i="91"/>
  <c r="D149" i="91"/>
  <c r="C149" i="91"/>
  <c r="D141" i="91"/>
  <c r="C141" i="91"/>
  <c r="D123" i="91"/>
  <c r="C123" i="91"/>
  <c r="C209" i="91" s="1"/>
  <c r="D105" i="91"/>
  <c r="D209" i="91" s="1"/>
  <c r="D229" i="91" s="1"/>
  <c r="C105" i="91"/>
  <c r="D92" i="91"/>
  <c r="C92" i="91"/>
  <c r="D81" i="91"/>
  <c r="C81" i="91"/>
  <c r="D77" i="91"/>
  <c r="C77" i="91"/>
  <c r="D69" i="91"/>
  <c r="C69" i="91"/>
  <c r="D62" i="91"/>
  <c r="C62" i="91"/>
  <c r="D51" i="91"/>
  <c r="C51" i="91"/>
  <c r="D40" i="91"/>
  <c r="C40" i="91"/>
  <c r="D25" i="91"/>
  <c r="C25" i="91"/>
  <c r="C94" i="91" s="1"/>
  <c r="D18" i="91"/>
  <c r="D94" i="91" s="1"/>
  <c r="C18" i="91"/>
  <c r="D1" i="91"/>
  <c r="D2397" i="88"/>
  <c r="C2397" i="88"/>
  <c r="D2395" i="88"/>
  <c r="C2395" i="88"/>
  <c r="D2392" i="88"/>
  <c r="C2392" i="88"/>
  <c r="D2374" i="88"/>
  <c r="C2374" i="88"/>
  <c r="D2357" i="88"/>
  <c r="C2357" i="88"/>
  <c r="D2340" i="88"/>
  <c r="C2340" i="88"/>
  <c r="D2323" i="88"/>
  <c r="C2323" i="88"/>
  <c r="D2311" i="88"/>
  <c r="C2311" i="88"/>
  <c r="D2299" i="88"/>
  <c r="C2299" i="88"/>
  <c r="D2284" i="88"/>
  <c r="C2284" i="88"/>
  <c r="D2278" i="88"/>
  <c r="C2278" i="88"/>
  <c r="D2271" i="88"/>
  <c r="C2271" i="88"/>
  <c r="D2268" i="88"/>
  <c r="C2268" i="88"/>
  <c r="D2225" i="88"/>
  <c r="C2225" i="88"/>
  <c r="D2208" i="88"/>
  <c r="C2208" i="88"/>
  <c r="D2191" i="88"/>
  <c r="C2191" i="88"/>
  <c r="D2174" i="88"/>
  <c r="C2174" i="88"/>
  <c r="D2157" i="88"/>
  <c r="C2157" i="88"/>
  <c r="D2140" i="88"/>
  <c r="C2140" i="88"/>
  <c r="D2123" i="88"/>
  <c r="C2123" i="88"/>
  <c r="D2106" i="88"/>
  <c r="C2106" i="88"/>
  <c r="D2089" i="88"/>
  <c r="C2089" i="88"/>
  <c r="D2072" i="88"/>
  <c r="C2072" i="88"/>
  <c r="D2055" i="88"/>
  <c r="C2055" i="88"/>
  <c r="D2038" i="88"/>
  <c r="C2038" i="88"/>
  <c r="D2021" i="88"/>
  <c r="C2021" i="88"/>
  <c r="D2004" i="88"/>
  <c r="C2004" i="88"/>
  <c r="D1987" i="88"/>
  <c r="C1987" i="88"/>
  <c r="D1970" i="88"/>
  <c r="C1970" i="88"/>
  <c r="D1953" i="88"/>
  <c r="C1953" i="88"/>
  <c r="D1936" i="88"/>
  <c r="C1936" i="88"/>
  <c r="D1918" i="88"/>
  <c r="C1918" i="88"/>
  <c r="D1915" i="88"/>
  <c r="C1915" i="88"/>
  <c r="D1864" i="88"/>
  <c r="C1864" i="88"/>
  <c r="D1847" i="88"/>
  <c r="C1847" i="88"/>
  <c r="D1830" i="88"/>
  <c r="C1830" i="88"/>
  <c r="D1813" i="88"/>
  <c r="C1813" i="88"/>
  <c r="D1796" i="88"/>
  <c r="C1796" i="88"/>
  <c r="D1779" i="88"/>
  <c r="C1779" i="88"/>
  <c r="D1762" i="88"/>
  <c r="C1762" i="88"/>
  <c r="D1745" i="88"/>
  <c r="C1745" i="88"/>
  <c r="D1728" i="88"/>
  <c r="C1728" i="88"/>
  <c r="D1711" i="88"/>
  <c r="C1711" i="88"/>
  <c r="D1694" i="88"/>
  <c r="C1694" i="88"/>
  <c r="D1677" i="88"/>
  <c r="C1677" i="88"/>
  <c r="D1660" i="88"/>
  <c r="C1660" i="88"/>
  <c r="D1643" i="88"/>
  <c r="C1643" i="88"/>
  <c r="D1626" i="88"/>
  <c r="C1626" i="88"/>
  <c r="D1608" i="88"/>
  <c r="C1608" i="88"/>
  <c r="D1564" i="88"/>
  <c r="C1564" i="88"/>
  <c r="D1548" i="88"/>
  <c r="C1548" i="88"/>
  <c r="D1532" i="88"/>
  <c r="C1532" i="88"/>
  <c r="D1520" i="88"/>
  <c r="C1520" i="88"/>
  <c r="D1508" i="88"/>
  <c r="C1508" i="88"/>
  <c r="D1496" i="88"/>
  <c r="C1496" i="88"/>
  <c r="D1484" i="88"/>
  <c r="C1484" i="88"/>
  <c r="D1472" i="88"/>
  <c r="C1472" i="88"/>
  <c r="D1460" i="88"/>
  <c r="C1460" i="88"/>
  <c r="D1448" i="88"/>
  <c r="C1448" i="88"/>
  <c r="D1436" i="88"/>
  <c r="C1436" i="88"/>
  <c r="D1425" i="88"/>
  <c r="C1425" i="88"/>
  <c r="D1414" i="88"/>
  <c r="C1414" i="88"/>
  <c r="D1402" i="88"/>
  <c r="C1402" i="88"/>
  <c r="D1389" i="88"/>
  <c r="C1389" i="88"/>
  <c r="D1377" i="88"/>
  <c r="C1377" i="88"/>
  <c r="D1363" i="88"/>
  <c r="C1363" i="88"/>
  <c r="D1348" i="88"/>
  <c r="C1348" i="88"/>
  <c r="D1296" i="88"/>
  <c r="C1296" i="88"/>
  <c r="D1280" i="88"/>
  <c r="C1280" i="88"/>
  <c r="D1264" i="88"/>
  <c r="C1264" i="88"/>
  <c r="D1252" i="88"/>
  <c r="C1252" i="88"/>
  <c r="D1240" i="88"/>
  <c r="C1240" i="88"/>
  <c r="D1228" i="88"/>
  <c r="C1228" i="88"/>
  <c r="D1216" i="88"/>
  <c r="C1216" i="88"/>
  <c r="D1204" i="88"/>
  <c r="C1204" i="88"/>
  <c r="D1192" i="88"/>
  <c r="C1192" i="88"/>
  <c r="D1180" i="88"/>
  <c r="C1180" i="88"/>
  <c r="D1168" i="88"/>
  <c r="C1168" i="88"/>
  <c r="D1157" i="88"/>
  <c r="C1157" i="88"/>
  <c r="D1146" i="88"/>
  <c r="C1146" i="88"/>
  <c r="D1133" i="88"/>
  <c r="C1133" i="88"/>
  <c r="D1124" i="88"/>
  <c r="D2399" i="88" s="1"/>
  <c r="C1124" i="88"/>
  <c r="C2399" i="88" s="1"/>
  <c r="D1112" i="88"/>
  <c r="C1112" i="88"/>
  <c r="D1105" i="88"/>
  <c r="C1105" i="88"/>
  <c r="D1101" i="88"/>
  <c r="C1101" i="88"/>
  <c r="D1083" i="88"/>
  <c r="C1083" i="88"/>
  <c r="D1080" i="88"/>
  <c r="C1080" i="88"/>
  <c r="D1063" i="88"/>
  <c r="C1063" i="88"/>
  <c r="D1046" i="88"/>
  <c r="C1046" i="88"/>
  <c r="D1029" i="88"/>
  <c r="C1029" i="88"/>
  <c r="D1012" i="88"/>
  <c r="C1012" i="88"/>
  <c r="D995" i="88"/>
  <c r="C995" i="88"/>
  <c r="D978" i="88"/>
  <c r="C978" i="88"/>
  <c r="D961" i="88"/>
  <c r="C961" i="88"/>
  <c r="D944" i="88"/>
  <c r="C944" i="88"/>
  <c r="D927" i="88"/>
  <c r="C927" i="88"/>
  <c r="D910" i="88"/>
  <c r="C910" i="88"/>
  <c r="D893" i="88"/>
  <c r="C893" i="88"/>
  <c r="D876" i="88"/>
  <c r="C876" i="88"/>
  <c r="D859" i="88"/>
  <c r="C859" i="88"/>
  <c r="D842" i="88"/>
  <c r="C842" i="88"/>
  <c r="D825" i="88"/>
  <c r="C825" i="88"/>
  <c r="D807" i="88"/>
  <c r="C807" i="88"/>
  <c r="D804" i="88"/>
  <c r="C804" i="88"/>
  <c r="D787" i="88"/>
  <c r="C787" i="88"/>
  <c r="D770" i="88"/>
  <c r="C770" i="88"/>
  <c r="D753" i="88"/>
  <c r="C753" i="88"/>
  <c r="D736" i="88"/>
  <c r="C736" i="88"/>
  <c r="D719" i="88"/>
  <c r="C719" i="88"/>
  <c r="D702" i="88"/>
  <c r="C702" i="88"/>
  <c r="D685" i="88"/>
  <c r="C685" i="88"/>
  <c r="D668" i="88"/>
  <c r="C668" i="88"/>
  <c r="D651" i="88"/>
  <c r="C651" i="88"/>
  <c r="D634" i="88"/>
  <c r="C634" i="88"/>
  <c r="D617" i="88"/>
  <c r="C617" i="88"/>
  <c r="D600" i="88"/>
  <c r="C600" i="88"/>
  <c r="D582" i="88"/>
  <c r="C582" i="88"/>
  <c r="D566" i="88"/>
  <c r="C566" i="88"/>
  <c r="D550" i="88"/>
  <c r="C550" i="88"/>
  <c r="D538" i="88"/>
  <c r="C538" i="88"/>
  <c r="D526" i="88"/>
  <c r="C526" i="88"/>
  <c r="D512" i="88"/>
  <c r="C512" i="88"/>
  <c r="D498" i="88"/>
  <c r="C498" i="88"/>
  <c r="D487" i="88"/>
  <c r="C487" i="88"/>
  <c r="D476" i="88"/>
  <c r="C476" i="88"/>
  <c r="D464" i="88"/>
  <c r="C464" i="88"/>
  <c r="D452" i="88"/>
  <c r="C452" i="88"/>
  <c r="D440" i="88"/>
  <c r="C440" i="88"/>
  <c r="D427" i="88"/>
  <c r="C427" i="88"/>
  <c r="D414" i="88"/>
  <c r="C414" i="88"/>
  <c r="D401" i="88"/>
  <c r="C401" i="88"/>
  <c r="D387" i="88"/>
  <c r="C387" i="88"/>
  <c r="D371" i="88"/>
  <c r="C371" i="88"/>
  <c r="D355" i="88"/>
  <c r="C355" i="88"/>
  <c r="D343" i="88"/>
  <c r="C343" i="88"/>
  <c r="D331" i="88"/>
  <c r="C331" i="88"/>
  <c r="D317" i="88"/>
  <c r="C317" i="88"/>
  <c r="D303" i="88"/>
  <c r="C303" i="88"/>
  <c r="D292" i="88"/>
  <c r="C292" i="88"/>
  <c r="D281" i="88"/>
  <c r="C281" i="88"/>
  <c r="D269" i="88"/>
  <c r="C269" i="88"/>
  <c r="D257" i="88"/>
  <c r="D1114" i="88" s="1"/>
  <c r="D2401" i="88" s="1"/>
  <c r="C257" i="88"/>
  <c r="C1114" i="88" s="1"/>
  <c r="C2401" i="88" s="1"/>
  <c r="D245" i="88"/>
  <c r="C245" i="88"/>
  <c r="D225" i="88"/>
  <c r="C225" i="88"/>
  <c r="D219" i="88"/>
  <c r="D227" i="88" s="1"/>
  <c r="C219" i="88"/>
  <c r="C227" i="88" s="1"/>
  <c r="D216" i="88"/>
  <c r="C216" i="88"/>
  <c r="D207" i="88"/>
  <c r="C207" i="88"/>
  <c r="D200" i="88"/>
  <c r="C200" i="88"/>
  <c r="D192" i="88"/>
  <c r="C192" i="88"/>
  <c r="D167" i="88"/>
  <c r="C167" i="88"/>
  <c r="D157" i="88"/>
  <c r="C157" i="88"/>
  <c r="D149" i="88"/>
  <c r="C149" i="88"/>
  <c r="D141" i="88"/>
  <c r="C141" i="88"/>
  <c r="D123" i="88"/>
  <c r="C123" i="88"/>
  <c r="C209" i="88" s="1"/>
  <c r="D105" i="88"/>
  <c r="D209" i="88" s="1"/>
  <c r="D229" i="88" s="1"/>
  <c r="C105" i="88"/>
  <c r="D92" i="88"/>
  <c r="C92" i="88"/>
  <c r="D81" i="88"/>
  <c r="C81" i="88"/>
  <c r="D77" i="88"/>
  <c r="C77" i="88"/>
  <c r="D69" i="88"/>
  <c r="C69" i="88"/>
  <c r="D62" i="88"/>
  <c r="C62" i="88"/>
  <c r="D51" i="88"/>
  <c r="C51" i="88"/>
  <c r="D40" i="88"/>
  <c r="C40" i="88"/>
  <c r="D25" i="88"/>
  <c r="C25" i="88"/>
  <c r="C94" i="88" s="1"/>
  <c r="D18" i="88"/>
  <c r="D94" i="88" s="1"/>
  <c r="C18" i="88"/>
  <c r="D1" i="88"/>
  <c r="D2397" i="87"/>
  <c r="C2397" i="87"/>
  <c r="D2395" i="87"/>
  <c r="C2395" i="87"/>
  <c r="D2392" i="87"/>
  <c r="C2392" i="87"/>
  <c r="D2374" i="87"/>
  <c r="C2374" i="87"/>
  <c r="D2357" i="87"/>
  <c r="C2357" i="87"/>
  <c r="D2340" i="87"/>
  <c r="C2340" i="87"/>
  <c r="D2323" i="87"/>
  <c r="C2323" i="87"/>
  <c r="D2311" i="87"/>
  <c r="C2311" i="87"/>
  <c r="D2299" i="87"/>
  <c r="C2299" i="87"/>
  <c r="D2284" i="87"/>
  <c r="C2284" i="87"/>
  <c r="D2278" i="87"/>
  <c r="C2278" i="87"/>
  <c r="D2271" i="87"/>
  <c r="C2271" i="87"/>
  <c r="D2268" i="87"/>
  <c r="C2268" i="87"/>
  <c r="D2225" i="87"/>
  <c r="C2225" i="87"/>
  <c r="D2208" i="87"/>
  <c r="C2208" i="87"/>
  <c r="D2191" i="87"/>
  <c r="C2191" i="87"/>
  <c r="D2174" i="87"/>
  <c r="C2174" i="87"/>
  <c r="D2157" i="87"/>
  <c r="C2157" i="87"/>
  <c r="D2140" i="87"/>
  <c r="C2140" i="87"/>
  <c r="D2123" i="87"/>
  <c r="C2123" i="87"/>
  <c r="D2106" i="87"/>
  <c r="C2106" i="87"/>
  <c r="D2089" i="87"/>
  <c r="C2089" i="87"/>
  <c r="D2072" i="87"/>
  <c r="C2072" i="87"/>
  <c r="D2055" i="87"/>
  <c r="C2055" i="87"/>
  <c r="D2038" i="87"/>
  <c r="C2038" i="87"/>
  <c r="D2021" i="87"/>
  <c r="C2021" i="87"/>
  <c r="D2004" i="87"/>
  <c r="C2004" i="87"/>
  <c r="D1987" i="87"/>
  <c r="C1987" i="87"/>
  <c r="D1970" i="87"/>
  <c r="C1970" i="87"/>
  <c r="D1953" i="87"/>
  <c r="C1953" i="87"/>
  <c r="D1936" i="87"/>
  <c r="C1936" i="87"/>
  <c r="D1918" i="87"/>
  <c r="C1918" i="87"/>
  <c r="D1915" i="87"/>
  <c r="C1915" i="87"/>
  <c r="D1864" i="87"/>
  <c r="C1864" i="87"/>
  <c r="D1847" i="87"/>
  <c r="C1847" i="87"/>
  <c r="D1830" i="87"/>
  <c r="C1830" i="87"/>
  <c r="D1813" i="87"/>
  <c r="C1813" i="87"/>
  <c r="D1796" i="87"/>
  <c r="C1796" i="87"/>
  <c r="D1779" i="87"/>
  <c r="C1779" i="87"/>
  <c r="D1762" i="87"/>
  <c r="C1762" i="87"/>
  <c r="D1745" i="87"/>
  <c r="C1745" i="87"/>
  <c r="D1728" i="87"/>
  <c r="C1728" i="87"/>
  <c r="D1711" i="87"/>
  <c r="C1711" i="87"/>
  <c r="D1694" i="87"/>
  <c r="C1694" i="87"/>
  <c r="D1677" i="87"/>
  <c r="C1677" i="87"/>
  <c r="D1660" i="87"/>
  <c r="C1660" i="87"/>
  <c r="D1643" i="87"/>
  <c r="C1643" i="87"/>
  <c r="D1626" i="87"/>
  <c r="C1626" i="87"/>
  <c r="D1608" i="87"/>
  <c r="C1608" i="87"/>
  <c r="D1564" i="87"/>
  <c r="C1564" i="87"/>
  <c r="D1548" i="87"/>
  <c r="C1548" i="87"/>
  <c r="D1532" i="87"/>
  <c r="C1532" i="87"/>
  <c r="D1520" i="87"/>
  <c r="C1520" i="87"/>
  <c r="D1508" i="87"/>
  <c r="C1508" i="87"/>
  <c r="D1496" i="87"/>
  <c r="C1496" i="87"/>
  <c r="D1484" i="87"/>
  <c r="C1484" i="87"/>
  <c r="D1472" i="87"/>
  <c r="C1472" i="87"/>
  <c r="D1460" i="87"/>
  <c r="C1460" i="87"/>
  <c r="D1448" i="87"/>
  <c r="C1448" i="87"/>
  <c r="D1436" i="87"/>
  <c r="C1436" i="87"/>
  <c r="D1425" i="87"/>
  <c r="C1425" i="87"/>
  <c r="D1414" i="87"/>
  <c r="C1414" i="87"/>
  <c r="D1402" i="87"/>
  <c r="C1402" i="87"/>
  <c r="D1389" i="87"/>
  <c r="C1389" i="87"/>
  <c r="D1377" i="87"/>
  <c r="C1377" i="87"/>
  <c r="D1363" i="87"/>
  <c r="C1363" i="87"/>
  <c r="D1348" i="87"/>
  <c r="C1348" i="87"/>
  <c r="D1296" i="87"/>
  <c r="C1296" i="87"/>
  <c r="D1280" i="87"/>
  <c r="C1280" i="87"/>
  <c r="D1264" i="87"/>
  <c r="C1264" i="87"/>
  <c r="D1252" i="87"/>
  <c r="C1252" i="87"/>
  <c r="D1240" i="87"/>
  <c r="C1240" i="87"/>
  <c r="D1228" i="87"/>
  <c r="C1228" i="87"/>
  <c r="D1216" i="87"/>
  <c r="C1216" i="87"/>
  <c r="D1204" i="87"/>
  <c r="C1204" i="87"/>
  <c r="D1192" i="87"/>
  <c r="C1192" i="87"/>
  <c r="D1180" i="87"/>
  <c r="C1180" i="87"/>
  <c r="D1168" i="87"/>
  <c r="C1168" i="87"/>
  <c r="D1157" i="87"/>
  <c r="C1157" i="87"/>
  <c r="D1146" i="87"/>
  <c r="C1146" i="87"/>
  <c r="D1133" i="87"/>
  <c r="C1133" i="87"/>
  <c r="D1124" i="87"/>
  <c r="D2399" i="87" s="1"/>
  <c r="C1124" i="87"/>
  <c r="C2399" i="87" s="1"/>
  <c r="D1112" i="87"/>
  <c r="C1112" i="87"/>
  <c r="D1105" i="87"/>
  <c r="C1105" i="87"/>
  <c r="D1101" i="87"/>
  <c r="C1101" i="87"/>
  <c r="D1083" i="87"/>
  <c r="C1083" i="87"/>
  <c r="D1080" i="87"/>
  <c r="C1080" i="87"/>
  <c r="D1063" i="87"/>
  <c r="C1063" i="87"/>
  <c r="D1046" i="87"/>
  <c r="C1046" i="87"/>
  <c r="D1029" i="87"/>
  <c r="C1029" i="87"/>
  <c r="D1012" i="87"/>
  <c r="C1012" i="87"/>
  <c r="D995" i="87"/>
  <c r="C995" i="87"/>
  <c r="D978" i="87"/>
  <c r="C978" i="87"/>
  <c r="D961" i="87"/>
  <c r="C961" i="87"/>
  <c r="D944" i="87"/>
  <c r="C944" i="87"/>
  <c r="D927" i="87"/>
  <c r="C927" i="87"/>
  <c r="D910" i="87"/>
  <c r="C910" i="87"/>
  <c r="D893" i="87"/>
  <c r="C893" i="87"/>
  <c r="D876" i="87"/>
  <c r="C876" i="87"/>
  <c r="D859" i="87"/>
  <c r="C859" i="87"/>
  <c r="D842" i="87"/>
  <c r="C842" i="87"/>
  <c r="D825" i="87"/>
  <c r="C825" i="87"/>
  <c r="D807" i="87"/>
  <c r="C807" i="87"/>
  <c r="D804" i="87"/>
  <c r="C804" i="87"/>
  <c r="D787" i="87"/>
  <c r="C787" i="87"/>
  <c r="D770" i="87"/>
  <c r="C770" i="87"/>
  <c r="D753" i="87"/>
  <c r="C753" i="87"/>
  <c r="D736" i="87"/>
  <c r="C736" i="87"/>
  <c r="D719" i="87"/>
  <c r="C719" i="87"/>
  <c r="D702" i="87"/>
  <c r="C702" i="87"/>
  <c r="D685" i="87"/>
  <c r="C685" i="87"/>
  <c r="D668" i="87"/>
  <c r="C668" i="87"/>
  <c r="D651" i="87"/>
  <c r="C651" i="87"/>
  <c r="D634" i="87"/>
  <c r="C634" i="87"/>
  <c r="D617" i="87"/>
  <c r="C617" i="87"/>
  <c r="D600" i="87"/>
  <c r="C600" i="87"/>
  <c r="D582" i="87"/>
  <c r="C582" i="87"/>
  <c r="D566" i="87"/>
  <c r="C566" i="87"/>
  <c r="D550" i="87"/>
  <c r="C550" i="87"/>
  <c r="D538" i="87"/>
  <c r="C538" i="87"/>
  <c r="D526" i="87"/>
  <c r="C526" i="87"/>
  <c r="D512" i="87"/>
  <c r="C512" i="87"/>
  <c r="D498" i="87"/>
  <c r="C498" i="87"/>
  <c r="D487" i="87"/>
  <c r="C487" i="87"/>
  <c r="D476" i="87"/>
  <c r="C476" i="87"/>
  <c r="D464" i="87"/>
  <c r="C464" i="87"/>
  <c r="D452" i="87"/>
  <c r="C452" i="87"/>
  <c r="D440" i="87"/>
  <c r="C440" i="87"/>
  <c r="D427" i="87"/>
  <c r="C427" i="87"/>
  <c r="D414" i="87"/>
  <c r="C414" i="87"/>
  <c r="D401" i="87"/>
  <c r="C401" i="87"/>
  <c r="D387" i="87"/>
  <c r="C387" i="87"/>
  <c r="D371" i="87"/>
  <c r="C371" i="87"/>
  <c r="D355" i="87"/>
  <c r="C355" i="87"/>
  <c r="D343" i="87"/>
  <c r="C343" i="87"/>
  <c r="D331" i="87"/>
  <c r="C331" i="87"/>
  <c r="D317" i="87"/>
  <c r="C317" i="87"/>
  <c r="D303" i="87"/>
  <c r="C303" i="87"/>
  <c r="D292" i="87"/>
  <c r="C292" i="87"/>
  <c r="D281" i="87"/>
  <c r="C281" i="87"/>
  <c r="D269" i="87"/>
  <c r="C269" i="87"/>
  <c r="D257" i="87"/>
  <c r="C257" i="87"/>
  <c r="D245" i="87"/>
  <c r="D1114" i="87" s="1"/>
  <c r="D2401" i="87" s="1"/>
  <c r="C245" i="87"/>
  <c r="C1114" i="87" s="1"/>
  <c r="C2401" i="87" s="1"/>
  <c r="D225" i="87"/>
  <c r="C225" i="87"/>
  <c r="D219" i="87"/>
  <c r="D227" i="87" s="1"/>
  <c r="C219" i="87"/>
  <c r="C227" i="87" s="1"/>
  <c r="D216" i="87"/>
  <c r="C216" i="87"/>
  <c r="D207" i="87"/>
  <c r="C207" i="87"/>
  <c r="D200" i="87"/>
  <c r="C200" i="87"/>
  <c r="D192" i="87"/>
  <c r="C192" i="87"/>
  <c r="D167" i="87"/>
  <c r="C167" i="87"/>
  <c r="D157" i="87"/>
  <c r="C157" i="87"/>
  <c r="D149" i="87"/>
  <c r="C149" i="87"/>
  <c r="D141" i="87"/>
  <c r="C141" i="87"/>
  <c r="D123" i="87"/>
  <c r="D209" i="87" s="1"/>
  <c r="C123" i="87"/>
  <c r="C209" i="87" s="1"/>
  <c r="D105" i="87"/>
  <c r="C105" i="87"/>
  <c r="D92" i="87"/>
  <c r="C92" i="87"/>
  <c r="D81" i="87"/>
  <c r="C81" i="87"/>
  <c r="D77" i="87"/>
  <c r="C77" i="87"/>
  <c r="D69" i="87"/>
  <c r="C69" i="87"/>
  <c r="D62" i="87"/>
  <c r="C62" i="87"/>
  <c r="D51" i="87"/>
  <c r="C51" i="87"/>
  <c r="D40" i="87"/>
  <c r="C40" i="87"/>
  <c r="D25" i="87"/>
  <c r="D94" i="87" s="1"/>
  <c r="C25" i="87"/>
  <c r="C94" i="87" s="1"/>
  <c r="D18" i="87"/>
  <c r="C18" i="87"/>
  <c r="D1" i="87"/>
  <c r="D2397" i="65"/>
  <c r="C2397" i="65"/>
  <c r="D2395" i="65"/>
  <c r="C2395" i="65"/>
  <c r="D2392" i="65"/>
  <c r="C2392" i="65"/>
  <c r="D2374" i="65"/>
  <c r="C2374" i="65"/>
  <c r="D2357" i="65"/>
  <c r="C2357" i="65"/>
  <c r="D2340" i="65"/>
  <c r="C2340" i="65"/>
  <c r="D2323" i="65"/>
  <c r="C2323" i="65"/>
  <c r="D2311" i="65"/>
  <c r="C2311" i="65"/>
  <c r="D2299" i="65"/>
  <c r="C2299" i="65"/>
  <c r="D2284" i="65"/>
  <c r="C2284" i="65"/>
  <c r="D2278" i="65"/>
  <c r="C2278" i="65"/>
  <c r="D2271" i="65"/>
  <c r="C2271" i="65"/>
  <c r="D2268" i="65"/>
  <c r="C2268" i="65"/>
  <c r="D2225" i="65"/>
  <c r="C2225" i="65"/>
  <c r="D2208" i="65"/>
  <c r="C2208" i="65"/>
  <c r="D2191" i="65"/>
  <c r="C2191" i="65"/>
  <c r="D2174" i="65"/>
  <c r="C2174" i="65"/>
  <c r="D2157" i="65"/>
  <c r="C2157" i="65"/>
  <c r="D2140" i="65"/>
  <c r="C2140" i="65"/>
  <c r="D2123" i="65"/>
  <c r="C2123" i="65"/>
  <c r="D2106" i="65"/>
  <c r="C2106" i="65"/>
  <c r="D2089" i="65"/>
  <c r="C2089" i="65"/>
  <c r="D2072" i="65"/>
  <c r="C2072" i="65"/>
  <c r="D2055" i="65"/>
  <c r="C2055" i="65"/>
  <c r="D2038" i="65"/>
  <c r="C2038" i="65"/>
  <c r="D2021" i="65"/>
  <c r="C2021" i="65"/>
  <c r="D2004" i="65"/>
  <c r="C2004" i="65"/>
  <c r="D1987" i="65"/>
  <c r="C1987" i="65"/>
  <c r="D1970" i="65"/>
  <c r="C1970" i="65"/>
  <c r="D1953" i="65"/>
  <c r="C1953" i="65"/>
  <c r="D1936" i="65"/>
  <c r="C1936" i="65"/>
  <c r="D1918" i="65"/>
  <c r="C1918" i="65"/>
  <c r="D1915" i="65"/>
  <c r="C1915" i="65"/>
  <c r="D1864" i="65"/>
  <c r="C1864" i="65"/>
  <c r="D1847" i="65"/>
  <c r="C1847" i="65"/>
  <c r="D1830" i="65"/>
  <c r="C1830" i="65"/>
  <c r="D1813" i="65"/>
  <c r="C1813" i="65"/>
  <c r="D1796" i="65"/>
  <c r="C1796" i="65"/>
  <c r="D1779" i="65"/>
  <c r="C1779" i="65"/>
  <c r="D1762" i="65"/>
  <c r="C1762" i="65"/>
  <c r="D1745" i="65"/>
  <c r="C1745" i="65"/>
  <c r="D1728" i="65"/>
  <c r="C1728" i="65"/>
  <c r="D1711" i="65"/>
  <c r="C1711" i="65"/>
  <c r="D1694" i="65"/>
  <c r="C1694" i="65"/>
  <c r="D1677" i="65"/>
  <c r="C1677" i="65"/>
  <c r="D1660" i="65"/>
  <c r="C1660" i="65"/>
  <c r="D1643" i="65"/>
  <c r="C1643" i="65"/>
  <c r="D1626" i="65"/>
  <c r="C1626" i="65"/>
  <c r="D1608" i="65"/>
  <c r="C1608" i="65"/>
  <c r="D1564" i="65"/>
  <c r="C1564" i="65"/>
  <c r="D1548" i="65"/>
  <c r="C1548" i="65"/>
  <c r="D1532" i="65"/>
  <c r="C1532" i="65"/>
  <c r="D1520" i="65"/>
  <c r="C1520" i="65"/>
  <c r="D1508" i="65"/>
  <c r="C1508" i="65"/>
  <c r="D1496" i="65"/>
  <c r="C1496" i="65"/>
  <c r="D1484" i="65"/>
  <c r="C1484" i="65"/>
  <c r="D1472" i="65"/>
  <c r="C1472" i="65"/>
  <c r="D1460" i="65"/>
  <c r="C1460" i="65"/>
  <c r="D1448" i="65"/>
  <c r="C1448" i="65"/>
  <c r="D1436" i="65"/>
  <c r="C1436" i="65"/>
  <c r="D1425" i="65"/>
  <c r="C1425" i="65"/>
  <c r="D1414" i="65"/>
  <c r="C1414" i="65"/>
  <c r="D1402" i="65"/>
  <c r="C1402" i="65"/>
  <c r="D1389" i="65"/>
  <c r="C1389" i="65"/>
  <c r="D1377" i="65"/>
  <c r="C1377" i="65"/>
  <c r="D1363" i="65"/>
  <c r="C1363" i="65"/>
  <c r="D1348" i="65"/>
  <c r="C1348" i="65"/>
  <c r="D1296" i="65"/>
  <c r="C1296" i="65"/>
  <c r="D1280" i="65"/>
  <c r="C1280" i="65"/>
  <c r="D1264" i="65"/>
  <c r="C1264" i="65"/>
  <c r="D1252" i="65"/>
  <c r="C1252" i="65"/>
  <c r="D1240" i="65"/>
  <c r="C1240" i="65"/>
  <c r="D1228" i="65"/>
  <c r="C1228" i="65"/>
  <c r="D1216" i="65"/>
  <c r="C1216" i="65"/>
  <c r="D1204" i="65"/>
  <c r="C1204" i="65"/>
  <c r="D1192" i="65"/>
  <c r="C1192" i="65"/>
  <c r="D1180" i="65"/>
  <c r="C1180" i="65"/>
  <c r="D1168" i="65"/>
  <c r="C1168" i="65"/>
  <c r="D1157" i="65"/>
  <c r="C1157" i="65"/>
  <c r="D1146" i="65"/>
  <c r="C1146" i="65"/>
  <c r="D1133" i="65"/>
  <c r="C1133" i="65"/>
  <c r="D1124" i="65"/>
  <c r="D2399" i="65" s="1"/>
  <c r="C1124" i="65"/>
  <c r="C2399" i="65" s="1"/>
  <c r="D1112" i="65"/>
  <c r="C1112" i="65"/>
  <c r="D1105" i="65"/>
  <c r="C1105" i="65"/>
  <c r="D1101" i="65"/>
  <c r="C1101" i="65"/>
  <c r="D1083" i="65"/>
  <c r="C1083" i="65"/>
  <c r="D1080" i="65"/>
  <c r="C1080" i="65"/>
  <c r="D1063" i="65"/>
  <c r="C1063" i="65"/>
  <c r="D1046" i="65"/>
  <c r="C1046" i="65"/>
  <c r="D1029" i="65"/>
  <c r="C1029" i="65"/>
  <c r="D1012" i="65"/>
  <c r="C1012" i="65"/>
  <c r="D995" i="65"/>
  <c r="C995" i="65"/>
  <c r="D978" i="65"/>
  <c r="C978" i="65"/>
  <c r="D961" i="65"/>
  <c r="C961" i="65"/>
  <c r="D944" i="65"/>
  <c r="C944" i="65"/>
  <c r="D927" i="65"/>
  <c r="C927" i="65"/>
  <c r="D910" i="65"/>
  <c r="C910" i="65"/>
  <c r="D893" i="65"/>
  <c r="C893" i="65"/>
  <c r="D876" i="65"/>
  <c r="C876" i="65"/>
  <c r="D859" i="65"/>
  <c r="C859" i="65"/>
  <c r="D842" i="65"/>
  <c r="C842" i="65"/>
  <c r="D825" i="65"/>
  <c r="C825" i="65"/>
  <c r="D807" i="65"/>
  <c r="C807" i="65"/>
  <c r="D804" i="65"/>
  <c r="C804" i="65"/>
  <c r="D787" i="65"/>
  <c r="C787" i="65"/>
  <c r="D770" i="65"/>
  <c r="C770" i="65"/>
  <c r="D753" i="65"/>
  <c r="C753" i="65"/>
  <c r="D736" i="65"/>
  <c r="C736" i="65"/>
  <c r="D719" i="65"/>
  <c r="C719" i="65"/>
  <c r="D702" i="65"/>
  <c r="C702" i="65"/>
  <c r="D685" i="65"/>
  <c r="C685" i="65"/>
  <c r="D668" i="65"/>
  <c r="C668" i="65"/>
  <c r="D651" i="65"/>
  <c r="C651" i="65"/>
  <c r="D634" i="65"/>
  <c r="C634" i="65"/>
  <c r="D617" i="65"/>
  <c r="C617" i="65"/>
  <c r="D600" i="65"/>
  <c r="C600" i="65"/>
  <c r="D582" i="65"/>
  <c r="C582" i="65"/>
  <c r="D566" i="65"/>
  <c r="C566" i="65"/>
  <c r="D550" i="65"/>
  <c r="C550" i="65"/>
  <c r="D538" i="65"/>
  <c r="C538" i="65"/>
  <c r="D526" i="65"/>
  <c r="C526" i="65"/>
  <c r="D512" i="65"/>
  <c r="C512" i="65"/>
  <c r="D498" i="65"/>
  <c r="C498" i="65"/>
  <c r="D487" i="65"/>
  <c r="C487" i="65"/>
  <c r="D476" i="65"/>
  <c r="C476" i="65"/>
  <c r="D464" i="65"/>
  <c r="C464" i="65"/>
  <c r="D452" i="65"/>
  <c r="C452" i="65"/>
  <c r="D440" i="65"/>
  <c r="C440" i="65"/>
  <c r="D427" i="65"/>
  <c r="C427" i="65"/>
  <c r="D414" i="65"/>
  <c r="C414" i="65"/>
  <c r="D401" i="65"/>
  <c r="C401" i="65"/>
  <c r="D387" i="65"/>
  <c r="C387" i="65"/>
  <c r="D371" i="65"/>
  <c r="C371" i="65"/>
  <c r="D355" i="65"/>
  <c r="C355" i="65"/>
  <c r="D343" i="65"/>
  <c r="C343" i="65"/>
  <c r="D331" i="65"/>
  <c r="C331" i="65"/>
  <c r="D317" i="65"/>
  <c r="C317" i="65"/>
  <c r="D303" i="65"/>
  <c r="C303" i="65"/>
  <c r="D292" i="65"/>
  <c r="C292" i="65"/>
  <c r="D281" i="65"/>
  <c r="C281" i="65"/>
  <c r="D269" i="65"/>
  <c r="C269" i="65"/>
  <c r="D257" i="65"/>
  <c r="C257" i="65"/>
  <c r="D245" i="65"/>
  <c r="D1114" i="65" s="1"/>
  <c r="D2401" i="65" s="1"/>
  <c r="C245" i="65"/>
  <c r="C1114" i="65" s="1"/>
  <c r="C2401" i="65" s="1"/>
  <c r="D225" i="65"/>
  <c r="C225" i="65"/>
  <c r="D219" i="65"/>
  <c r="D227" i="65" s="1"/>
  <c r="C219" i="65"/>
  <c r="C227" i="65" s="1"/>
  <c r="D216" i="65"/>
  <c r="C216" i="65"/>
  <c r="D207" i="65"/>
  <c r="C207" i="65"/>
  <c r="D200" i="65"/>
  <c r="C200" i="65"/>
  <c r="D192" i="65"/>
  <c r="C192" i="65"/>
  <c r="D167" i="65"/>
  <c r="C167" i="65"/>
  <c r="D157" i="65"/>
  <c r="C157" i="65"/>
  <c r="D149" i="65"/>
  <c r="C149" i="65"/>
  <c r="D141" i="65"/>
  <c r="C141" i="65"/>
  <c r="D123" i="65"/>
  <c r="D209" i="65" s="1"/>
  <c r="C123" i="65"/>
  <c r="C209" i="65" s="1"/>
  <c r="D105" i="65"/>
  <c r="C105" i="65"/>
  <c r="D92" i="65"/>
  <c r="C92" i="65"/>
  <c r="D81" i="65"/>
  <c r="C81" i="65"/>
  <c r="D77" i="65"/>
  <c r="C77" i="65"/>
  <c r="D69" i="65"/>
  <c r="C69" i="65"/>
  <c r="D62" i="65"/>
  <c r="C62" i="65"/>
  <c r="D51" i="65"/>
  <c r="C51" i="65"/>
  <c r="D40" i="65"/>
  <c r="C40" i="65"/>
  <c r="D25" i="65"/>
  <c r="D94" i="65" s="1"/>
  <c r="C25" i="65"/>
  <c r="C94" i="65" s="1"/>
  <c r="D18" i="65"/>
  <c r="C18" i="65"/>
  <c r="D1" i="65"/>
  <c r="D2397" i="85"/>
  <c r="C2397" i="85"/>
  <c r="D2395" i="85"/>
  <c r="C2395" i="85"/>
  <c r="D2392" i="85"/>
  <c r="C2392" i="85"/>
  <c r="D2374" i="85"/>
  <c r="C2374" i="85"/>
  <c r="D2357" i="85"/>
  <c r="C2357" i="85"/>
  <c r="D2340" i="85"/>
  <c r="C2340" i="85"/>
  <c r="D2323" i="85"/>
  <c r="C2323" i="85"/>
  <c r="D2311" i="85"/>
  <c r="C2311" i="85"/>
  <c r="D2299" i="85"/>
  <c r="C2299" i="85"/>
  <c r="D2284" i="85"/>
  <c r="C2284" i="85"/>
  <c r="D2278" i="85"/>
  <c r="C2278" i="85"/>
  <c r="D2271" i="85"/>
  <c r="C2271" i="85"/>
  <c r="D2268" i="85"/>
  <c r="C2268" i="85"/>
  <c r="D2225" i="85"/>
  <c r="C2225" i="85"/>
  <c r="D2208" i="85"/>
  <c r="C2208" i="85"/>
  <c r="D2191" i="85"/>
  <c r="C2191" i="85"/>
  <c r="D2174" i="85"/>
  <c r="C2174" i="85"/>
  <c r="D2157" i="85"/>
  <c r="C2157" i="85"/>
  <c r="D2140" i="85"/>
  <c r="C2140" i="85"/>
  <c r="D2123" i="85"/>
  <c r="C2123" i="85"/>
  <c r="D2106" i="85"/>
  <c r="C2106" i="85"/>
  <c r="D2089" i="85"/>
  <c r="C2089" i="85"/>
  <c r="D2072" i="85"/>
  <c r="C2072" i="85"/>
  <c r="D2055" i="85"/>
  <c r="C2055" i="85"/>
  <c r="D2038" i="85"/>
  <c r="C2038" i="85"/>
  <c r="D2021" i="85"/>
  <c r="C2021" i="85"/>
  <c r="D2004" i="85"/>
  <c r="C2004" i="85"/>
  <c r="D1987" i="85"/>
  <c r="C1987" i="85"/>
  <c r="D1970" i="85"/>
  <c r="C1970" i="85"/>
  <c r="D1953" i="85"/>
  <c r="C1953" i="85"/>
  <c r="D1936" i="85"/>
  <c r="C1936" i="85"/>
  <c r="D1918" i="85"/>
  <c r="C1918" i="85"/>
  <c r="D1915" i="85"/>
  <c r="C1915" i="85"/>
  <c r="D1864" i="85"/>
  <c r="C1864" i="85"/>
  <c r="D1847" i="85"/>
  <c r="C1847" i="85"/>
  <c r="D1830" i="85"/>
  <c r="C1830" i="85"/>
  <c r="D1813" i="85"/>
  <c r="C1813" i="85"/>
  <c r="D1796" i="85"/>
  <c r="C1796" i="85"/>
  <c r="D1779" i="85"/>
  <c r="C1779" i="85"/>
  <c r="D1762" i="85"/>
  <c r="C1762" i="85"/>
  <c r="D1745" i="85"/>
  <c r="C1745" i="85"/>
  <c r="D1728" i="85"/>
  <c r="C1728" i="85"/>
  <c r="D1711" i="85"/>
  <c r="C1711" i="85"/>
  <c r="D1694" i="85"/>
  <c r="C1694" i="85"/>
  <c r="D1677" i="85"/>
  <c r="C1677" i="85"/>
  <c r="D1660" i="85"/>
  <c r="C1660" i="85"/>
  <c r="D1643" i="85"/>
  <c r="C1643" i="85"/>
  <c r="D1626" i="85"/>
  <c r="C1626" i="85"/>
  <c r="D1608" i="85"/>
  <c r="C1608" i="85"/>
  <c r="D1564" i="85"/>
  <c r="C1564" i="85"/>
  <c r="D1548" i="85"/>
  <c r="C1548" i="85"/>
  <c r="D1532" i="85"/>
  <c r="C1532" i="85"/>
  <c r="D1520" i="85"/>
  <c r="C1520" i="85"/>
  <c r="D1508" i="85"/>
  <c r="C1508" i="85"/>
  <c r="D1496" i="85"/>
  <c r="C1496" i="85"/>
  <c r="D1484" i="85"/>
  <c r="C1484" i="85"/>
  <c r="D1472" i="85"/>
  <c r="C1472" i="85"/>
  <c r="D1460" i="85"/>
  <c r="C1460" i="85"/>
  <c r="D1448" i="85"/>
  <c r="C1448" i="85"/>
  <c r="D1436" i="85"/>
  <c r="C1436" i="85"/>
  <c r="D1425" i="85"/>
  <c r="C1425" i="85"/>
  <c r="D1414" i="85"/>
  <c r="C1414" i="85"/>
  <c r="D1402" i="85"/>
  <c r="C1402" i="85"/>
  <c r="D1389" i="85"/>
  <c r="C1389" i="85"/>
  <c r="D1377" i="85"/>
  <c r="C1377" i="85"/>
  <c r="D1363" i="85"/>
  <c r="C1363" i="85"/>
  <c r="D1348" i="85"/>
  <c r="C1348" i="85"/>
  <c r="D1296" i="85"/>
  <c r="C1296" i="85"/>
  <c r="D1280" i="85"/>
  <c r="C1280" i="85"/>
  <c r="D1264" i="85"/>
  <c r="C1264" i="85"/>
  <c r="D1252" i="85"/>
  <c r="C1252" i="85"/>
  <c r="D1240" i="85"/>
  <c r="C1240" i="85"/>
  <c r="D1228" i="85"/>
  <c r="C1228" i="85"/>
  <c r="D1216" i="85"/>
  <c r="C1216" i="85"/>
  <c r="D1204" i="85"/>
  <c r="C1204" i="85"/>
  <c r="D1192" i="85"/>
  <c r="C1192" i="85"/>
  <c r="D1180" i="85"/>
  <c r="C1180" i="85"/>
  <c r="D1168" i="85"/>
  <c r="C1168" i="85"/>
  <c r="D1157" i="85"/>
  <c r="C1157" i="85"/>
  <c r="D1146" i="85"/>
  <c r="C1146" i="85"/>
  <c r="D1133" i="85"/>
  <c r="C1133" i="85"/>
  <c r="D1124" i="85"/>
  <c r="D2399" i="85" s="1"/>
  <c r="C1124" i="85"/>
  <c r="C2399" i="85" s="1"/>
  <c r="D1112" i="85"/>
  <c r="C1112" i="85"/>
  <c r="D1105" i="85"/>
  <c r="C1105" i="85"/>
  <c r="D1101" i="85"/>
  <c r="C1101" i="85"/>
  <c r="D1083" i="85"/>
  <c r="C1083" i="85"/>
  <c r="D1080" i="85"/>
  <c r="C1080" i="85"/>
  <c r="D1063" i="85"/>
  <c r="C1063" i="85"/>
  <c r="D1046" i="85"/>
  <c r="C1046" i="85"/>
  <c r="D1029" i="85"/>
  <c r="C1029" i="85"/>
  <c r="D1012" i="85"/>
  <c r="C1012" i="85"/>
  <c r="D995" i="85"/>
  <c r="C995" i="85"/>
  <c r="D978" i="85"/>
  <c r="C978" i="85"/>
  <c r="D961" i="85"/>
  <c r="C961" i="85"/>
  <c r="D944" i="85"/>
  <c r="C944" i="85"/>
  <c r="D927" i="85"/>
  <c r="C927" i="85"/>
  <c r="D910" i="85"/>
  <c r="C910" i="85"/>
  <c r="D893" i="85"/>
  <c r="C893" i="85"/>
  <c r="D876" i="85"/>
  <c r="C876" i="85"/>
  <c r="D859" i="85"/>
  <c r="C859" i="85"/>
  <c r="D842" i="85"/>
  <c r="C842" i="85"/>
  <c r="D825" i="85"/>
  <c r="C825" i="85"/>
  <c r="D807" i="85"/>
  <c r="C807" i="85"/>
  <c r="D804" i="85"/>
  <c r="C804" i="85"/>
  <c r="D787" i="85"/>
  <c r="C787" i="85"/>
  <c r="D770" i="85"/>
  <c r="C770" i="85"/>
  <c r="D753" i="85"/>
  <c r="C753" i="85"/>
  <c r="D736" i="85"/>
  <c r="C736" i="85"/>
  <c r="D719" i="85"/>
  <c r="C719" i="85"/>
  <c r="D702" i="85"/>
  <c r="C702" i="85"/>
  <c r="D685" i="85"/>
  <c r="C685" i="85"/>
  <c r="D668" i="85"/>
  <c r="C668" i="85"/>
  <c r="D651" i="85"/>
  <c r="C651" i="85"/>
  <c r="D634" i="85"/>
  <c r="C634" i="85"/>
  <c r="D617" i="85"/>
  <c r="C617" i="85"/>
  <c r="D600" i="85"/>
  <c r="C600" i="85"/>
  <c r="D582" i="85"/>
  <c r="C582" i="85"/>
  <c r="D566" i="85"/>
  <c r="C566" i="85"/>
  <c r="D550" i="85"/>
  <c r="C550" i="85"/>
  <c r="D538" i="85"/>
  <c r="C538" i="85"/>
  <c r="D526" i="85"/>
  <c r="C526" i="85"/>
  <c r="D512" i="85"/>
  <c r="C512" i="85"/>
  <c r="D498" i="85"/>
  <c r="C498" i="85"/>
  <c r="D487" i="85"/>
  <c r="C487" i="85"/>
  <c r="D476" i="85"/>
  <c r="C476" i="85"/>
  <c r="D464" i="85"/>
  <c r="C464" i="85"/>
  <c r="D452" i="85"/>
  <c r="C452" i="85"/>
  <c r="D440" i="85"/>
  <c r="C440" i="85"/>
  <c r="D427" i="85"/>
  <c r="C427" i="85"/>
  <c r="D414" i="85"/>
  <c r="C414" i="85"/>
  <c r="D401" i="85"/>
  <c r="C401" i="85"/>
  <c r="D387" i="85"/>
  <c r="C387" i="85"/>
  <c r="D371" i="85"/>
  <c r="C371" i="85"/>
  <c r="D355" i="85"/>
  <c r="C355" i="85"/>
  <c r="D343" i="85"/>
  <c r="C343" i="85"/>
  <c r="D331" i="85"/>
  <c r="C331" i="85"/>
  <c r="D317" i="85"/>
  <c r="C317" i="85"/>
  <c r="D303" i="85"/>
  <c r="C303" i="85"/>
  <c r="D292" i="85"/>
  <c r="C292" i="85"/>
  <c r="D281" i="85"/>
  <c r="C281" i="85"/>
  <c r="D269" i="85"/>
  <c r="C269" i="85"/>
  <c r="D257" i="85"/>
  <c r="D1114" i="85" s="1"/>
  <c r="D2401" i="85" s="1"/>
  <c r="C257" i="85"/>
  <c r="C1114" i="85" s="1"/>
  <c r="C2401" i="85" s="1"/>
  <c r="D245" i="85"/>
  <c r="C245" i="85"/>
  <c r="D225" i="85"/>
  <c r="C225" i="85"/>
  <c r="D219" i="85"/>
  <c r="D227" i="85" s="1"/>
  <c r="C219" i="85"/>
  <c r="C227" i="85" s="1"/>
  <c r="D216" i="85"/>
  <c r="C216" i="85"/>
  <c r="D207" i="85"/>
  <c r="C207" i="85"/>
  <c r="D200" i="85"/>
  <c r="C200" i="85"/>
  <c r="D192" i="85"/>
  <c r="C192" i="85"/>
  <c r="D167" i="85"/>
  <c r="C167" i="85"/>
  <c r="D157" i="85"/>
  <c r="C157" i="85"/>
  <c r="D149" i="85"/>
  <c r="C149" i="85"/>
  <c r="D141" i="85"/>
  <c r="C141" i="85"/>
  <c r="D123" i="85"/>
  <c r="D209" i="85" s="1"/>
  <c r="D229" i="85" s="1"/>
  <c r="C123" i="85"/>
  <c r="C209" i="85" s="1"/>
  <c r="D105" i="85"/>
  <c r="C105" i="85"/>
  <c r="D92" i="85"/>
  <c r="C92" i="85"/>
  <c r="D81" i="85"/>
  <c r="C81" i="85"/>
  <c r="D77" i="85"/>
  <c r="C77" i="85"/>
  <c r="D69" i="85"/>
  <c r="C69" i="85"/>
  <c r="D62" i="85"/>
  <c r="C62" i="85"/>
  <c r="D51" i="85"/>
  <c r="C51" i="85"/>
  <c r="D40" i="85"/>
  <c r="C40" i="85"/>
  <c r="D25" i="85"/>
  <c r="D94" i="85" s="1"/>
  <c r="C25" i="85"/>
  <c r="C94" i="85" s="1"/>
  <c r="D18" i="85"/>
  <c r="C18" i="85"/>
  <c r="D2397" i="64"/>
  <c r="C2397" i="64"/>
  <c r="D2395" i="64"/>
  <c r="C2395" i="64"/>
  <c r="D2392" i="64"/>
  <c r="C2392" i="64"/>
  <c r="D2374" i="64"/>
  <c r="C2374" i="64"/>
  <c r="D2357" i="64"/>
  <c r="C2357" i="64"/>
  <c r="D2340" i="64"/>
  <c r="C2340" i="64"/>
  <c r="D2323" i="64"/>
  <c r="C2323" i="64"/>
  <c r="D2311" i="64"/>
  <c r="C2311" i="64"/>
  <c r="D2299" i="64"/>
  <c r="C2299" i="64"/>
  <c r="D2284" i="64"/>
  <c r="C2284" i="64"/>
  <c r="D2278" i="64"/>
  <c r="C2278" i="64"/>
  <c r="D2271" i="64"/>
  <c r="C2271" i="64"/>
  <c r="D2268" i="64"/>
  <c r="C2268" i="64"/>
  <c r="D2225" i="64"/>
  <c r="C2225" i="64"/>
  <c r="D2208" i="64"/>
  <c r="C2208" i="64"/>
  <c r="D2191" i="64"/>
  <c r="C2191" i="64"/>
  <c r="D2174" i="64"/>
  <c r="C2174" i="64"/>
  <c r="D2157" i="64"/>
  <c r="C2157" i="64"/>
  <c r="D2140" i="64"/>
  <c r="C2140" i="64"/>
  <c r="D2123" i="64"/>
  <c r="C2123" i="64"/>
  <c r="D2106" i="64"/>
  <c r="C2106" i="64"/>
  <c r="D2089" i="64"/>
  <c r="C2089" i="64"/>
  <c r="D2072" i="64"/>
  <c r="C2072" i="64"/>
  <c r="D2055" i="64"/>
  <c r="C2055" i="64"/>
  <c r="D2038" i="64"/>
  <c r="C2038" i="64"/>
  <c r="D2021" i="64"/>
  <c r="C2021" i="64"/>
  <c r="D2004" i="64"/>
  <c r="C2004" i="64"/>
  <c r="D1987" i="64"/>
  <c r="C1987" i="64"/>
  <c r="D1970" i="64"/>
  <c r="C1970" i="64"/>
  <c r="D1953" i="64"/>
  <c r="C1953" i="64"/>
  <c r="D1936" i="64"/>
  <c r="C1936" i="64"/>
  <c r="D1918" i="64"/>
  <c r="C1918" i="64"/>
  <c r="D1915" i="64"/>
  <c r="C1915" i="64"/>
  <c r="D1864" i="64"/>
  <c r="C1864" i="64"/>
  <c r="D1847" i="64"/>
  <c r="C1847" i="64"/>
  <c r="D1830" i="64"/>
  <c r="C1830" i="64"/>
  <c r="D1813" i="64"/>
  <c r="C1813" i="64"/>
  <c r="D1796" i="64"/>
  <c r="C1796" i="64"/>
  <c r="D1779" i="64"/>
  <c r="C1779" i="64"/>
  <c r="D1762" i="64"/>
  <c r="C1762" i="64"/>
  <c r="D1745" i="64"/>
  <c r="C1745" i="64"/>
  <c r="D1728" i="64"/>
  <c r="C1728" i="64"/>
  <c r="D1711" i="64"/>
  <c r="C1711" i="64"/>
  <c r="D1694" i="64"/>
  <c r="C1694" i="64"/>
  <c r="D1677" i="64"/>
  <c r="C1677" i="64"/>
  <c r="D1660" i="64"/>
  <c r="C1660" i="64"/>
  <c r="D1643" i="64"/>
  <c r="C1643" i="64"/>
  <c r="D1626" i="64"/>
  <c r="C1626" i="64"/>
  <c r="D1608" i="64"/>
  <c r="C1608" i="64"/>
  <c r="D1564" i="64"/>
  <c r="C1564" i="64"/>
  <c r="D1548" i="64"/>
  <c r="C1548" i="64"/>
  <c r="D1532" i="64"/>
  <c r="C1532" i="64"/>
  <c r="D1520" i="64"/>
  <c r="C1520" i="64"/>
  <c r="D1508" i="64"/>
  <c r="C1508" i="64"/>
  <c r="D1496" i="64"/>
  <c r="C1496" i="64"/>
  <c r="D1484" i="64"/>
  <c r="C1484" i="64"/>
  <c r="D1472" i="64"/>
  <c r="C1472" i="64"/>
  <c r="D1460" i="64"/>
  <c r="C1460" i="64"/>
  <c r="D1448" i="64"/>
  <c r="C1448" i="64"/>
  <c r="D1436" i="64"/>
  <c r="C1436" i="64"/>
  <c r="D1425" i="64"/>
  <c r="C1425" i="64"/>
  <c r="D1414" i="64"/>
  <c r="C1414" i="64"/>
  <c r="D1402" i="64"/>
  <c r="C1402" i="64"/>
  <c r="D1389" i="64"/>
  <c r="C1389" i="64"/>
  <c r="D1377" i="64"/>
  <c r="C1377" i="64"/>
  <c r="D1363" i="64"/>
  <c r="C1363" i="64"/>
  <c r="D1348" i="64"/>
  <c r="C1348" i="64"/>
  <c r="D1296" i="64"/>
  <c r="C1296" i="64"/>
  <c r="D1280" i="64"/>
  <c r="C1280" i="64"/>
  <c r="D1264" i="64"/>
  <c r="C1264" i="64"/>
  <c r="D1252" i="64"/>
  <c r="C1252" i="64"/>
  <c r="D1240" i="64"/>
  <c r="C1240" i="64"/>
  <c r="D1228" i="64"/>
  <c r="C1228" i="64"/>
  <c r="D1216" i="64"/>
  <c r="C1216" i="64"/>
  <c r="D1204" i="64"/>
  <c r="C1204" i="64"/>
  <c r="D1192" i="64"/>
  <c r="C1192" i="64"/>
  <c r="D1180" i="64"/>
  <c r="C1180" i="64"/>
  <c r="D1168" i="64"/>
  <c r="C1168" i="64"/>
  <c r="D1157" i="64"/>
  <c r="C1157" i="64"/>
  <c r="D1146" i="64"/>
  <c r="C1146" i="64"/>
  <c r="D1133" i="64"/>
  <c r="C1133" i="64"/>
  <c r="D1124" i="64"/>
  <c r="D2399" i="64" s="1"/>
  <c r="C1124" i="64"/>
  <c r="C2399" i="64" s="1"/>
  <c r="D1112" i="64"/>
  <c r="C1112" i="64"/>
  <c r="D1105" i="64"/>
  <c r="C1105" i="64"/>
  <c r="D1101" i="64"/>
  <c r="C1101" i="64"/>
  <c r="D1083" i="64"/>
  <c r="C1083" i="64"/>
  <c r="D1080" i="64"/>
  <c r="C1080" i="64"/>
  <c r="D1063" i="64"/>
  <c r="C1063" i="64"/>
  <c r="D1046" i="64"/>
  <c r="C1046" i="64"/>
  <c r="D1029" i="64"/>
  <c r="C1029" i="64"/>
  <c r="D1012" i="64"/>
  <c r="C1012" i="64"/>
  <c r="D995" i="64"/>
  <c r="C995" i="64"/>
  <c r="D978" i="64"/>
  <c r="C978" i="64"/>
  <c r="D961" i="64"/>
  <c r="C961" i="64"/>
  <c r="D944" i="64"/>
  <c r="C944" i="64"/>
  <c r="D927" i="64"/>
  <c r="C927" i="64"/>
  <c r="D910" i="64"/>
  <c r="C910" i="64"/>
  <c r="D893" i="64"/>
  <c r="C893" i="64"/>
  <c r="D876" i="64"/>
  <c r="C876" i="64"/>
  <c r="D859" i="64"/>
  <c r="C859" i="64"/>
  <c r="D842" i="64"/>
  <c r="C842" i="64"/>
  <c r="D825" i="64"/>
  <c r="C825" i="64"/>
  <c r="D807" i="64"/>
  <c r="C807" i="64"/>
  <c r="D804" i="64"/>
  <c r="C804" i="64"/>
  <c r="D787" i="64"/>
  <c r="C787" i="64"/>
  <c r="D770" i="64"/>
  <c r="C770" i="64"/>
  <c r="D753" i="64"/>
  <c r="C753" i="64"/>
  <c r="D736" i="64"/>
  <c r="C736" i="64"/>
  <c r="D719" i="64"/>
  <c r="C719" i="64"/>
  <c r="D702" i="64"/>
  <c r="C702" i="64"/>
  <c r="D685" i="64"/>
  <c r="C685" i="64"/>
  <c r="D668" i="64"/>
  <c r="C668" i="64"/>
  <c r="D651" i="64"/>
  <c r="C651" i="64"/>
  <c r="D634" i="64"/>
  <c r="C634" i="64"/>
  <c r="D617" i="64"/>
  <c r="C617" i="64"/>
  <c r="D600" i="64"/>
  <c r="C600" i="64"/>
  <c r="D582" i="64"/>
  <c r="C582" i="64"/>
  <c r="D566" i="64"/>
  <c r="C566" i="64"/>
  <c r="D550" i="64"/>
  <c r="C550" i="64"/>
  <c r="D538" i="64"/>
  <c r="C538" i="64"/>
  <c r="D526" i="64"/>
  <c r="C526" i="64"/>
  <c r="D512" i="64"/>
  <c r="C512" i="64"/>
  <c r="D498" i="64"/>
  <c r="C498" i="64"/>
  <c r="D487" i="64"/>
  <c r="C487" i="64"/>
  <c r="D476" i="64"/>
  <c r="C476" i="64"/>
  <c r="D464" i="64"/>
  <c r="C464" i="64"/>
  <c r="D452" i="64"/>
  <c r="C452" i="64"/>
  <c r="D440" i="64"/>
  <c r="C440" i="64"/>
  <c r="D427" i="64"/>
  <c r="C427" i="64"/>
  <c r="D414" i="64"/>
  <c r="C414" i="64"/>
  <c r="D401" i="64"/>
  <c r="C401" i="64"/>
  <c r="D387" i="64"/>
  <c r="C387" i="64"/>
  <c r="D371" i="64"/>
  <c r="C371" i="64"/>
  <c r="D355" i="64"/>
  <c r="C355" i="64"/>
  <c r="D343" i="64"/>
  <c r="C343" i="64"/>
  <c r="D331" i="64"/>
  <c r="C331" i="64"/>
  <c r="D317" i="64"/>
  <c r="C317" i="64"/>
  <c r="D303" i="64"/>
  <c r="C303" i="64"/>
  <c r="D292" i="64"/>
  <c r="C292" i="64"/>
  <c r="D281" i="64"/>
  <c r="C281" i="64"/>
  <c r="D269" i="64"/>
  <c r="C269" i="64"/>
  <c r="D257" i="64"/>
  <c r="D1114" i="64" s="1"/>
  <c r="D2401" i="64" s="1"/>
  <c r="C257" i="64"/>
  <c r="C1114" i="64" s="1"/>
  <c r="C2401" i="64" s="1"/>
  <c r="D245" i="64"/>
  <c r="C245" i="64"/>
  <c r="D225" i="64"/>
  <c r="C225" i="64"/>
  <c r="D219" i="64"/>
  <c r="D227" i="64" s="1"/>
  <c r="C219" i="64"/>
  <c r="C227" i="64" s="1"/>
  <c r="D216" i="64"/>
  <c r="C216" i="64"/>
  <c r="D207" i="64"/>
  <c r="C207" i="64"/>
  <c r="D200" i="64"/>
  <c r="C200" i="64"/>
  <c r="D192" i="64"/>
  <c r="C192" i="64"/>
  <c r="D167" i="64"/>
  <c r="C167" i="64"/>
  <c r="D157" i="64"/>
  <c r="C157" i="64"/>
  <c r="D149" i="64"/>
  <c r="C149" i="64"/>
  <c r="D141" i="64"/>
  <c r="C141" i="64"/>
  <c r="D123" i="64"/>
  <c r="D209" i="64" s="1"/>
  <c r="C123" i="64"/>
  <c r="C209" i="64" s="1"/>
  <c r="D105" i="64"/>
  <c r="C105" i="64"/>
  <c r="D92" i="64"/>
  <c r="C92" i="64"/>
  <c r="D81" i="64"/>
  <c r="C81" i="64"/>
  <c r="D77" i="64"/>
  <c r="C77" i="64"/>
  <c r="D69" i="64"/>
  <c r="C69" i="64"/>
  <c r="D62" i="64"/>
  <c r="C62" i="64"/>
  <c r="D51" i="64"/>
  <c r="C51" i="64"/>
  <c r="D40" i="64"/>
  <c r="C40" i="64"/>
  <c r="D25" i="64"/>
  <c r="D94" i="64" s="1"/>
  <c r="C25" i="64"/>
  <c r="C94" i="64" s="1"/>
  <c r="D18" i="64"/>
  <c r="C18" i="64"/>
  <c r="D1" i="64"/>
  <c r="C229" i="102" l="1"/>
  <c r="D229" i="102"/>
  <c r="C229" i="75"/>
  <c r="D229" i="75"/>
  <c r="C229" i="74"/>
  <c r="D229" i="74"/>
  <c r="C229" i="84"/>
  <c r="D229" i="84"/>
  <c r="C229" i="30"/>
  <c r="D229" i="30"/>
  <c r="D229" i="101"/>
  <c r="D229" i="99"/>
  <c r="C229" i="99"/>
  <c r="C229" i="97"/>
  <c r="C229" i="22"/>
  <c r="D229" i="22"/>
  <c r="C229" i="96"/>
  <c r="D229" i="96"/>
  <c r="D229" i="95"/>
  <c r="C229" i="95"/>
  <c r="C229" i="94"/>
  <c r="D229" i="94"/>
  <c r="C229" i="18"/>
  <c r="D229" i="18"/>
  <c r="C229" i="93"/>
  <c r="D229" i="79"/>
  <c r="C229" i="70"/>
  <c r="D229" i="70"/>
  <c r="C229" i="14"/>
  <c r="D229" i="92"/>
  <c r="D229" i="77"/>
  <c r="C229" i="77"/>
  <c r="C229" i="66"/>
  <c r="D229" i="89"/>
  <c r="C229" i="91"/>
  <c r="C2401" i="91"/>
  <c r="C229" i="88"/>
  <c r="C229" i="87"/>
  <c r="D229" i="87"/>
  <c r="C229" i="65"/>
  <c r="D229" i="65"/>
  <c r="C229" i="85"/>
  <c r="D229" i="64"/>
  <c r="C229" i="64"/>
</calcChain>
</file>

<file path=xl/sharedStrings.xml><?xml version="1.0" encoding="utf-8"?>
<sst xmlns="http://schemas.openxmlformats.org/spreadsheetml/2006/main" count="81279" uniqueCount="462">
  <si>
    <t>NO REPORTADO</t>
  </si>
  <si>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</si>
  <si>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</si>
  <si>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</si>
  <si>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</si>
  <si>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</si>
  <si>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</si>
  <si>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</si>
  <si>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</si>
  <si>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</si>
  <si>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</si>
  <si>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</si>
  <si>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</si>
  <si>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</si>
  <si>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</si>
  <si>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</si>
  <si>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</si>
  <si>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</si>
  <si>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</si>
  <si>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</si>
  <si>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</si>
  <si>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</si>
  <si>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</si>
  <si>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</si>
  <si>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</si>
  <si>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</si>
  <si>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</si>
  <si>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</si>
  <si>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</si>
  <si>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</si>
  <si>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</si>
  <si>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</si>
  <si>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</si>
  <si>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</si>
  <si>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</si>
  <si>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</si>
  <si>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</si>
  <si>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</si>
  <si>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</si>
  <si>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</si>
  <si>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</si>
  <si>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</si>
  <si>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</si>
  <si>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</si>
  <si>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</si>
  <si>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</si>
  <si>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</si>
  <si>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</si>
  <si>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</si>
  <si>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</si>
  <si>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</si>
  <si>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</si>
  <si>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</si>
  <si>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</si>
  <si>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</si>
  <si>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</si>
  <si>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</si>
  <si>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</si>
  <si>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</si>
  <si>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</si>
  <si>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</si>
  <si>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</si>
  <si>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</si>
  <si>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</si>
  <si>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</si>
  <si>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</si>
  <si>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</si>
  <si>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</si>
  <si>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</si>
  <si>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</si>
  <si>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</si>
  <si>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</si>
  <si>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</si>
  <si>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</si>
  <si>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</si>
  <si>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</si>
  <si>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</si>
  <si>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</si>
  <si>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</si>
  <si>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</si>
  <si>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</si>
  <si>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</si>
  <si>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</si>
  <si>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</si>
  <si>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</si>
  <si>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</si>
  <si>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</si>
  <si>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</si>
  <si>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</si>
  <si>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</si>
  <si>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</si>
  <si>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</si>
  <si>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</si>
  <si>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</si>
  <si>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</si>
  <si>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</si>
  <si>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</si>
  <si>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</si>
  <si>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</si>
  <si>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</si>
  <si>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</si>
  <si>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</si>
  <si>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</si>
  <si>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</si>
  <si>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</si>
  <si>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</si>
  <si>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</si>
  <si>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</si>
  <si>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</si>
  <si>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</si>
  <si>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</si>
  <si>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</si>
  <si>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</si>
  <si>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</si>
  <si>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</si>
  <si>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</si>
  <si>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</si>
  <si>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</si>
  <si>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</si>
  <si>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</si>
  <si>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</si>
  <si>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</si>
  <si>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</si>
  <si>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</si>
  <si>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</si>
  <si>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</si>
  <si>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</si>
  <si>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</si>
  <si>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</si>
  <si>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</si>
  <si>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</si>
  <si>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</si>
  <si>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</si>
  <si>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</si>
  <si>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</si>
  <si>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</si>
  <si>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</si>
  <si>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</si>
  <si>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</si>
  <si>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</si>
  <si>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</si>
  <si>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</si>
  <si>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</si>
  <si>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</si>
  <si>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</si>
  <si>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</si>
  <si>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</si>
  <si>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</si>
  <si>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</si>
  <si>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</si>
  <si>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</si>
  <si>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</si>
  <si>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</si>
  <si>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</si>
  <si>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</si>
  <si>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</si>
  <si>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</si>
  <si>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</si>
  <si>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</si>
  <si>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</si>
  <si>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</si>
  <si>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</si>
  <si>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</si>
  <si>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</si>
  <si>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</si>
  <si>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</si>
  <si>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</si>
  <si>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</si>
  <si>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</si>
  <si>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</si>
  <si>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</si>
  <si>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</si>
  <si>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</si>
  <si>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</si>
  <si>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</si>
  <si>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</si>
  <si>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</si>
  <si>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</si>
  <si>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</si>
  <si>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</si>
  <si>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</si>
  <si>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</si>
  <si>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</si>
  <si>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</si>
  <si>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</si>
  <si>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</si>
  <si>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</si>
  <si>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</si>
  <si>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</si>
  <si>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</si>
  <si>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</si>
  <si>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</si>
  <si>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</si>
  <si>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</si>
  <si>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</si>
  <si>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</si>
  <si>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</si>
  <si>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</si>
  <si>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</si>
  <si>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</si>
  <si>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</si>
  <si>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</si>
  <si>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</si>
  <si>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</si>
  <si>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</si>
  <si>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</si>
  <si>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</si>
  <si>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</si>
  <si>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</si>
  <si>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</si>
  <si>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</si>
  <si>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</si>
  <si>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</si>
  <si>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</si>
  <si>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</si>
  <si>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</si>
  <si>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</si>
  <si>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</si>
  <si>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</si>
  <si>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</si>
  <si>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</si>
  <si>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</si>
  <si>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</si>
  <si>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</si>
  <si>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</si>
  <si>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</si>
  <si>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</si>
  <si>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</si>
  <si>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</si>
  <si>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</si>
  <si>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</si>
  <si>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</si>
  <si>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</si>
  <si>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</si>
  <si>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</si>
  <si>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</si>
  <si>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</si>
  <si>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</si>
  <si>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</si>
  <si>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</si>
  <si>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</si>
  <si>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</si>
  <si>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</si>
  <si>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</si>
  <si>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</si>
  <si>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</si>
  <si>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</si>
  <si>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</si>
  <si>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</si>
  <si>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</si>
  <si>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</si>
  <si>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</si>
  <si>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</si>
  <si>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</si>
  <si>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</si>
  <si>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</si>
  <si>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</si>
  <si>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</si>
  <si>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</si>
  <si>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</si>
  <si>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</si>
  <si>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</si>
  <si>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</si>
  <si>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</si>
  <si>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</si>
  <si>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</si>
  <si>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</si>
  <si>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</si>
  <si>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</si>
  <si>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</si>
  <si>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</si>
  <si>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</si>
  <si>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</si>
  <si>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</si>
  <si>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</si>
  <si>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</si>
  <si>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</si>
  <si>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</si>
  <si>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</si>
  <si>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</si>
  <si>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</si>
  <si>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</si>
  <si>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</si>
  <si>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</si>
  <si>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</si>
  <si>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</si>
  <si>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</si>
  <si>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</si>
  <si>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</si>
  <si>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</si>
  <si>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</si>
  <si>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</si>
  <si>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</si>
  <si>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</si>
  <si>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</si>
  <si>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</si>
  <si>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</si>
  <si>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</si>
  <si>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</si>
  <si>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</si>
  <si>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</si>
  <si>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</si>
  <si>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</si>
  <si>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</si>
  <si>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</si>
  <si>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</si>
  <si>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</si>
  <si>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</si>
  <si>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</si>
  <si>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</si>
  <si>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</si>
  <si>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</si>
  <si>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</si>
  <si>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</si>
  <si>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</si>
  <si>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</si>
  <si>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</si>
  <si>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</si>
  <si>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</si>
  <si>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</si>
  <si>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</si>
  <si>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</si>
  <si>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</si>
  <si>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</si>
  <si>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</si>
  <si>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</si>
  <si>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</si>
  <si>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</si>
  <si>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</si>
  <si>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</si>
  <si>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</si>
  <si>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</si>
  <si>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</si>
  <si>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</si>
  <si>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</si>
  <si>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</si>
  <si>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</si>
  <si>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</si>
  <si>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</si>
  <si>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</si>
  <si>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</si>
  <si>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</si>
  <si>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</si>
  <si>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</si>
  <si>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</si>
  <si>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</si>
  <si>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</si>
  <si>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</si>
  <si>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</si>
  <si>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</si>
  <si>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</si>
  <si>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</si>
  <si>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</si>
  <si>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</si>
  <si>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</si>
  <si>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</si>
  <si>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</si>
  <si>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</si>
  <si>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</si>
  <si>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</si>
  <si>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</si>
  <si>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</si>
  <si>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</si>
  <si>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</si>
  <si>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</si>
  <si>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</si>
  <si>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</si>
  <si>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</si>
  <si>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</si>
  <si>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</si>
  <si>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</si>
  <si>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</si>
  <si>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</si>
  <si>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</si>
  <si>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</si>
  <si>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</si>
  <si>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</si>
  <si>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</si>
  <si>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</si>
  <si>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</si>
  <si>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</si>
  <si>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</si>
  <si>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</si>
  <si>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</si>
  <si>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</si>
  <si>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</si>
  <si>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</si>
  <si>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</si>
  <si>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</si>
  <si>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</si>
  <si>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</si>
  <si>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</si>
  <si>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</si>
  <si>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</si>
  <si>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</si>
  <si>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</si>
  <si>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</si>
  <si>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</si>
  <si>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</si>
  <si>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</si>
  <si>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</si>
  <si>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</si>
  <si>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</si>
  <si>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</si>
  <si>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</si>
  <si>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</si>
  <si>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</si>
  <si>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</si>
  <si>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</si>
  <si>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</si>
  <si>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</si>
  <si>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</si>
  <si>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</si>
  <si>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</si>
  <si>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</si>
  <si>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</si>
  <si>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</si>
  <si>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</si>
  <si>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</si>
  <si>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</si>
  <si>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</si>
  <si>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</si>
  <si>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</si>
  <si>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</si>
  <si>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</si>
  <si>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</si>
  <si>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</si>
  <si>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</si>
  <si>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</si>
  <si>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</si>
  <si>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</si>
  <si>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</si>
  <si>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</si>
  <si>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</si>
  <si>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</si>
  <si>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</si>
  <si>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</si>
  <si>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</si>
  <si>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</si>
  <si>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</si>
  <si>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</si>
  <si>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</si>
  <si>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</si>
  <si>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</si>
  <si>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</si>
  <si>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</si>
  <si>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</si>
  <si>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</si>
  <si>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</si>
  <si>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</si>
  <si>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</si>
  <si>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</si>
  <si>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</si>
  <si>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</si>
  <si>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</si>
  <si>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</si>
  <si>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</si>
  <si>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 xml:space="preserve">         </t>
  </si>
  <si>
    <t xml:space="preserve">   </t>
  </si>
  <si>
    <t xml:space="preserve">  </t>
  </si>
  <si>
    <t xml:space="preserve">           </t>
  </si>
  <si>
    <t xml:space="preserve">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</si>
</sst>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72"/>
      <color rgb="FFFF0000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3" fontId="5" fillId="0" borderId="1" xfId="0" applyNumberFormat="1" applyFont="1" applyBorder="1" applyAlignment="1">
      <alignment horizontal="right"/>
    </xf>
    <xf numFmtId="0" fontId="4" fillId="3" borderId="2" xfId="0" applyFont="1" applyFill="1" applyBorder="1" applyAlignment="1">
      <alignment horizontal="left"/>
    </xf>
    <xf numFmtId="0" fontId="5" fillId="3" borderId="3" xfId="0" applyFont="1" applyFill="1" applyBorder="1"/>
    <xf numFmtId="3" fontId="4" fillId="3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3" fontId="5" fillId="0" borderId="5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6" xfId="0" applyFont="1" applyBorder="1" applyAlignment="1">
      <alignment horizontal="center"/>
    </xf>
    <xf numFmtId="0" fontId="5" fillId="0" borderId="6" xfId="0" applyFont="1" applyBorder="1"/>
    <xf numFmtId="3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center"/>
    </xf>
    <xf numFmtId="0" fontId="5" fillId="0" borderId="8" xfId="0" applyFont="1" applyBorder="1"/>
    <xf numFmtId="3" fontId="5" fillId="0" borderId="9" xfId="0" applyNumberFormat="1" applyFont="1" applyBorder="1" applyAlignment="1">
      <alignment horizontal="right"/>
    </xf>
    <xf numFmtId="3" fontId="4" fillId="3" borderId="10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center"/>
    </xf>
    <xf numFmtId="0" fontId="5" fillId="0" borderId="9" xfId="0" applyFont="1" applyBorder="1"/>
    <xf numFmtId="0" fontId="4" fillId="3" borderId="11" xfId="0" applyFont="1" applyFill="1" applyBorder="1" applyAlignment="1">
      <alignment horizontal="left"/>
    </xf>
    <xf numFmtId="0" fontId="5" fillId="3" borderId="12" xfId="0" applyFont="1" applyFill="1" applyBorder="1"/>
    <xf numFmtId="0" fontId="4" fillId="0" borderId="8" xfId="0" applyFont="1" applyBorder="1" applyAlignment="1">
      <alignment horizontal="left"/>
    </xf>
    <xf numFmtId="3" fontId="4" fillId="0" borderId="8" xfId="0" applyNumberFormat="1" applyFont="1" applyBorder="1" applyAlignment="1">
      <alignment horizontal="right"/>
    </xf>
    <xf numFmtId="0" fontId="4" fillId="4" borderId="2" xfId="0" applyFont="1" applyFill="1" applyBorder="1" applyAlignment="1">
      <alignment horizontal="left"/>
    </xf>
    <xf numFmtId="0" fontId="5" fillId="4" borderId="3" xfId="0" applyFont="1" applyFill="1" applyBorder="1"/>
    <xf numFmtId="3" fontId="4" fillId="4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left"/>
    </xf>
    <xf numFmtId="0" fontId="5" fillId="0" borderId="5" xfId="0" applyFont="1" applyBorder="1"/>
    <xf numFmtId="3" fontId="4" fillId="0" borderId="5" xfId="0" applyNumberFormat="1" applyFont="1" applyBorder="1" applyAlignment="1">
      <alignment horizontal="right"/>
    </xf>
    <xf numFmtId="3" fontId="5" fillId="5" borderId="1" xfId="0" applyNumberFormat="1" applyFont="1" applyFill="1" applyBorder="1" applyAlignment="1">
      <alignment horizontal="right"/>
    </xf>
    <xf numFmtId="0" fontId="5" fillId="0" borderId="13" xfId="0" applyFont="1" applyBorder="1" applyAlignment="1">
      <alignment horizontal="center"/>
    </xf>
    <xf numFmtId="0" fontId="4" fillId="3" borderId="14" xfId="0" applyFont="1" applyFill="1" applyBorder="1" applyAlignment="1">
      <alignment horizontal="left"/>
    </xf>
    <xf numFmtId="0" fontId="5" fillId="0" borderId="5" xfId="0" applyFont="1" applyBorder="1" applyAlignment="1">
      <alignment horizontal="center"/>
    </xf>
    <xf numFmtId="0" fontId="4" fillId="3" borderId="3" xfId="0" applyFont="1" applyFill="1" applyBorder="1"/>
    <xf numFmtId="0" fontId="5" fillId="0" borderId="1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/>
    <xf numFmtId="3" fontId="5" fillId="0" borderId="3" xfId="0" applyNumberFormat="1" applyFont="1" applyBorder="1" applyAlignment="1">
      <alignment horizontal="right"/>
    </xf>
    <xf numFmtId="0" fontId="4" fillId="4" borderId="12" xfId="0" applyFont="1" applyFill="1" applyBorder="1" applyAlignment="1">
      <alignment horizontal="left"/>
    </xf>
    <xf numFmtId="0" fontId="5" fillId="4" borderId="12" xfId="0" applyFont="1" applyFill="1" applyBorder="1"/>
    <xf numFmtId="3" fontId="4" fillId="4" borderId="12" xfId="0" applyNumberFormat="1" applyFont="1" applyFill="1" applyBorder="1" applyAlignment="1">
      <alignment horizontal="right"/>
    </xf>
    <xf numFmtId="0" fontId="4" fillId="0" borderId="3" xfId="0" applyFont="1" applyBorder="1" applyAlignment="1">
      <alignment horizontal="left"/>
    </xf>
    <xf numFmtId="3" fontId="4" fillId="0" borderId="3" xfId="0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5" fillId="0" borderId="0" xfId="0" applyNumberFormat="1" applyFont="1" applyAlignment="1">
      <alignment horizontal="right"/>
    </xf>
    <xf numFmtId="0" fontId="3" fillId="2" borderId="1" xfId="0" applyNumberFormat="1" applyFont="1" applyFill="1" applyBorder="1" applyAlignment="1">
      <alignment horizontal="center"/>
    </xf>
    <xf numFmtId="3" fontId="4" fillId="0" borderId="5" xfId="0" applyNumberFormat="1" applyFont="1" applyFill="1" applyBorder="1" applyAlignment="1">
      <alignment horizontal="right"/>
    </xf>
    <xf numFmtId="0" fontId="5" fillId="0" borderId="1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5" xfId="0" applyFont="1" applyFill="1" applyBorder="1"/>
    <xf numFmtId="0" fontId="5" fillId="0" borderId="1" xfId="0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right"/>
    </xf>
    <xf numFmtId="0" fontId="5" fillId="0" borderId="8" xfId="0" applyFont="1" applyFill="1" applyBorder="1" applyAlignment="1">
      <alignment horizontal="center"/>
    </xf>
    <xf numFmtId="0" fontId="5" fillId="0" borderId="8" xfId="0" applyFont="1" applyFill="1" applyBorder="1"/>
    <xf numFmtId="3" fontId="4" fillId="0" borderId="8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left"/>
    </xf>
    <xf numFmtId="0" fontId="5" fillId="0" borderId="5" xfId="0" applyFont="1" applyFill="1" applyBorder="1"/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left"/>
    </xf>
    <xf numFmtId="0" fontId="5" fillId="0" borderId="6" xfId="0" applyFont="1" applyFill="1" applyBorder="1"/>
    <xf numFmtId="3" fontId="4" fillId="0" borderId="6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3" fontId="4" fillId="0" borderId="15" xfId="0" applyNumberFormat="1" applyFont="1" applyFill="1" applyBorder="1" applyAlignment="1">
      <alignment horizontal="right"/>
    </xf>
    <xf numFmtId="3" fontId="5" fillId="0" borderId="6" xfId="0" applyNumberFormat="1" applyFont="1" applyFill="1" applyBorder="1" applyAlignment="1">
      <alignment horizontal="right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3" fontId="5" fillId="0" borderId="1" xfId="0" applyNumberFormat="1" applyFont="1" applyFill="1" applyBorder="1" applyAlignment="1">
      <alignment horizontal="right"/>
    </xf>
    <xf numFmtId="3" fontId="5" fillId="6" borderId="1" xfId="0" applyNumberFormat="1" applyFont="1" applyFill="1" applyBorder="1" applyAlignment="1">
      <alignment horizontal="right"/>
    </xf>
    <xf numFmtId="3" fontId="5" fillId="0" borderId="1" xfId="0" applyNumberFormat="1" applyFont="1" applyBorder="1"/>
    <xf numFmtId="3" fontId="4" fillId="3" borderId="17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0D4DE-D960-48D4-88C1-E63D431977E1}">
  <dimension ref="A1:D2401"/>
  <sheetViews>
    <sheetView tabSelected="1" workbookViewId="0"/>
  </sheetViews>
  <sheetFormatPr defaultColWidth="11.5546875" defaultRowHeight="14.4" x14ac:dyDescent="0.3"/>
  <cols>
    <col min="2" max="2" width="93.109375" bestFit="1" customWidth="1"/>
    <col min="3" max="3" width="18.44140625" customWidth="1"/>
    <col min="4" max="4" width="18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13974054</v>
      </c>
      <c r="D8" s="7">
        <v>13974054</v>
      </c>
    </row>
    <row r="9" spans="1:4" x14ac:dyDescent="0.3">
      <c r="A9" s="5">
        <v>1105</v>
      </c>
      <c r="B9" s="6" t="s">
        <v>10</v>
      </c>
      <c r="C9" s="7">
        <v>-4426568</v>
      </c>
      <c r="D9" s="7">
        <v>-4426568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603677552</v>
      </c>
      <c r="D11" s="7">
        <v>448188436</v>
      </c>
    </row>
    <row r="12" spans="1:4" x14ac:dyDescent="0.3">
      <c r="A12" s="5">
        <v>1108</v>
      </c>
      <c r="B12" s="6" t="s">
        <v>13</v>
      </c>
      <c r="C12" s="7">
        <v>265317553</v>
      </c>
      <c r="D12" s="7">
        <v>195803553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53824297</v>
      </c>
      <c r="D14" s="7">
        <v>53824297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20176800</v>
      </c>
      <c r="D17" s="7">
        <v>20176800</v>
      </c>
    </row>
    <row r="18" spans="1:4" ht="15" thickBot="1" x14ac:dyDescent="0.35">
      <c r="A18" s="8" t="s">
        <v>19</v>
      </c>
      <c r="B18" s="9"/>
      <c r="C18" s="10">
        <f>SUM(C4:C17)</f>
        <v>952543688</v>
      </c>
      <c r="D18" s="10">
        <f>SUM(D4:D17)</f>
        <v>727540572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12739202</v>
      </c>
      <c r="D20" s="7">
        <v>13651830</v>
      </c>
    </row>
    <row r="21" spans="1:4" x14ac:dyDescent="0.3">
      <c r="A21" s="5">
        <v>1202</v>
      </c>
      <c r="B21" s="6" t="s">
        <v>22</v>
      </c>
      <c r="C21" s="7">
        <v>171000</v>
      </c>
      <c r="D21" s="7">
        <v>101000</v>
      </c>
    </row>
    <row r="22" spans="1:4" x14ac:dyDescent="0.3">
      <c r="A22" s="5">
        <v>1203</v>
      </c>
      <c r="B22" s="6" t="s">
        <v>23</v>
      </c>
      <c r="C22" s="7">
        <v>30722643</v>
      </c>
      <c r="D22" s="7">
        <v>30939080</v>
      </c>
    </row>
    <row r="23" spans="1:4" x14ac:dyDescent="0.3">
      <c r="A23" s="5">
        <v>1204</v>
      </c>
      <c r="B23" s="6" t="s">
        <v>24</v>
      </c>
      <c r="C23" s="7">
        <v>22909666</v>
      </c>
      <c r="D23" s="7">
        <v>4953508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66542511</v>
      </c>
      <c r="D25" s="10">
        <f>SUM(D20:D24)</f>
        <v>49645418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>
        <v>68642784</v>
      </c>
      <c r="D28" s="7">
        <v>84095259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7657236</v>
      </c>
      <c r="D32" s="7">
        <v>7354887</v>
      </c>
    </row>
    <row r="33" spans="1:4" x14ac:dyDescent="0.3">
      <c r="A33" s="5">
        <v>1307</v>
      </c>
      <c r="B33" s="6" t="s">
        <v>33</v>
      </c>
      <c r="C33" s="7">
        <v>4286785</v>
      </c>
      <c r="D33" s="7">
        <v>3986275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>
        <v>10211000</v>
      </c>
      <c r="D35" s="7">
        <v>9280000</v>
      </c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>
        <v>2840000</v>
      </c>
      <c r="D38" s="7">
        <v>4418396</v>
      </c>
    </row>
    <row r="39" spans="1:4" ht="15" thickBot="1" x14ac:dyDescent="0.35">
      <c r="A39" s="15">
        <v>1320</v>
      </c>
      <c r="B39" s="16" t="s">
        <v>39</v>
      </c>
      <c r="C39" s="7">
        <v>35358120</v>
      </c>
      <c r="D39" s="7">
        <v>27743203</v>
      </c>
    </row>
    <row r="40" spans="1:4" ht="15" thickBot="1" x14ac:dyDescent="0.35">
      <c r="A40" s="8" t="s">
        <v>19</v>
      </c>
      <c r="B40" s="9"/>
      <c r="C40" s="10">
        <f>SUM(C27:C39)</f>
        <v>128995925</v>
      </c>
      <c r="D40" s="10">
        <f>SUM(D27:D39)</f>
        <v>136878020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41041943</v>
      </c>
      <c r="D42" s="7">
        <v>70793869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>
        <v>3316943</v>
      </c>
      <c r="D45" s="7">
        <v>4707652</v>
      </c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44358886</v>
      </c>
      <c r="D51" s="21">
        <f>SUM(D42:D50)</f>
        <v>75501521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18021837</v>
      </c>
      <c r="D57" s="7">
        <v>15816666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f>SUM(C53:C61)</f>
        <v>18021837</v>
      </c>
      <c r="D62" s="21">
        <f>SUM(D53:D61)</f>
        <v>15816666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1395932</v>
      </c>
      <c r="D64" s="7">
        <v>1395932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1395932</v>
      </c>
      <c r="D69" s="10">
        <f>SUM(D64:D68)</f>
        <v>1395932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20460000</v>
      </c>
      <c r="D71" s="7">
        <v>20460000</v>
      </c>
    </row>
    <row r="72" spans="1:4" x14ac:dyDescent="0.3">
      <c r="A72" s="5">
        <v>1702</v>
      </c>
      <c r="B72" s="6" t="s">
        <v>67</v>
      </c>
      <c r="C72" s="7">
        <v>-11126828</v>
      </c>
      <c r="D72" s="7">
        <v>-11126828</v>
      </c>
    </row>
    <row r="73" spans="1:4" x14ac:dyDescent="0.3">
      <c r="A73" s="5">
        <v>1703</v>
      </c>
      <c r="B73" s="6" t="s">
        <v>68</v>
      </c>
      <c r="C73" s="7">
        <v>21737056</v>
      </c>
      <c r="D73" s="7">
        <v>21107154</v>
      </c>
    </row>
    <row r="74" spans="1:4" x14ac:dyDescent="0.3">
      <c r="A74" s="5">
        <v>1704</v>
      </c>
      <c r="B74" s="6" t="s">
        <v>69</v>
      </c>
      <c r="C74" s="7">
        <v>-16361146</v>
      </c>
      <c r="D74" s="7">
        <v>-16361146</v>
      </c>
    </row>
    <row r="75" spans="1:4" x14ac:dyDescent="0.3">
      <c r="A75" s="5">
        <v>1705</v>
      </c>
      <c r="B75" s="6" t="s">
        <v>70</v>
      </c>
      <c r="C75" s="7">
        <v>70289</v>
      </c>
      <c r="D75" s="7">
        <v>70289</v>
      </c>
    </row>
    <row r="76" spans="1:4" ht="15" thickBot="1" x14ac:dyDescent="0.35">
      <c r="A76" s="5">
        <v>1706</v>
      </c>
      <c r="B76" s="6" t="s">
        <v>71</v>
      </c>
      <c r="C76" s="7">
        <v>-70289</v>
      </c>
      <c r="D76" s="7">
        <v>-70289</v>
      </c>
    </row>
    <row r="77" spans="1:4" ht="15" thickBot="1" x14ac:dyDescent="0.35">
      <c r="A77" s="8" t="s">
        <v>19</v>
      </c>
      <c r="B77" s="9"/>
      <c r="C77" s="10">
        <f>SUM(C71:C76)</f>
        <v>14709082</v>
      </c>
      <c r="D77" s="10">
        <f>SUM(D71:D76)</f>
        <v>14079180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510391</v>
      </c>
      <c r="D85" s="7">
        <v>510391</v>
      </c>
    </row>
    <row r="86" spans="1:4" x14ac:dyDescent="0.3">
      <c r="A86" s="5">
        <v>1904</v>
      </c>
      <c r="B86" s="6" t="s">
        <v>78</v>
      </c>
      <c r="C86" s="7">
        <v>11880897</v>
      </c>
      <c r="D86" s="7"/>
    </row>
    <row r="87" spans="1:4" x14ac:dyDescent="0.3">
      <c r="A87" s="5">
        <v>1905</v>
      </c>
      <c r="B87" s="6" t="s">
        <v>79</v>
      </c>
      <c r="C87" s="7">
        <v>1337011</v>
      </c>
      <c r="D87" s="7">
        <v>1337011</v>
      </c>
    </row>
    <row r="88" spans="1:4" x14ac:dyDescent="0.3">
      <c r="A88" s="5">
        <v>1906</v>
      </c>
      <c r="B88" s="6" t="s">
        <v>80</v>
      </c>
      <c r="C88" s="7">
        <v>-544754</v>
      </c>
      <c r="D88" s="7">
        <v>-544754</v>
      </c>
    </row>
    <row r="89" spans="1:4" x14ac:dyDescent="0.3">
      <c r="A89" s="5">
        <v>1907</v>
      </c>
      <c r="B89" s="6" t="s">
        <v>81</v>
      </c>
      <c r="C89" s="7">
        <v>621224</v>
      </c>
      <c r="D89" s="7">
        <v>621224</v>
      </c>
    </row>
    <row r="90" spans="1:4" x14ac:dyDescent="0.3">
      <c r="A90" s="5">
        <v>1908</v>
      </c>
      <c r="B90" s="6" t="s">
        <v>82</v>
      </c>
      <c r="C90" s="7">
        <v>-536861</v>
      </c>
      <c r="D90" s="7">
        <v>-536861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13267908</v>
      </c>
      <c r="D92" s="10">
        <f>SUM(D83:D91)</f>
        <v>1387011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1239835769</v>
      </c>
      <c r="D94" s="30">
        <f>D18+D25+D40+D51+D62+D69+D77+D81+D92</f>
        <v>1022244320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37451</v>
      </c>
      <c r="D98" s="7">
        <v>80919</v>
      </c>
    </row>
    <row r="99" spans="1:4" x14ac:dyDescent="0.3">
      <c r="A99" s="5">
        <v>2102</v>
      </c>
      <c r="B99" s="6" t="s">
        <v>88</v>
      </c>
      <c r="C99" s="7">
        <v>1760602</v>
      </c>
      <c r="D99" s="7">
        <v>1778185</v>
      </c>
    </row>
    <row r="100" spans="1:4" x14ac:dyDescent="0.3">
      <c r="A100" s="5">
        <v>2103</v>
      </c>
      <c r="B100" s="6" t="s">
        <v>89</v>
      </c>
      <c r="C100" s="7"/>
      <c r="D100" s="7">
        <v>2024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1798053</v>
      </c>
      <c r="D105" s="10">
        <f>SUM(D98:D104)</f>
        <v>1861128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4018557</v>
      </c>
      <c r="D107" s="7">
        <v>10499453</v>
      </c>
    </row>
    <row r="108" spans="1:4" x14ac:dyDescent="0.3">
      <c r="A108" s="5">
        <v>2202</v>
      </c>
      <c r="B108" s="6" t="s">
        <v>96</v>
      </c>
      <c r="C108" s="7">
        <v>1802989</v>
      </c>
      <c r="D108" s="7">
        <v>7590512</v>
      </c>
    </row>
    <row r="109" spans="1:4" x14ac:dyDescent="0.3">
      <c r="A109" s="5">
        <v>2203</v>
      </c>
      <c r="B109" s="53" t="s">
        <v>97</v>
      </c>
      <c r="C109" s="7">
        <v>47993</v>
      </c>
      <c r="D109" s="7">
        <v>73725</v>
      </c>
    </row>
    <row r="110" spans="1:4" x14ac:dyDescent="0.3">
      <c r="A110" s="5">
        <v>2204</v>
      </c>
      <c r="B110" s="6" t="s">
        <v>98</v>
      </c>
      <c r="C110" s="7">
        <v>230265</v>
      </c>
      <c r="D110" s="7">
        <v>179222</v>
      </c>
    </row>
    <row r="111" spans="1:4" x14ac:dyDescent="0.3">
      <c r="A111" s="5">
        <v>2205</v>
      </c>
      <c r="B111" s="6" t="s">
        <v>99</v>
      </c>
      <c r="C111" s="7">
        <v>133358</v>
      </c>
      <c r="D111" s="7">
        <v>193212</v>
      </c>
    </row>
    <row r="112" spans="1:4" x14ac:dyDescent="0.3">
      <c r="A112" s="5">
        <v>2206</v>
      </c>
      <c r="B112" s="6" t="s">
        <v>100</v>
      </c>
      <c r="C112" s="7">
        <v>47054183</v>
      </c>
      <c r="D112" s="7">
        <v>83025773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4454164</v>
      </c>
      <c r="D114" s="7">
        <v>10647779</v>
      </c>
    </row>
    <row r="115" spans="1:4" x14ac:dyDescent="0.3">
      <c r="A115" s="5">
        <v>2209</v>
      </c>
      <c r="B115" s="6" t="s">
        <v>103</v>
      </c>
      <c r="C115" s="7">
        <v>821591</v>
      </c>
      <c r="D115" s="7">
        <v>947898</v>
      </c>
    </row>
    <row r="116" spans="1:4" x14ac:dyDescent="0.3">
      <c r="A116" s="5">
        <v>2210</v>
      </c>
      <c r="B116" s="6" t="s">
        <v>104</v>
      </c>
      <c r="C116" s="7">
        <v>451065</v>
      </c>
      <c r="D116" s="7">
        <v>32671</v>
      </c>
    </row>
    <row r="117" spans="1:4" x14ac:dyDescent="0.3">
      <c r="A117" s="5">
        <v>2211</v>
      </c>
      <c r="B117" s="6" t="s">
        <v>105</v>
      </c>
      <c r="C117" s="7">
        <v>948961</v>
      </c>
      <c r="D117" s="7">
        <v>3414356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3670936</v>
      </c>
      <c r="D121" s="7">
        <v>3072408</v>
      </c>
    </row>
    <row r="122" spans="1:4" ht="15" thickBot="1" x14ac:dyDescent="0.35">
      <c r="A122" s="18">
        <v>2216</v>
      </c>
      <c r="B122" s="19" t="s">
        <v>110</v>
      </c>
      <c r="C122" s="7">
        <v>167672</v>
      </c>
      <c r="D122" s="7">
        <v>167672</v>
      </c>
    </row>
    <row r="123" spans="1:4" ht="15" thickBot="1" x14ac:dyDescent="0.35">
      <c r="A123" s="8" t="s">
        <v>19</v>
      </c>
      <c r="B123" s="9"/>
      <c r="C123" s="10">
        <f>SUM(C107:C122)</f>
        <v>63801734</v>
      </c>
      <c r="D123" s="10">
        <f>SUM(D107:D122)</f>
        <v>119844681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10575941</v>
      </c>
      <c r="D126" s="7">
        <v>14279954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-4079362</v>
      </c>
      <c r="D136" s="7">
        <v>-11228456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1718584706</v>
      </c>
      <c r="D138" s="7">
        <v>1100336116</v>
      </c>
    </row>
    <row r="139" spans="1:4" x14ac:dyDescent="0.3">
      <c r="A139" s="5">
        <v>2314</v>
      </c>
      <c r="B139" s="6" t="s">
        <v>126</v>
      </c>
      <c r="C139" s="7">
        <v>-1214289868</v>
      </c>
      <c r="D139" s="7">
        <v>-753425800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510791417</v>
      </c>
      <c r="D141" s="10">
        <f>SUM(D125:D140)</f>
        <v>349961814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190286</v>
      </c>
      <c r="D143" s="7">
        <v>-14616773</v>
      </c>
    </row>
    <row r="144" spans="1:4" x14ac:dyDescent="0.3">
      <c r="A144" s="5">
        <v>2402</v>
      </c>
      <c r="B144" s="6" t="s">
        <v>130</v>
      </c>
      <c r="C144" s="7">
        <v>157909821</v>
      </c>
      <c r="D144" s="7">
        <v>155786350</v>
      </c>
    </row>
    <row r="145" spans="1:4" x14ac:dyDescent="0.3">
      <c r="A145" s="5">
        <v>2403</v>
      </c>
      <c r="B145" s="6" t="s">
        <v>131</v>
      </c>
      <c r="C145" s="7">
        <v>95822745</v>
      </c>
      <c r="D145" s="7">
        <v>100425784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914628</v>
      </c>
      <c r="D147" s="7">
        <v>1129241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254837480</v>
      </c>
      <c r="D149" s="10">
        <f>SUM(D143:D148)</f>
        <v>242724602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1561212</v>
      </c>
      <c r="D151" s="7">
        <v>1742283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3577865</v>
      </c>
      <c r="D155" s="7">
        <v>2114468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5139077</v>
      </c>
      <c r="D157" s="10">
        <f>SUM(D151:D156)</f>
        <v>3856751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478575</v>
      </c>
      <c r="D162" s="7">
        <v>1031625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13998366</v>
      </c>
      <c r="D164" s="7">
        <v>16974338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14476941</v>
      </c>
      <c r="D167" s="10">
        <f>SUM(D159:D166)</f>
        <v>18005963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9986224</v>
      </c>
      <c r="D169" s="7">
        <v>9597163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>
        <v>2501405</v>
      </c>
    </row>
    <row r="173" spans="1:4" x14ac:dyDescent="0.3">
      <c r="A173" s="5">
        <v>2705</v>
      </c>
      <c r="B173" s="6" t="s">
        <v>156</v>
      </c>
      <c r="C173" s="7">
        <v>251631</v>
      </c>
      <c r="D173" s="7">
        <v>222304</v>
      </c>
    </row>
    <row r="174" spans="1:4" x14ac:dyDescent="0.3">
      <c r="A174" s="5">
        <v>2706</v>
      </c>
      <c r="B174" s="6" t="s">
        <v>157</v>
      </c>
      <c r="C174" s="7">
        <v>171790</v>
      </c>
      <c r="D174" s="7">
        <v>131845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570855</v>
      </c>
      <c r="D178" s="7">
        <v>3321803</v>
      </c>
    </row>
    <row r="179" spans="1:4" x14ac:dyDescent="0.3">
      <c r="A179" s="5">
        <v>2711</v>
      </c>
      <c r="B179" s="6" t="s">
        <v>162</v>
      </c>
      <c r="C179" s="7">
        <v>10985</v>
      </c>
      <c r="D179" s="7">
        <v>9602</v>
      </c>
    </row>
    <row r="180" spans="1:4" x14ac:dyDescent="0.3">
      <c r="A180" s="5">
        <v>2712</v>
      </c>
      <c r="B180" s="6" t="s">
        <v>163</v>
      </c>
      <c r="C180" s="7">
        <v>30279</v>
      </c>
      <c r="D180" s="7">
        <v>31900</v>
      </c>
    </row>
    <row r="181" spans="1:4" x14ac:dyDescent="0.3">
      <c r="A181" s="5">
        <v>2713</v>
      </c>
      <c r="B181" s="6" t="s">
        <v>164</v>
      </c>
      <c r="C181" s="7">
        <v>5525</v>
      </c>
      <c r="D181" s="7">
        <v>218575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>
        <v>102823</v>
      </c>
      <c r="D185" s="7">
        <v>93061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139074</v>
      </c>
      <c r="D189" s="7">
        <v>130334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25191</v>
      </c>
      <c r="D191" s="20">
        <v>185777</v>
      </c>
    </row>
    <row r="192" spans="1:4" ht="15" thickBot="1" x14ac:dyDescent="0.35">
      <c r="A192" s="8" t="s">
        <v>19</v>
      </c>
      <c r="B192" s="9"/>
      <c r="C192" s="21">
        <f>SUM(C169:C191)</f>
        <v>11294377</v>
      </c>
      <c r="D192" s="21">
        <f>SUM(D169:D191)</f>
        <v>16443769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34446889</v>
      </c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34446889</v>
      </c>
      <c r="D200" s="10">
        <f>SUM(D194:D199)</f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11775452</v>
      </c>
      <c r="D202" s="7">
        <v>15895509</v>
      </c>
    </row>
    <row r="203" spans="1:4" x14ac:dyDescent="0.3">
      <c r="A203" s="5">
        <v>2902</v>
      </c>
      <c r="B203" s="6" t="s">
        <v>183</v>
      </c>
      <c r="C203" s="7">
        <v>3363612</v>
      </c>
      <c r="D203" s="7">
        <v>3363613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15139064</v>
      </c>
      <c r="D207" s="10">
        <f>SUM(D202:D206)</f>
        <v>19259122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911725032</v>
      </c>
      <c r="D209" s="30">
        <f>D105+D123+D141+D149+D157+D167+D192+D200+D207</f>
        <v>771957830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30000000</v>
      </c>
      <c r="D216" s="10">
        <f>SUM(D213:D215)</f>
        <v>30000000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20822092</v>
      </c>
      <c r="D221" s="7">
        <v>20822092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261743429</v>
      </c>
      <c r="D223" s="7">
        <v>183919182</v>
      </c>
    </row>
    <row r="224" spans="1:4" ht="15" thickBot="1" x14ac:dyDescent="0.35">
      <c r="A224" s="5">
        <v>3304</v>
      </c>
      <c r="B224" s="6" t="s">
        <v>198</v>
      </c>
      <c r="C224" s="7">
        <v>15545216</v>
      </c>
      <c r="D224" s="7">
        <v>15545216</v>
      </c>
    </row>
    <row r="225" spans="1:4" ht="15" thickBot="1" x14ac:dyDescent="0.35">
      <c r="A225" s="8" t="s">
        <v>19</v>
      </c>
      <c r="B225" s="9"/>
      <c r="C225" s="10">
        <f>SUM(C221:C224)</f>
        <v>298110737</v>
      </c>
      <c r="D225" s="10">
        <f>SUM(D221:D224)</f>
        <v>220286490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328110737</v>
      </c>
      <c r="D227" s="30">
        <f>D216+D219+D225</f>
        <v>250286490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1239835769</v>
      </c>
      <c r="D229" s="30">
        <f>D209+D227</f>
        <v>1022244320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>
        <v>1893780</v>
      </c>
      <c r="D235" s="7">
        <v>1640375</v>
      </c>
    </row>
    <row r="236" spans="1:4" x14ac:dyDescent="0.3">
      <c r="A236" s="5">
        <v>410103</v>
      </c>
      <c r="B236" s="6" t="s">
        <v>88</v>
      </c>
      <c r="C236" s="7">
        <v>42341402</v>
      </c>
      <c r="D236" s="7">
        <v>45184534</v>
      </c>
    </row>
    <row r="237" spans="1:4" x14ac:dyDescent="0.3">
      <c r="A237" s="5">
        <v>410104</v>
      </c>
      <c r="B237" s="6" t="s">
        <v>206</v>
      </c>
      <c r="C237" s="7"/>
      <c r="D237" s="7">
        <v>137931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44235182</v>
      </c>
      <c r="D245" s="21">
        <f>SUM(D234:D244)</f>
        <v>46962840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>
        <v>106779</v>
      </c>
      <c r="D260" s="7">
        <v>50752</v>
      </c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106779</v>
      </c>
      <c r="D269" s="10">
        <f>SUM(D259:D268)</f>
        <v>50752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>
        <v>1162396</v>
      </c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1162396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60657</v>
      </c>
      <c r="D283" s="7">
        <v>935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60657</v>
      </c>
      <c r="D292" s="10">
        <f>SUM(D283:D291)</f>
        <v>935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373288</v>
      </c>
      <c r="D294" s="7">
        <v>189268</v>
      </c>
    </row>
    <row r="295" spans="1:4" x14ac:dyDescent="0.3">
      <c r="A295" s="5">
        <v>410602</v>
      </c>
      <c r="B295" s="6" t="s">
        <v>89</v>
      </c>
      <c r="C295" s="7"/>
      <c r="D295" s="7">
        <v>1034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>
        <v>369</v>
      </c>
    </row>
    <row r="303" spans="1:4" ht="15" thickBot="1" x14ac:dyDescent="0.35">
      <c r="A303" s="8" t="s">
        <v>19</v>
      </c>
      <c r="B303" s="9"/>
      <c r="C303" s="10">
        <f>SUM(C294:C302)</f>
        <v>373288</v>
      </c>
      <c r="D303" s="10">
        <f>SUM(D294:D302)</f>
        <v>190671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18861504</v>
      </c>
      <c r="D306" s="7">
        <v>20049633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18861504</v>
      </c>
      <c r="D317" s="10">
        <f>SUM(D305:D316)</f>
        <v>20049633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82019</v>
      </c>
      <c r="D333" s="7">
        <v>824</v>
      </c>
    </row>
    <row r="334" spans="1:4" x14ac:dyDescent="0.3">
      <c r="A334" s="5">
        <v>410902</v>
      </c>
      <c r="B334" s="6" t="s">
        <v>88</v>
      </c>
      <c r="C334" s="7">
        <v>2259227</v>
      </c>
      <c r="D334" s="7">
        <v>14292</v>
      </c>
    </row>
    <row r="335" spans="1:4" x14ac:dyDescent="0.3">
      <c r="A335" s="5">
        <v>410903</v>
      </c>
      <c r="B335" s="6" t="s">
        <v>89</v>
      </c>
      <c r="C335" s="7">
        <v>6897</v>
      </c>
      <c r="D335" s="7">
        <v>3276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2348143</v>
      </c>
      <c r="D343" s="10">
        <f>SUM(D333:D342)</f>
        <v>18392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57238</v>
      </c>
      <c r="D345" s="7">
        <v>1100</v>
      </c>
    </row>
    <row r="346" spans="1:4" x14ac:dyDescent="0.3">
      <c r="A346" s="5">
        <v>411002</v>
      </c>
      <c r="B346" s="6" t="s">
        <v>88</v>
      </c>
      <c r="C346" s="7">
        <v>356468</v>
      </c>
      <c r="D346" s="7">
        <v>481041</v>
      </c>
    </row>
    <row r="347" spans="1:4" x14ac:dyDescent="0.3">
      <c r="A347" s="5">
        <v>411003</v>
      </c>
      <c r="B347" s="6" t="s">
        <v>89</v>
      </c>
      <c r="C347" s="7"/>
      <c r="D347" s="7">
        <v>4872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413706</v>
      </c>
      <c r="D355" s="10">
        <f>SUM(D345:D354)</f>
        <v>487013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14279954</v>
      </c>
      <c r="D358" s="7">
        <v>13780537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14279954</v>
      </c>
      <c r="D371" s="10">
        <f>SUM(D357:D370)</f>
        <v>13780537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4079362</v>
      </c>
      <c r="D374" s="7">
        <v>11228456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4079362</v>
      </c>
      <c r="D387" s="10">
        <f>SUM(D373:D386)</f>
        <v>11228456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>
        <v>-451</v>
      </c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-451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26163117</v>
      </c>
      <c r="D585" s="7">
        <v>27478922</v>
      </c>
    </row>
    <row r="586" spans="1:4" x14ac:dyDescent="0.3">
      <c r="A586" s="5">
        <v>430102</v>
      </c>
      <c r="B586" s="6" t="s">
        <v>96</v>
      </c>
      <c r="C586" s="7">
        <v>26163117</v>
      </c>
      <c r="D586" s="7">
        <v>27478922</v>
      </c>
    </row>
    <row r="587" spans="1:4" x14ac:dyDescent="0.3">
      <c r="A587" s="5">
        <v>430103</v>
      </c>
      <c r="B587" s="6" t="s">
        <v>97</v>
      </c>
      <c r="C587" s="7">
        <v>477474</v>
      </c>
      <c r="D587" s="7">
        <v>456273</v>
      </c>
    </row>
    <row r="588" spans="1:4" x14ac:dyDescent="0.3">
      <c r="A588" s="5">
        <v>430104</v>
      </c>
      <c r="B588" s="6" t="s">
        <v>98</v>
      </c>
      <c r="C588" s="7">
        <v>1518758</v>
      </c>
      <c r="D588" s="7">
        <v>1282177</v>
      </c>
    </row>
    <row r="589" spans="1:4" x14ac:dyDescent="0.3">
      <c r="A589" s="5">
        <v>430105</v>
      </c>
      <c r="B589" s="6" t="s">
        <v>99</v>
      </c>
      <c r="C589" s="7">
        <v>437033</v>
      </c>
      <c r="D589" s="7">
        <v>475516</v>
      </c>
    </row>
    <row r="590" spans="1:4" x14ac:dyDescent="0.3">
      <c r="A590" s="5">
        <v>430106</v>
      </c>
      <c r="B590" s="6" t="s">
        <v>271</v>
      </c>
      <c r="C590" s="7">
        <v>361134206</v>
      </c>
      <c r="D590" s="7">
        <v>317203371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36205888</v>
      </c>
      <c r="D592" s="7">
        <v>42290462</v>
      </c>
    </row>
    <row r="593" spans="1:4" x14ac:dyDescent="0.3">
      <c r="A593" s="5">
        <v>430109</v>
      </c>
      <c r="B593" s="6" t="s">
        <v>103</v>
      </c>
      <c r="C593" s="7">
        <v>5174389</v>
      </c>
      <c r="D593" s="7">
        <v>2762618</v>
      </c>
    </row>
    <row r="594" spans="1:4" x14ac:dyDescent="0.3">
      <c r="A594" s="5">
        <v>430110</v>
      </c>
      <c r="B594" s="6" t="s">
        <v>104</v>
      </c>
      <c r="C594" s="7">
        <v>150000</v>
      </c>
      <c r="D594" s="7">
        <v>270433</v>
      </c>
    </row>
    <row r="595" spans="1:4" x14ac:dyDescent="0.3">
      <c r="A595" s="5">
        <v>430111</v>
      </c>
      <c r="B595" s="6" t="s">
        <v>105</v>
      </c>
      <c r="C595" s="7">
        <v>3011727</v>
      </c>
      <c r="D595" s="7">
        <v>12064493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15466742</v>
      </c>
      <c r="D599" s="7">
        <v>14587407</v>
      </c>
    </row>
    <row r="600" spans="1:4" ht="15" thickBot="1" x14ac:dyDescent="0.35">
      <c r="A600" s="8" t="s">
        <v>19</v>
      </c>
      <c r="B600" s="9"/>
      <c r="C600" s="10">
        <f>SUM(C585:C599)</f>
        <v>475902451</v>
      </c>
      <c r="D600" s="10">
        <f>SUM(D585:D599)</f>
        <v>446350594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5499909</v>
      </c>
      <c r="D602" s="7">
        <v>4349361</v>
      </c>
    </row>
    <row r="603" spans="1:4" x14ac:dyDescent="0.3">
      <c r="A603" s="5">
        <v>430202</v>
      </c>
      <c r="B603" s="6" t="s">
        <v>96</v>
      </c>
      <c r="C603" s="7">
        <v>2983385</v>
      </c>
      <c r="D603" s="7">
        <v>2246160</v>
      </c>
    </row>
    <row r="604" spans="1:4" x14ac:dyDescent="0.3">
      <c r="A604" s="5">
        <v>430203</v>
      </c>
      <c r="B604" s="6" t="s">
        <v>97</v>
      </c>
      <c r="C604" s="7">
        <v>109122</v>
      </c>
      <c r="D604" s="7">
        <v>81587</v>
      </c>
    </row>
    <row r="605" spans="1:4" x14ac:dyDescent="0.3">
      <c r="A605" s="5">
        <v>430204</v>
      </c>
      <c r="B605" s="6" t="s">
        <v>98</v>
      </c>
      <c r="C605" s="7">
        <v>318048</v>
      </c>
      <c r="D605" s="7">
        <v>271756</v>
      </c>
    </row>
    <row r="606" spans="1:4" x14ac:dyDescent="0.3">
      <c r="A606" s="5">
        <v>430205</v>
      </c>
      <c r="B606" s="6" t="s">
        <v>99</v>
      </c>
      <c r="C606" s="7">
        <v>359746</v>
      </c>
      <c r="D606" s="7">
        <v>222336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7788615</v>
      </c>
      <c r="D609" s="7">
        <v>4790542</v>
      </c>
    </row>
    <row r="610" spans="1:4" x14ac:dyDescent="0.3">
      <c r="A610" s="5">
        <v>430209</v>
      </c>
      <c r="B610" s="6" t="s">
        <v>103</v>
      </c>
      <c r="C610" s="7">
        <v>930736</v>
      </c>
      <c r="D610" s="7">
        <v>768368</v>
      </c>
    </row>
    <row r="611" spans="1:4" x14ac:dyDescent="0.3">
      <c r="A611" s="5">
        <v>430210</v>
      </c>
      <c r="B611" s="6" t="s">
        <v>104</v>
      </c>
      <c r="C611" s="7">
        <v>31793</v>
      </c>
      <c r="D611" s="7">
        <v>56627</v>
      </c>
    </row>
    <row r="612" spans="1:4" x14ac:dyDescent="0.3">
      <c r="A612" s="5">
        <v>430211</v>
      </c>
      <c r="B612" s="6" t="s">
        <v>105</v>
      </c>
      <c r="C612" s="7">
        <v>197729</v>
      </c>
      <c r="D612" s="7">
        <v>371062</v>
      </c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1928295</v>
      </c>
      <c r="D616" s="7">
        <v>1866614</v>
      </c>
    </row>
    <row r="617" spans="1:4" ht="15" thickBot="1" x14ac:dyDescent="0.35">
      <c r="A617" s="8" t="s">
        <v>19</v>
      </c>
      <c r="B617" s="9"/>
      <c r="C617" s="10">
        <f>SUM(C602:C616)</f>
        <v>20147378</v>
      </c>
      <c r="D617" s="10">
        <f>SUM(D602:D616)</f>
        <v>15024413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1819291</v>
      </c>
      <c r="D619" s="7">
        <v>1211796</v>
      </c>
    </row>
    <row r="620" spans="1:4" x14ac:dyDescent="0.3">
      <c r="A620" s="5">
        <v>430302</v>
      </c>
      <c r="B620" s="6" t="s">
        <v>96</v>
      </c>
      <c r="C620" s="7">
        <v>1819291</v>
      </c>
      <c r="D620" s="7">
        <v>1211796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172697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>
        <v>123628</v>
      </c>
      <c r="D627" s="7">
        <v>32751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3934907</v>
      </c>
      <c r="D634" s="10">
        <f>SUM(D619:D633)</f>
        <v>2456343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>
        <v>861261</v>
      </c>
      <c r="D636" s="7">
        <v>2426383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>
        <v>213220601</v>
      </c>
      <c r="D641" s="7">
        <v>231662096</v>
      </c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>
        <v>1208703</v>
      </c>
      <c r="D643" s="7">
        <v>-397014</v>
      </c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>
        <v>-160687</v>
      </c>
    </row>
    <row r="646" spans="1:4" x14ac:dyDescent="0.3">
      <c r="A646" s="5">
        <v>430411</v>
      </c>
      <c r="B646" s="6" t="s">
        <v>105</v>
      </c>
      <c r="C646" s="7">
        <v>62175</v>
      </c>
      <c r="D646" s="7">
        <v>40244</v>
      </c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>
        <v>333334</v>
      </c>
      <c r="D650" s="7"/>
    </row>
    <row r="651" spans="1:4" ht="15" thickBot="1" x14ac:dyDescent="0.35">
      <c r="A651" s="8" t="s">
        <v>19</v>
      </c>
      <c r="B651" s="9"/>
      <c r="C651" s="10">
        <f>SUM(C636:C650)</f>
        <v>215686074</v>
      </c>
      <c r="D651" s="10">
        <f>SUM(D636:D650)</f>
        <v>233571022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3195016</v>
      </c>
      <c r="D653" s="7">
        <v>1793291</v>
      </c>
    </row>
    <row r="654" spans="1:4" x14ac:dyDescent="0.3">
      <c r="A654" s="5">
        <v>430502</v>
      </c>
      <c r="B654" s="6" t="s">
        <v>96</v>
      </c>
      <c r="C654" s="7">
        <v>1383183</v>
      </c>
      <c r="D654" s="7">
        <v>1120013</v>
      </c>
    </row>
    <row r="655" spans="1:4" x14ac:dyDescent="0.3">
      <c r="A655" s="5">
        <v>430503</v>
      </c>
      <c r="B655" s="6" t="s">
        <v>97</v>
      </c>
      <c r="C655" s="7">
        <v>32635</v>
      </c>
      <c r="D655" s="7">
        <v>-167980</v>
      </c>
    </row>
    <row r="656" spans="1:4" x14ac:dyDescent="0.3">
      <c r="A656" s="5">
        <v>430504</v>
      </c>
      <c r="B656" s="6" t="s">
        <v>98</v>
      </c>
      <c r="C656" s="7">
        <v>108703</v>
      </c>
      <c r="D656" s="7">
        <v>114694</v>
      </c>
    </row>
    <row r="657" spans="1:4" x14ac:dyDescent="0.3">
      <c r="A657" s="5">
        <v>430505</v>
      </c>
      <c r="B657" s="6" t="s">
        <v>99</v>
      </c>
      <c r="C657" s="7">
        <v>33350</v>
      </c>
      <c r="D657" s="7">
        <v>74495</v>
      </c>
    </row>
    <row r="658" spans="1:4" x14ac:dyDescent="0.3">
      <c r="A658" s="5">
        <v>430506</v>
      </c>
      <c r="B658" s="6" t="s">
        <v>100</v>
      </c>
      <c r="C658" s="7">
        <v>92664838</v>
      </c>
      <c r="D658" s="7">
        <v>20132467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1757411</v>
      </c>
      <c r="D660" s="7">
        <v>2731793</v>
      </c>
    </row>
    <row r="661" spans="1:4" x14ac:dyDescent="0.3">
      <c r="A661" s="5">
        <v>430509</v>
      </c>
      <c r="B661" s="6" t="s">
        <v>103</v>
      </c>
      <c r="C661" s="7">
        <v>320448</v>
      </c>
      <c r="D661" s="7">
        <v>622406</v>
      </c>
    </row>
    <row r="662" spans="1:4" x14ac:dyDescent="0.3">
      <c r="A662" s="5">
        <v>430510</v>
      </c>
      <c r="B662" s="6" t="s">
        <v>104</v>
      </c>
      <c r="C662" s="7">
        <v>-41624</v>
      </c>
      <c r="D662" s="7">
        <v>24610</v>
      </c>
    </row>
    <row r="663" spans="1:4" x14ac:dyDescent="0.3">
      <c r="A663" s="5">
        <v>430511</v>
      </c>
      <c r="B663" s="6" t="s">
        <v>105</v>
      </c>
      <c r="C663" s="7">
        <v>164522</v>
      </c>
      <c r="D663" s="7">
        <v>220302</v>
      </c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746646</v>
      </c>
      <c r="D667" s="7">
        <v>1967955</v>
      </c>
    </row>
    <row r="668" spans="1:4" ht="15" thickBot="1" x14ac:dyDescent="0.35">
      <c r="A668" s="8" t="s">
        <v>19</v>
      </c>
      <c r="B668" s="9"/>
      <c r="C668" s="10">
        <f>SUM(C653:C667)</f>
        <v>100365128</v>
      </c>
      <c r="D668" s="10">
        <f>SUM(D653:D667)</f>
        <v>28634046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865303</v>
      </c>
      <c r="D670" s="7">
        <v>727356</v>
      </c>
    </row>
    <row r="671" spans="1:4" x14ac:dyDescent="0.3">
      <c r="A671" s="5">
        <v>430602</v>
      </c>
      <c r="B671" s="6" t="s">
        <v>96</v>
      </c>
      <c r="C671" s="7">
        <v>865303</v>
      </c>
      <c r="D671" s="7">
        <v>727356</v>
      </c>
    </row>
    <row r="672" spans="1:4" x14ac:dyDescent="0.3">
      <c r="A672" s="5">
        <v>430603</v>
      </c>
      <c r="B672" s="6" t="s">
        <v>274</v>
      </c>
      <c r="C672" s="7">
        <v>19307</v>
      </c>
      <c r="D672" s="7">
        <v>19290</v>
      </c>
    </row>
    <row r="673" spans="1:4" x14ac:dyDescent="0.3">
      <c r="A673" s="5">
        <v>430604</v>
      </c>
      <c r="B673" s="6" t="s">
        <v>98</v>
      </c>
      <c r="C673" s="7">
        <v>59953</v>
      </c>
      <c r="D673" s="7">
        <v>51402</v>
      </c>
    </row>
    <row r="674" spans="1:4" x14ac:dyDescent="0.3">
      <c r="A674" s="5">
        <v>430605</v>
      </c>
      <c r="B674" s="6" t="s">
        <v>99</v>
      </c>
      <c r="C674" s="7">
        <v>3608</v>
      </c>
      <c r="D674" s="7">
        <v>7817</v>
      </c>
    </row>
    <row r="675" spans="1:4" x14ac:dyDescent="0.3">
      <c r="A675" s="5">
        <v>430606</v>
      </c>
      <c r="B675" s="6" t="s">
        <v>271</v>
      </c>
      <c r="C675" s="7">
        <v>11478980</v>
      </c>
      <c r="D675" s="7">
        <v>9909023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2900132</v>
      </c>
      <c r="D677" s="7">
        <v>2559927</v>
      </c>
    </row>
    <row r="678" spans="1:4" x14ac:dyDescent="0.3">
      <c r="A678" s="5">
        <v>430609</v>
      </c>
      <c r="B678" s="6" t="s">
        <v>103</v>
      </c>
      <c r="C678" s="7">
        <v>275149</v>
      </c>
      <c r="D678" s="7">
        <v>458536</v>
      </c>
    </row>
    <row r="679" spans="1:4" x14ac:dyDescent="0.3">
      <c r="A679" s="5">
        <v>430610</v>
      </c>
      <c r="B679" s="6" t="s">
        <v>104</v>
      </c>
      <c r="C679" s="7">
        <v>6944</v>
      </c>
      <c r="D679" s="7">
        <v>6561</v>
      </c>
    </row>
    <row r="680" spans="1:4" x14ac:dyDescent="0.3">
      <c r="A680" s="5">
        <v>430611</v>
      </c>
      <c r="B680" s="6" t="s">
        <v>105</v>
      </c>
      <c r="C680" s="7">
        <v>406844</v>
      </c>
      <c r="D680" s="7">
        <v>267039</v>
      </c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767025</v>
      </c>
      <c r="D684" s="7">
        <v>891688</v>
      </c>
    </row>
    <row r="685" spans="1:4" ht="15" thickBot="1" x14ac:dyDescent="0.35">
      <c r="A685" s="8" t="s">
        <v>19</v>
      </c>
      <c r="B685" s="9"/>
      <c r="C685" s="10">
        <f>SUM(C670:C684)</f>
        <v>17648548</v>
      </c>
      <c r="D685" s="10">
        <f>SUM(D670:D684)</f>
        <v>15625995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14099380</v>
      </c>
      <c r="D687" s="7">
        <v>6152982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>
        <v>700</v>
      </c>
      <c r="D689" s="7">
        <v>1779426</v>
      </c>
    </row>
    <row r="690" spans="1:4" x14ac:dyDescent="0.3">
      <c r="A690" s="5">
        <v>430704</v>
      </c>
      <c r="B690" s="6" t="s">
        <v>98</v>
      </c>
      <c r="C690" s="7">
        <v>2100</v>
      </c>
      <c r="D690" s="7"/>
    </row>
    <row r="691" spans="1:4" x14ac:dyDescent="0.3">
      <c r="A691" s="5">
        <v>430705</v>
      </c>
      <c r="B691" s="6" t="s">
        <v>99</v>
      </c>
      <c r="C691" s="7">
        <v>11734</v>
      </c>
      <c r="D691" s="7">
        <v>441245</v>
      </c>
    </row>
    <row r="692" spans="1:4" x14ac:dyDescent="0.3">
      <c r="A692" s="5">
        <v>430706</v>
      </c>
      <c r="B692" s="6" t="s">
        <v>100</v>
      </c>
      <c r="C692" s="7">
        <v>105149</v>
      </c>
      <c r="D692" s="7">
        <v>973960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6729678</v>
      </c>
      <c r="D694" s="7">
        <v>5015449</v>
      </c>
    </row>
    <row r="695" spans="1:4" x14ac:dyDescent="0.3">
      <c r="A695" s="5">
        <v>430709</v>
      </c>
      <c r="B695" s="6" t="s">
        <v>103</v>
      </c>
      <c r="C695" s="7">
        <v>813334</v>
      </c>
      <c r="D695" s="7">
        <v>6064087</v>
      </c>
    </row>
    <row r="696" spans="1:4" x14ac:dyDescent="0.3">
      <c r="A696" s="5">
        <v>430710</v>
      </c>
      <c r="B696" s="6" t="s">
        <v>104</v>
      </c>
      <c r="C696" s="7"/>
      <c r="D696" s="7">
        <v>350</v>
      </c>
    </row>
    <row r="697" spans="1:4" x14ac:dyDescent="0.3">
      <c r="A697" s="5">
        <v>430711</v>
      </c>
      <c r="B697" s="6" t="s">
        <v>105</v>
      </c>
      <c r="C697" s="7">
        <v>154549</v>
      </c>
      <c r="D697" s="7">
        <v>702406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>
        <v>71153</v>
      </c>
      <c r="D701" s="7">
        <v>89602</v>
      </c>
    </row>
    <row r="702" spans="1:4" ht="15" thickBot="1" x14ac:dyDescent="0.35">
      <c r="A702" s="8" t="s">
        <v>19</v>
      </c>
      <c r="B702" s="9"/>
      <c r="C702" s="10">
        <f>SUM(C687:C701)</f>
        <v>21987777</v>
      </c>
      <c r="D702" s="10">
        <f>SUM(D687:D701)</f>
        <v>21219507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1042949</v>
      </c>
      <c r="D726" s="7">
        <v>690678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1042949</v>
      </c>
      <c r="D736" s="10">
        <f>SUM(D721:D735)</f>
        <v>690678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10991569</v>
      </c>
      <c r="D738" s="7">
        <v>7885300</v>
      </c>
    </row>
    <row r="739" spans="1:4" x14ac:dyDescent="0.3">
      <c r="A739" s="5">
        <v>431002</v>
      </c>
      <c r="B739" s="6" t="s">
        <v>96</v>
      </c>
      <c r="C739" s="7">
        <v>10991569</v>
      </c>
      <c r="D739" s="7">
        <v>7885300</v>
      </c>
    </row>
    <row r="740" spans="1:4" x14ac:dyDescent="0.3">
      <c r="A740" s="5">
        <v>431003</v>
      </c>
      <c r="B740" s="6" t="s">
        <v>274</v>
      </c>
      <c r="C740" s="7">
        <v>182509</v>
      </c>
      <c r="D740" s="7">
        <v>-796496</v>
      </c>
    </row>
    <row r="741" spans="1:4" x14ac:dyDescent="0.3">
      <c r="A741" s="5">
        <v>431004</v>
      </c>
      <c r="B741" s="6" t="s">
        <v>98</v>
      </c>
      <c r="C741" s="7">
        <v>512871</v>
      </c>
      <c r="D741" s="7">
        <v>523130</v>
      </c>
    </row>
    <row r="742" spans="1:4" x14ac:dyDescent="0.3">
      <c r="A742" s="5">
        <v>431005</v>
      </c>
      <c r="B742" s="6" t="s">
        <v>99</v>
      </c>
      <c r="C742" s="7">
        <v>71327</v>
      </c>
      <c r="D742" s="7">
        <v>83711</v>
      </c>
    </row>
    <row r="743" spans="1:4" x14ac:dyDescent="0.3">
      <c r="A743" s="5">
        <v>431006</v>
      </c>
      <c r="B743" s="6" t="s">
        <v>100</v>
      </c>
      <c r="C743" s="7">
        <v>126881348</v>
      </c>
      <c r="D743" s="7">
        <v>89014614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16916185</v>
      </c>
      <c r="D745" s="7">
        <v>17009107</v>
      </c>
    </row>
    <row r="746" spans="1:4" x14ac:dyDescent="0.3">
      <c r="A746" s="5">
        <v>431009</v>
      </c>
      <c r="B746" s="6" t="s">
        <v>103</v>
      </c>
      <c r="C746" s="7">
        <v>1105047</v>
      </c>
      <c r="D746" s="7">
        <v>2333769</v>
      </c>
    </row>
    <row r="747" spans="1:4" x14ac:dyDescent="0.3">
      <c r="A747" s="5">
        <v>431010</v>
      </c>
      <c r="B747" s="6" t="s">
        <v>104</v>
      </c>
      <c r="C747" s="7">
        <v>108173</v>
      </c>
      <c r="D747" s="7">
        <v>71439</v>
      </c>
    </row>
    <row r="748" spans="1:4" x14ac:dyDescent="0.3">
      <c r="A748" s="5">
        <v>431011</v>
      </c>
      <c r="B748" s="6" t="s">
        <v>105</v>
      </c>
      <c r="C748" s="7">
        <v>4825797</v>
      </c>
      <c r="D748" s="7">
        <v>4231803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5834963</v>
      </c>
      <c r="D752" s="7">
        <v>4500932</v>
      </c>
    </row>
    <row r="753" spans="1:4" ht="15" thickBot="1" x14ac:dyDescent="0.35">
      <c r="A753" s="8" t="s">
        <v>19</v>
      </c>
      <c r="B753" s="9"/>
      <c r="C753" s="10">
        <f>SUM(C738:C752)</f>
        <v>178421358</v>
      </c>
      <c r="D753" s="10">
        <f>SUM(D738:D752)</f>
        <v>132742609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10682181</v>
      </c>
      <c r="D755" s="7">
        <v>7624263</v>
      </c>
    </row>
    <row r="756" spans="1:4" x14ac:dyDescent="0.3">
      <c r="A756" s="5">
        <v>431102</v>
      </c>
      <c r="B756" s="6" t="s">
        <v>96</v>
      </c>
      <c r="C756" s="7">
        <v>14249554</v>
      </c>
      <c r="D756" s="7">
        <v>10533203</v>
      </c>
    </row>
    <row r="757" spans="1:4" x14ac:dyDescent="0.3">
      <c r="A757" s="5">
        <v>431103</v>
      </c>
      <c r="B757" s="6" t="s">
        <v>274</v>
      </c>
      <c r="C757" s="7">
        <v>142997</v>
      </c>
      <c r="D757" s="7">
        <v>108784</v>
      </c>
    </row>
    <row r="758" spans="1:4" x14ac:dyDescent="0.3">
      <c r="A758" s="5">
        <v>431104</v>
      </c>
      <c r="B758" s="6" t="s">
        <v>98</v>
      </c>
      <c r="C758" s="7">
        <v>417560</v>
      </c>
      <c r="D758" s="7">
        <v>362341</v>
      </c>
    </row>
    <row r="759" spans="1:4" x14ac:dyDescent="0.3">
      <c r="A759" s="5">
        <v>431105</v>
      </c>
      <c r="B759" s="6" t="s">
        <v>99</v>
      </c>
      <c r="C759" s="7">
        <v>177597</v>
      </c>
      <c r="D759" s="7">
        <v>111168</v>
      </c>
    </row>
    <row r="760" spans="1:4" x14ac:dyDescent="0.3">
      <c r="A760" s="5">
        <v>431106</v>
      </c>
      <c r="B760" s="6" t="s">
        <v>100</v>
      </c>
      <c r="C760" s="7">
        <v>97399499</v>
      </c>
      <c r="D760" s="7">
        <v>126580611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10222272</v>
      </c>
      <c r="D762" s="7">
        <v>6391583</v>
      </c>
    </row>
    <row r="763" spans="1:4" x14ac:dyDescent="0.3">
      <c r="A763" s="5">
        <v>431109</v>
      </c>
      <c r="B763" s="6" t="s">
        <v>103</v>
      </c>
      <c r="C763" s="7">
        <v>1504069</v>
      </c>
      <c r="D763" s="7">
        <v>1071225</v>
      </c>
    </row>
    <row r="764" spans="1:4" x14ac:dyDescent="0.3">
      <c r="A764" s="5">
        <v>431110</v>
      </c>
      <c r="B764" s="6" t="s">
        <v>104</v>
      </c>
      <c r="C764" s="7">
        <v>42390</v>
      </c>
      <c r="D764" s="7">
        <v>75502</v>
      </c>
    </row>
    <row r="765" spans="1:4" x14ac:dyDescent="0.3">
      <c r="A765" s="5">
        <v>431111</v>
      </c>
      <c r="B765" s="6" t="s">
        <v>105</v>
      </c>
      <c r="C765" s="7">
        <v>255730</v>
      </c>
      <c r="D765" s="7">
        <v>1411440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2515760</v>
      </c>
      <c r="D769" s="7">
        <v>3302899</v>
      </c>
    </row>
    <row r="770" spans="1:4" ht="15" thickBot="1" x14ac:dyDescent="0.35">
      <c r="A770" s="8" t="s">
        <v>19</v>
      </c>
      <c r="B770" s="9"/>
      <c r="C770" s="10">
        <f>SUM(C755:C769)</f>
        <v>137609609</v>
      </c>
      <c r="D770" s="10">
        <f>SUM(D755:D769)</f>
        <v>157573019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3364369</v>
      </c>
      <c r="D772" s="7">
        <v>2239990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10000</v>
      </c>
      <c r="D774" s="7">
        <v>50000</v>
      </c>
    </row>
    <row r="775" spans="1:4" x14ac:dyDescent="0.3">
      <c r="A775" s="5">
        <v>431204</v>
      </c>
      <c r="B775" s="6" t="s">
        <v>98</v>
      </c>
      <c r="C775" s="7">
        <v>1234460</v>
      </c>
      <c r="D775" s="7">
        <v>1134460</v>
      </c>
    </row>
    <row r="776" spans="1:4" x14ac:dyDescent="0.3">
      <c r="A776" s="5">
        <v>431205</v>
      </c>
      <c r="B776" s="6" t="s">
        <v>99</v>
      </c>
      <c r="C776" s="7"/>
      <c r="D776" s="7">
        <v>1025927</v>
      </c>
    </row>
    <row r="777" spans="1:4" x14ac:dyDescent="0.3">
      <c r="A777" s="5">
        <v>431206</v>
      </c>
      <c r="B777" s="6" t="s">
        <v>100</v>
      </c>
      <c r="C777" s="7">
        <v>596896231</v>
      </c>
      <c r="D777" s="7">
        <v>718153417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428443240</v>
      </c>
      <c r="D779" s="7">
        <v>42287524</v>
      </c>
    </row>
    <row r="780" spans="1:4" x14ac:dyDescent="0.3">
      <c r="A780" s="5">
        <v>431209</v>
      </c>
      <c r="B780" s="6" t="s">
        <v>103</v>
      </c>
      <c r="C780" s="7">
        <v>1025000</v>
      </c>
      <c r="D780" s="7">
        <v>1010000</v>
      </c>
    </row>
    <row r="781" spans="1:4" x14ac:dyDescent="0.3">
      <c r="A781" s="5">
        <v>431210</v>
      </c>
      <c r="B781" s="6" t="s">
        <v>104</v>
      </c>
      <c r="C781" s="7">
        <v>100000</v>
      </c>
      <c r="D781" s="7"/>
    </row>
    <row r="782" spans="1:4" x14ac:dyDescent="0.3">
      <c r="A782" s="5">
        <v>431211</v>
      </c>
      <c r="B782" s="6" t="s">
        <v>105</v>
      </c>
      <c r="C782" s="7">
        <v>395970</v>
      </c>
      <c r="D782" s="7">
        <v>2195970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>
        <v>68866847</v>
      </c>
      <c r="D786" s="7">
        <v>68969177</v>
      </c>
    </row>
    <row r="787" spans="1:4" ht="15" thickBot="1" x14ac:dyDescent="0.35">
      <c r="A787" s="8" t="s">
        <v>19</v>
      </c>
      <c r="B787" s="9"/>
      <c r="C787" s="10">
        <f>SUM(C772:C786)</f>
        <v>1100336117</v>
      </c>
      <c r="D787" s="10">
        <f>SUM(D772:D786)</f>
        <v>837066465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5471793</v>
      </c>
      <c r="D789" s="7">
        <v>3198160</v>
      </c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>
        <v>9000</v>
      </c>
      <c r="D791" s="7">
        <v>9000</v>
      </c>
    </row>
    <row r="792" spans="1:4" x14ac:dyDescent="0.3">
      <c r="A792" s="5">
        <v>431304</v>
      </c>
      <c r="B792" s="6" t="s">
        <v>98</v>
      </c>
      <c r="C792" s="7">
        <v>7690714</v>
      </c>
      <c r="D792" s="7">
        <v>1091014</v>
      </c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>
        <v>402785088</v>
      </c>
      <c r="D794" s="7">
        <v>402301146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510575465</v>
      </c>
      <c r="D796" s="7">
        <v>285348596</v>
      </c>
    </row>
    <row r="797" spans="1:4" x14ac:dyDescent="0.3">
      <c r="A797" s="5">
        <v>431309</v>
      </c>
      <c r="B797" s="6" t="s">
        <v>103</v>
      </c>
      <c r="C797" s="7">
        <v>17500</v>
      </c>
      <c r="D797" s="7">
        <v>717500</v>
      </c>
    </row>
    <row r="798" spans="1:4" x14ac:dyDescent="0.3">
      <c r="A798" s="5">
        <v>431310</v>
      </c>
      <c r="B798" s="6" t="s">
        <v>104</v>
      </c>
      <c r="C798" s="7">
        <v>90000</v>
      </c>
      <c r="D798" s="7">
        <v>90000</v>
      </c>
    </row>
    <row r="799" spans="1:4" x14ac:dyDescent="0.3">
      <c r="A799" s="5">
        <v>431311</v>
      </c>
      <c r="B799" s="6" t="s">
        <v>105</v>
      </c>
      <c r="C799" s="7">
        <v>1022630</v>
      </c>
      <c r="D799" s="7">
        <v>277179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>
        <v>286627679</v>
      </c>
      <c r="D803" s="7">
        <v>60393205</v>
      </c>
    </row>
    <row r="804" spans="1:4" ht="15" thickBot="1" x14ac:dyDescent="0.35">
      <c r="A804" s="8" t="s">
        <v>19</v>
      </c>
      <c r="B804" s="9"/>
      <c r="C804" s="10">
        <f>SUM(C789:C803)</f>
        <v>1214289869</v>
      </c>
      <c r="D804" s="10">
        <f>SUM(D789:D803)</f>
        <v>753425800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>
        <v>10588728</v>
      </c>
      <c r="D810" s="7">
        <v>17830366</v>
      </c>
    </row>
    <row r="811" spans="1:4" x14ac:dyDescent="0.3">
      <c r="A811" s="5">
        <v>440102</v>
      </c>
      <c r="B811" s="6" t="s">
        <v>96</v>
      </c>
      <c r="C811" s="7">
        <v>13968242</v>
      </c>
      <c r="D811" s="7">
        <v>17830366</v>
      </c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>
        <v>100805</v>
      </c>
      <c r="D813" s="7">
        <v>71731</v>
      </c>
    </row>
    <row r="814" spans="1:4" x14ac:dyDescent="0.3">
      <c r="A814" s="5">
        <v>440105</v>
      </c>
      <c r="B814" s="6" t="s">
        <v>99</v>
      </c>
      <c r="C814" s="7">
        <v>1636001</v>
      </c>
      <c r="D814" s="7">
        <v>1553682</v>
      </c>
    </row>
    <row r="815" spans="1:4" x14ac:dyDescent="0.3">
      <c r="A815" s="5">
        <v>440106</v>
      </c>
      <c r="B815" s="6" t="s">
        <v>271</v>
      </c>
      <c r="C815" s="7"/>
      <c r="D815" s="7">
        <v>206812590</v>
      </c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>
        <v>485202</v>
      </c>
      <c r="D817" s="7">
        <v>307942</v>
      </c>
    </row>
    <row r="818" spans="1:4" x14ac:dyDescent="0.3">
      <c r="A818" s="5">
        <v>440109</v>
      </c>
      <c r="B818" s="6" t="s">
        <v>103</v>
      </c>
      <c r="C818" s="7">
        <v>639761</v>
      </c>
      <c r="D818" s="7">
        <v>2285188</v>
      </c>
    </row>
    <row r="819" spans="1:4" x14ac:dyDescent="0.3">
      <c r="A819" s="5">
        <v>440110</v>
      </c>
      <c r="B819" s="6" t="s">
        <v>104</v>
      </c>
      <c r="C819" s="7">
        <v>1083638</v>
      </c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>
        <v>1350859</v>
      </c>
    </row>
    <row r="825" spans="1:4" ht="15" thickBot="1" x14ac:dyDescent="0.35">
      <c r="A825" s="8" t="s">
        <v>19</v>
      </c>
      <c r="B825" s="9"/>
      <c r="C825" s="10">
        <f>SUM(C810:C824)</f>
        <v>28502377</v>
      </c>
      <c r="D825" s="10">
        <f>SUM(D810:D824)</f>
        <v>248042724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>
        <v>1290822</v>
      </c>
      <c r="D946" s="7">
        <v>2077925</v>
      </c>
    </row>
    <row r="947" spans="1:4" x14ac:dyDescent="0.3">
      <c r="A947" s="5">
        <v>440902</v>
      </c>
      <c r="B947" s="6" t="s">
        <v>96</v>
      </c>
      <c r="C947" s="7">
        <v>1676467</v>
      </c>
      <c r="D947" s="7">
        <v>2077925</v>
      </c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>
        <v>12097</v>
      </c>
      <c r="D949" s="7">
        <v>8608</v>
      </c>
    </row>
    <row r="950" spans="1:4" x14ac:dyDescent="0.3">
      <c r="A950" s="5">
        <v>440905</v>
      </c>
      <c r="B950" s="6" t="s">
        <v>99</v>
      </c>
      <c r="C950" s="7">
        <v>73611</v>
      </c>
      <c r="D950" s="7">
        <v>69916</v>
      </c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>
        <v>58224</v>
      </c>
      <c r="D953" s="7">
        <v>36953</v>
      </c>
    </row>
    <row r="954" spans="1:4" x14ac:dyDescent="0.3">
      <c r="A954" s="5">
        <v>440909</v>
      </c>
      <c r="B954" s="6" t="s">
        <v>103</v>
      </c>
      <c r="C954" s="7">
        <v>75687</v>
      </c>
      <c r="D954" s="7">
        <v>274222</v>
      </c>
    </row>
    <row r="955" spans="1:4" x14ac:dyDescent="0.3">
      <c r="A955" s="5">
        <v>440910</v>
      </c>
      <c r="B955" s="6" t="s">
        <v>104</v>
      </c>
      <c r="C955" s="7">
        <v>130036</v>
      </c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>
        <v>162103</v>
      </c>
    </row>
    <row r="961" spans="1:4" ht="15" thickBot="1" x14ac:dyDescent="0.35">
      <c r="A961" s="36" t="s">
        <v>19</v>
      </c>
      <c r="B961" s="9"/>
      <c r="C961" s="10">
        <f>SUM(C946:C960)</f>
        <v>3316944</v>
      </c>
      <c r="D961" s="10">
        <f>SUM(D946:D960)</f>
        <v>4707652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>
        <v>7132146</v>
      </c>
      <c r="D1014" s="7">
        <v>3962965</v>
      </c>
    </row>
    <row r="1015" spans="1:4" x14ac:dyDescent="0.3">
      <c r="A1015" s="5">
        <v>441302</v>
      </c>
      <c r="B1015" s="6" t="s">
        <v>96</v>
      </c>
      <c r="C1015" s="7">
        <v>7132146</v>
      </c>
      <c r="D1015" s="7">
        <v>3962965</v>
      </c>
    </row>
    <row r="1016" spans="1:4" x14ac:dyDescent="0.3">
      <c r="A1016" s="5">
        <v>441303</v>
      </c>
      <c r="B1016" s="6" t="s">
        <v>97</v>
      </c>
      <c r="C1016" s="7"/>
      <c r="D1016" s="7">
        <v>-2538</v>
      </c>
    </row>
    <row r="1017" spans="1:4" x14ac:dyDescent="0.3">
      <c r="A1017" s="5">
        <v>441304</v>
      </c>
      <c r="B1017" s="6" t="s">
        <v>98</v>
      </c>
      <c r="C1017" s="7">
        <v>28691</v>
      </c>
      <c r="D1017" s="7">
        <v>2098</v>
      </c>
    </row>
    <row r="1018" spans="1:4" x14ac:dyDescent="0.3">
      <c r="A1018" s="5">
        <v>441305</v>
      </c>
      <c r="B1018" s="6" t="s">
        <v>99</v>
      </c>
      <c r="C1018" s="7">
        <v>233052</v>
      </c>
      <c r="D1018" s="7">
        <v>57333</v>
      </c>
    </row>
    <row r="1019" spans="1:4" x14ac:dyDescent="0.3">
      <c r="A1019" s="5">
        <v>441306</v>
      </c>
      <c r="B1019" s="6" t="s">
        <v>100</v>
      </c>
      <c r="C1019" s="7">
        <v>82756386</v>
      </c>
      <c r="D1019" s="7">
        <v>1088</v>
      </c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>
        <v>91827</v>
      </c>
      <c r="D1021" s="7">
        <v>104815</v>
      </c>
    </row>
    <row r="1022" spans="1:4" x14ac:dyDescent="0.3">
      <c r="A1022" s="5">
        <v>441309</v>
      </c>
      <c r="B1022" s="6" t="s">
        <v>103</v>
      </c>
      <c r="C1022" s="7">
        <v>914075</v>
      </c>
      <c r="D1022" s="7">
        <v>1325312</v>
      </c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>
        <v>540344</v>
      </c>
      <c r="D1028" s="20">
        <v>984461</v>
      </c>
    </row>
    <row r="1029" spans="1:4" ht="15" thickBot="1" x14ac:dyDescent="0.35">
      <c r="A1029" s="8" t="s">
        <v>19</v>
      </c>
      <c r="B1029" s="9"/>
      <c r="C1029" s="10">
        <f>SUM(C1014:C1028)</f>
        <v>98828667</v>
      </c>
      <c r="D1029" s="10">
        <f>SUM(D1014:D1028)</f>
        <v>10398499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>
        <v>57677905</v>
      </c>
      <c r="D1092" s="7">
        <v>26245758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>
        <v>8470571</v>
      </c>
      <c r="D1097" s="7">
        <v>19014200</v>
      </c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66148476</v>
      </c>
      <c r="D1101" s="10">
        <f>SUM(D1086:D1100)</f>
        <v>45259958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150029</v>
      </c>
      <c r="D1108" s="7">
        <v>57840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1178244</v>
      </c>
      <c r="D1110" s="7">
        <v>918008</v>
      </c>
    </row>
    <row r="1111" spans="1:4" ht="15" thickBot="1" x14ac:dyDescent="0.35">
      <c r="A1111" s="15">
        <v>450310</v>
      </c>
      <c r="B1111" s="16" t="s">
        <v>39</v>
      </c>
      <c r="C1111" s="7">
        <v>9411894</v>
      </c>
      <c r="D1111" s="7">
        <v>5357430</v>
      </c>
    </row>
    <row r="1112" spans="1:4" ht="15" thickBot="1" x14ac:dyDescent="0.35">
      <c r="A1112" s="8" t="s">
        <v>19</v>
      </c>
      <c r="B1112" s="9"/>
      <c r="C1112" s="10">
        <f>SUM(C1107:C1111)</f>
        <v>10740167</v>
      </c>
      <c r="D1112" s="10">
        <f>SUM(D1107:D1111)</f>
        <v>6333278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3779667371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3053053776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50000</v>
      </c>
      <c r="D1119" s="7">
        <v>79063</v>
      </c>
    </row>
    <row r="1120" spans="1:4" x14ac:dyDescent="0.3">
      <c r="A1120" s="5">
        <v>510102</v>
      </c>
      <c r="B1120" s="6" t="s">
        <v>319</v>
      </c>
      <c r="C1120" s="7">
        <v>21111790</v>
      </c>
      <c r="D1120" s="7">
        <v>23281966</v>
      </c>
    </row>
    <row r="1121" spans="1:4" x14ac:dyDescent="0.3">
      <c r="A1121" s="5">
        <v>510103</v>
      </c>
      <c r="B1121" s="6" t="s">
        <v>320</v>
      </c>
      <c r="C1121" s="7">
        <v>487656</v>
      </c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21649446</v>
      </c>
      <c r="D1124" s="10">
        <f>SUM(D1119:D1123)</f>
        <v>23361029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>
        <v>7369</v>
      </c>
    </row>
    <row r="1137" spans="1:4" x14ac:dyDescent="0.3">
      <c r="A1137" s="5">
        <v>510303</v>
      </c>
      <c r="B1137" s="6" t="s">
        <v>88</v>
      </c>
      <c r="C1137" s="7">
        <v>7465765</v>
      </c>
      <c r="D1137" s="7">
        <v>3785356</v>
      </c>
    </row>
    <row r="1138" spans="1:4" x14ac:dyDescent="0.3">
      <c r="A1138" s="5">
        <v>510304</v>
      </c>
      <c r="B1138" s="6" t="s">
        <v>89</v>
      </c>
      <c r="C1138" s="7"/>
      <c r="D1138" s="7">
        <v>20690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7465765</v>
      </c>
      <c r="D1146" s="10">
        <f>SUM(D1135:D1145)</f>
        <v>3813415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189268</v>
      </c>
      <c r="D1148" s="7">
        <v>254605</v>
      </c>
    </row>
    <row r="1149" spans="1:4" x14ac:dyDescent="0.3">
      <c r="A1149" s="5">
        <v>510402</v>
      </c>
      <c r="B1149" s="6" t="s">
        <v>89</v>
      </c>
      <c r="C1149" s="7">
        <v>1771</v>
      </c>
      <c r="D1149" s="7">
        <v>491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>
        <v>-368</v>
      </c>
      <c r="D1156" s="7"/>
    </row>
    <row r="1157" spans="1:4" ht="15" thickBot="1" x14ac:dyDescent="0.35">
      <c r="A1157" s="8" t="s">
        <v>19</v>
      </c>
      <c r="B1157" s="9"/>
      <c r="C1157" s="10">
        <f>SUM(C1148:C1156)</f>
        <v>190671</v>
      </c>
      <c r="D1157" s="10">
        <f>SUM(D1148:D1156)</f>
        <v>255096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5339</v>
      </c>
      <c r="D1159" s="7">
        <v>60657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5339</v>
      </c>
      <c r="D1168" s="10">
        <f>SUM(D1159:D1167)</f>
        <v>60657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>
        <v>14333</v>
      </c>
      <c r="D1170" s="7">
        <v>4082</v>
      </c>
    </row>
    <row r="1171" spans="1:4" x14ac:dyDescent="0.3">
      <c r="A1171" s="5">
        <v>510602</v>
      </c>
      <c r="B1171" s="6" t="s">
        <v>88</v>
      </c>
      <c r="C1171" s="7">
        <v>1331173</v>
      </c>
      <c r="D1171" s="7">
        <v>1881353</v>
      </c>
    </row>
    <row r="1172" spans="1:4" x14ac:dyDescent="0.3">
      <c r="A1172" s="5">
        <v>510603</v>
      </c>
      <c r="B1172" s="6" t="s">
        <v>89</v>
      </c>
      <c r="C1172" s="7"/>
      <c r="D1172" s="7">
        <v>19490</v>
      </c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1345506</v>
      </c>
      <c r="D1180" s="10">
        <f>SUM(D1170:D1179)</f>
        <v>1904925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57330</v>
      </c>
      <c r="D1182" s="7">
        <v>17909</v>
      </c>
    </row>
    <row r="1183" spans="1:4" x14ac:dyDescent="0.3">
      <c r="A1183" s="5">
        <v>510702</v>
      </c>
      <c r="B1183" s="6" t="s">
        <v>88</v>
      </c>
      <c r="C1183" s="7">
        <v>5324691</v>
      </c>
      <c r="D1183" s="7">
        <v>7523833</v>
      </c>
    </row>
    <row r="1184" spans="1:4" x14ac:dyDescent="0.3">
      <c r="A1184" s="5">
        <v>510703</v>
      </c>
      <c r="B1184" s="6" t="s">
        <v>89</v>
      </c>
      <c r="C1184" s="7"/>
      <c r="D1184" s="7">
        <v>77958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5382021</v>
      </c>
      <c r="D1192" s="10">
        <f>SUM(D1182:D1191)</f>
        <v>7619700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>
        <v>473499</v>
      </c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473499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1073095</v>
      </c>
      <c r="D1206" s="7"/>
    </row>
    <row r="1207" spans="1:4" x14ac:dyDescent="0.3">
      <c r="A1207" s="5">
        <v>510902</v>
      </c>
      <c r="B1207" s="6" t="s">
        <v>88</v>
      </c>
      <c r="C1207" s="7"/>
      <c r="D1207" s="7">
        <v>215642</v>
      </c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1073095</v>
      </c>
      <c r="D1216" s="10">
        <f>SUM(D1206:D1215)</f>
        <v>215642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94689</v>
      </c>
      <c r="D1242" s="7">
        <v>82019</v>
      </c>
    </row>
    <row r="1243" spans="1:4" x14ac:dyDescent="0.3">
      <c r="A1243" s="37">
        <v>511202</v>
      </c>
      <c r="B1243" s="6" t="s">
        <v>88</v>
      </c>
      <c r="C1243" s="7">
        <v>2117070</v>
      </c>
      <c r="D1243" s="7">
        <v>2259226</v>
      </c>
    </row>
    <row r="1244" spans="1:4" x14ac:dyDescent="0.3">
      <c r="A1244" s="37">
        <v>511203</v>
      </c>
      <c r="B1244" s="6" t="s">
        <v>334</v>
      </c>
      <c r="C1244" s="7"/>
      <c r="D1244" s="7">
        <v>6897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2211759</v>
      </c>
      <c r="D1252" s="10">
        <f>SUM(D1242:D1251)</f>
        <v>2348142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1100</v>
      </c>
      <c r="D1254" s="7">
        <v>591</v>
      </c>
    </row>
    <row r="1255" spans="1:4" x14ac:dyDescent="0.3">
      <c r="A1255" s="5">
        <v>511302</v>
      </c>
      <c r="B1255" s="6" t="s">
        <v>88</v>
      </c>
      <c r="C1255" s="7">
        <v>481041</v>
      </c>
      <c r="D1255" s="7">
        <v>335330</v>
      </c>
    </row>
    <row r="1256" spans="1:4" x14ac:dyDescent="0.3">
      <c r="A1256" s="5">
        <v>511303</v>
      </c>
      <c r="B1256" s="6" t="s">
        <v>334</v>
      </c>
      <c r="C1256" s="7">
        <v>4872</v>
      </c>
      <c r="D1256" s="7">
        <v>2314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487013</v>
      </c>
      <c r="D1264" s="10">
        <f>SUM(D1254:D1263)</f>
        <v>338235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10575941</v>
      </c>
      <c r="D1267" s="7">
        <v>14279954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10575941</v>
      </c>
      <c r="D1280" s="10">
        <f>SUM(D1266:D1279)</f>
        <v>14279954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11228456</v>
      </c>
      <c r="D1283" s="7">
        <v>10439220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11228456</v>
      </c>
      <c r="D1296" s="10">
        <f>SUM(D1282:D1295)</f>
        <v>10439220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>
        <v>64</v>
      </c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64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6975278</v>
      </c>
      <c r="D1611" s="7">
        <v>6566869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>
        <v>1900850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>
        <v>441750</v>
      </c>
    </row>
    <row r="1616" spans="1:4" x14ac:dyDescent="0.3">
      <c r="A1616" s="5">
        <v>530106</v>
      </c>
      <c r="B1616" s="6" t="s">
        <v>100</v>
      </c>
      <c r="C1616" s="7">
        <v>96900299</v>
      </c>
      <c r="D1616" s="7">
        <v>92557554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2606000</v>
      </c>
      <c r="D1618" s="7">
        <v>3672500</v>
      </c>
    </row>
    <row r="1619" spans="1:4" x14ac:dyDescent="0.3">
      <c r="A1619" s="5">
        <v>530109</v>
      </c>
      <c r="B1619" s="6" t="s">
        <v>103</v>
      </c>
      <c r="C1619" s="7">
        <v>1122379</v>
      </c>
      <c r="D1619" s="7">
        <v>1043189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203200</v>
      </c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800</v>
      </c>
      <c r="D1625" s="7"/>
    </row>
    <row r="1626" spans="1:4" ht="15" thickBot="1" x14ac:dyDescent="0.35">
      <c r="A1626" s="8" t="s">
        <v>19</v>
      </c>
      <c r="B1626" s="9"/>
      <c r="C1626" s="10">
        <f>SUM(C1611:C1625)</f>
        <v>107807956</v>
      </c>
      <c r="D1626" s="10">
        <f>SUM(D1611:D1625)</f>
        <v>106182712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2163257</v>
      </c>
      <c r="D1628" s="7">
        <v>1818391</v>
      </c>
    </row>
    <row r="1629" spans="1:4" x14ac:dyDescent="0.3">
      <c r="A1629" s="5">
        <v>530202</v>
      </c>
      <c r="B1629" s="6" t="s">
        <v>96</v>
      </c>
      <c r="C1629" s="7">
        <v>2163257</v>
      </c>
      <c r="D1629" s="7">
        <v>1818391</v>
      </c>
    </row>
    <row r="1630" spans="1:4" x14ac:dyDescent="0.3">
      <c r="A1630" s="5">
        <v>530203</v>
      </c>
      <c r="B1630" s="6" t="s">
        <v>97</v>
      </c>
      <c r="C1630" s="7">
        <v>48266</v>
      </c>
      <c r="D1630" s="7">
        <v>48225</v>
      </c>
    </row>
    <row r="1631" spans="1:4" x14ac:dyDescent="0.3">
      <c r="A1631" s="5">
        <v>530204</v>
      </c>
      <c r="B1631" s="6" t="s">
        <v>98</v>
      </c>
      <c r="C1631" s="7">
        <v>149881</v>
      </c>
      <c r="D1631" s="7">
        <v>128504</v>
      </c>
    </row>
    <row r="1632" spans="1:4" x14ac:dyDescent="0.3">
      <c r="A1632" s="5">
        <v>530205</v>
      </c>
      <c r="B1632" s="6" t="s">
        <v>99</v>
      </c>
      <c r="C1632" s="7">
        <v>24056</v>
      </c>
      <c r="D1632" s="7">
        <v>52110</v>
      </c>
    </row>
    <row r="1633" spans="1:4" x14ac:dyDescent="0.3">
      <c r="A1633" s="5">
        <v>530206</v>
      </c>
      <c r="B1633" s="6" t="s">
        <v>100</v>
      </c>
      <c r="C1633" s="7">
        <v>28697450</v>
      </c>
      <c r="D1633" s="7">
        <v>24772558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7250331</v>
      </c>
      <c r="D1635" s="7">
        <v>6399817</v>
      </c>
    </row>
    <row r="1636" spans="1:4" x14ac:dyDescent="0.3">
      <c r="A1636" s="5">
        <v>530209</v>
      </c>
      <c r="B1636" s="6" t="s">
        <v>103</v>
      </c>
      <c r="C1636" s="7">
        <v>687873</v>
      </c>
      <c r="D1636" s="7">
        <v>1146340</v>
      </c>
    </row>
    <row r="1637" spans="1:4" x14ac:dyDescent="0.3">
      <c r="A1637" s="5">
        <v>530210</v>
      </c>
      <c r="B1637" s="6" t="s">
        <v>104</v>
      </c>
      <c r="C1637" s="7">
        <v>17361</v>
      </c>
      <c r="D1637" s="7">
        <v>16403</v>
      </c>
    </row>
    <row r="1638" spans="1:4" x14ac:dyDescent="0.3">
      <c r="A1638" s="5">
        <v>530211</v>
      </c>
      <c r="B1638" s="6" t="s">
        <v>105</v>
      </c>
      <c r="C1638" s="7">
        <v>1017110</v>
      </c>
      <c r="D1638" s="7">
        <v>667599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1917562</v>
      </c>
      <c r="D1642" s="7">
        <v>2229219</v>
      </c>
    </row>
    <row r="1643" spans="1:4" ht="15" thickBot="1" x14ac:dyDescent="0.35">
      <c r="A1643" s="8" t="s">
        <v>19</v>
      </c>
      <c r="B1643" s="9"/>
      <c r="C1643" s="10">
        <f>SUM(C1628:C1642)</f>
        <v>44136404</v>
      </c>
      <c r="D1643" s="10">
        <f>SUM(D1628:D1642)</f>
        <v>39097557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727356</v>
      </c>
      <c r="D1645" s="7">
        <v>687177</v>
      </c>
    </row>
    <row r="1646" spans="1:4" x14ac:dyDescent="0.3">
      <c r="A1646" s="5">
        <v>530302</v>
      </c>
      <c r="B1646" s="6" t="s">
        <v>96</v>
      </c>
      <c r="C1646" s="7">
        <v>727356</v>
      </c>
      <c r="D1646" s="7">
        <v>687177</v>
      </c>
    </row>
    <row r="1647" spans="1:4" x14ac:dyDescent="0.3">
      <c r="A1647" s="5">
        <v>530303</v>
      </c>
      <c r="B1647" s="6" t="s">
        <v>97</v>
      </c>
      <c r="C1647" s="7">
        <v>19290</v>
      </c>
      <c r="D1647" s="7">
        <v>7406</v>
      </c>
    </row>
    <row r="1648" spans="1:4" x14ac:dyDescent="0.3">
      <c r="A1648" s="5">
        <v>530304</v>
      </c>
      <c r="B1648" s="6" t="s">
        <v>98</v>
      </c>
      <c r="C1648" s="7">
        <v>51402</v>
      </c>
      <c r="D1648" s="7">
        <v>47753</v>
      </c>
    </row>
    <row r="1649" spans="1:4" x14ac:dyDescent="0.3">
      <c r="A1649" s="5">
        <v>530305</v>
      </c>
      <c r="B1649" s="6" t="s">
        <v>99</v>
      </c>
      <c r="C1649" s="7">
        <v>7816</v>
      </c>
      <c r="D1649" s="7">
        <v>1988</v>
      </c>
    </row>
    <row r="1650" spans="1:4" x14ac:dyDescent="0.3">
      <c r="A1650" s="5">
        <v>530306</v>
      </c>
      <c r="B1650" s="6" t="s">
        <v>100</v>
      </c>
      <c r="C1650" s="7">
        <v>9909023</v>
      </c>
      <c r="D1650" s="7">
        <v>7933278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2559927</v>
      </c>
      <c r="D1652" s="7">
        <v>2871037</v>
      </c>
    </row>
    <row r="1653" spans="1:4" x14ac:dyDescent="0.3">
      <c r="A1653" s="5">
        <v>530309</v>
      </c>
      <c r="B1653" s="6" t="s">
        <v>103</v>
      </c>
      <c r="C1653" s="7">
        <v>458536</v>
      </c>
      <c r="D1653" s="7">
        <v>211746</v>
      </c>
    </row>
    <row r="1654" spans="1:4" x14ac:dyDescent="0.3">
      <c r="A1654" s="5">
        <v>530310</v>
      </c>
      <c r="B1654" s="6" t="s">
        <v>104</v>
      </c>
      <c r="C1654" s="7">
        <v>6561</v>
      </c>
      <c r="D1654" s="7">
        <v>7661</v>
      </c>
    </row>
    <row r="1655" spans="1:4" x14ac:dyDescent="0.3">
      <c r="A1655" s="5">
        <v>530311</v>
      </c>
      <c r="B1655" s="6" t="s">
        <v>105</v>
      </c>
      <c r="C1655" s="7">
        <v>267039</v>
      </c>
      <c r="D1655" s="7">
        <v>527942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891688</v>
      </c>
      <c r="D1659" s="7">
        <v>16141862</v>
      </c>
    </row>
    <row r="1660" spans="1:4" ht="15" thickBot="1" x14ac:dyDescent="0.35">
      <c r="A1660" s="8" t="s">
        <v>19</v>
      </c>
      <c r="B1660" s="9"/>
      <c r="C1660" s="10">
        <f>SUM(C1645:C1659)</f>
        <v>15625994</v>
      </c>
      <c r="D1660" s="10">
        <f>SUM(D1645:D1659)</f>
        <v>29125027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3272184</v>
      </c>
      <c r="D1662" s="7">
        <v>3195016</v>
      </c>
    </row>
    <row r="1663" spans="1:4" x14ac:dyDescent="0.3">
      <c r="A1663" s="5">
        <v>530402</v>
      </c>
      <c r="B1663" s="6" t="s">
        <v>96</v>
      </c>
      <c r="C1663" s="7">
        <v>1921070</v>
      </c>
      <c r="D1663" s="7">
        <v>1383183</v>
      </c>
    </row>
    <row r="1664" spans="1:4" x14ac:dyDescent="0.3">
      <c r="A1664" s="5">
        <v>530403</v>
      </c>
      <c r="B1664" s="6" t="s">
        <v>97</v>
      </c>
      <c r="C1664" s="7">
        <v>43649</v>
      </c>
      <c r="D1664" s="7">
        <v>32635</v>
      </c>
    </row>
    <row r="1665" spans="1:4" x14ac:dyDescent="0.3">
      <c r="A1665" s="5">
        <v>530404</v>
      </c>
      <c r="B1665" s="6" t="s">
        <v>98</v>
      </c>
      <c r="C1665" s="7">
        <v>127219</v>
      </c>
      <c r="D1665" s="7">
        <v>108703</v>
      </c>
    </row>
    <row r="1666" spans="1:4" x14ac:dyDescent="0.3">
      <c r="A1666" s="5">
        <v>530405</v>
      </c>
      <c r="B1666" s="6" t="s">
        <v>99</v>
      </c>
      <c r="C1666" s="7">
        <v>53962</v>
      </c>
      <c r="D1666" s="7">
        <v>33350</v>
      </c>
    </row>
    <row r="1667" spans="1:4" x14ac:dyDescent="0.3">
      <c r="A1667" s="5">
        <v>530406</v>
      </c>
      <c r="B1667" s="6" t="s">
        <v>100</v>
      </c>
      <c r="C1667" s="7">
        <v>85357319</v>
      </c>
      <c r="D1667" s="7">
        <v>92664838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3598927</v>
      </c>
      <c r="D1669" s="7">
        <v>1757411</v>
      </c>
    </row>
    <row r="1670" spans="1:4" x14ac:dyDescent="0.3">
      <c r="A1670" s="5">
        <v>530409</v>
      </c>
      <c r="B1670" s="6" t="s">
        <v>103</v>
      </c>
      <c r="C1670" s="7">
        <v>421746</v>
      </c>
      <c r="D1670" s="7">
        <v>320448</v>
      </c>
    </row>
    <row r="1671" spans="1:4" x14ac:dyDescent="0.3">
      <c r="A1671" s="5">
        <v>530410</v>
      </c>
      <c r="B1671" s="6" t="s">
        <v>104</v>
      </c>
      <c r="C1671" s="7">
        <v>12717</v>
      </c>
      <c r="D1671" s="7">
        <v>-41624</v>
      </c>
    </row>
    <row r="1672" spans="1:4" x14ac:dyDescent="0.3">
      <c r="A1672" s="5">
        <v>530411</v>
      </c>
      <c r="B1672" s="6" t="s">
        <v>105</v>
      </c>
      <c r="C1672" s="7">
        <v>103961</v>
      </c>
      <c r="D1672" s="7">
        <v>164522</v>
      </c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904652</v>
      </c>
      <c r="D1676" s="20">
        <v>746645</v>
      </c>
    </row>
    <row r="1677" spans="1:4" ht="15" thickBot="1" x14ac:dyDescent="0.35">
      <c r="A1677" s="8" t="s">
        <v>19</v>
      </c>
      <c r="B1677" s="9"/>
      <c r="C1677" s="10">
        <f>SUM(C1662:C1676)</f>
        <v>95817406</v>
      </c>
      <c r="D1677" s="10">
        <f>SUM(D1662:D1676)</f>
        <v>100365127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1214143</v>
      </c>
      <c r="D1679" s="7">
        <v>336016</v>
      </c>
    </row>
    <row r="1680" spans="1:4" x14ac:dyDescent="0.3">
      <c r="A1680" s="5">
        <v>530502</v>
      </c>
      <c r="B1680" s="6" t="s">
        <v>96</v>
      </c>
      <c r="C1680" s="7">
        <v>1214143</v>
      </c>
      <c r="D1680" s="7">
        <v>336016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>
        <v>224442738</v>
      </c>
      <c r="D1684" s="7">
        <v>201372415</v>
      </c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>
        <v>211331</v>
      </c>
      <c r="D1687" s="7">
        <v>92766</v>
      </c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227082355</v>
      </c>
      <c r="D1694" s="21">
        <f>SUM(D1679:D1693)</f>
        <v>202137213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15438547</v>
      </c>
      <c r="D1696" s="7">
        <v>12874873</v>
      </c>
    </row>
    <row r="1697" spans="1:4" x14ac:dyDescent="0.3">
      <c r="A1697" s="5">
        <v>530602</v>
      </c>
      <c r="B1697" s="6" t="s">
        <v>96</v>
      </c>
      <c r="C1697" s="7">
        <v>16535331</v>
      </c>
      <c r="D1697" s="7">
        <v>12875872</v>
      </c>
    </row>
    <row r="1698" spans="1:4" x14ac:dyDescent="0.3">
      <c r="A1698" s="5">
        <v>530603</v>
      </c>
      <c r="B1698" s="6" t="s">
        <v>97</v>
      </c>
      <c r="C1698" s="7">
        <v>357492</v>
      </c>
      <c r="D1698" s="7">
        <v>271960</v>
      </c>
    </row>
    <row r="1699" spans="1:4" x14ac:dyDescent="0.3">
      <c r="A1699" s="5">
        <v>530604</v>
      </c>
      <c r="B1699" s="6" t="s">
        <v>98</v>
      </c>
      <c r="C1699" s="7">
        <v>1043900</v>
      </c>
      <c r="D1699" s="7">
        <v>905852</v>
      </c>
    </row>
    <row r="1700" spans="1:4" x14ac:dyDescent="0.3">
      <c r="A1700" s="5">
        <v>530605</v>
      </c>
      <c r="B1700" s="6" t="s">
        <v>99</v>
      </c>
      <c r="C1700" s="7">
        <v>1183979</v>
      </c>
      <c r="D1700" s="7">
        <v>741120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25555681</v>
      </c>
      <c r="D1703" s="7">
        <v>15968472</v>
      </c>
    </row>
    <row r="1704" spans="1:4" x14ac:dyDescent="0.3">
      <c r="A1704" s="5">
        <v>530609</v>
      </c>
      <c r="B1704" s="6" t="s">
        <v>103</v>
      </c>
      <c r="C1704" s="7">
        <v>2782033</v>
      </c>
      <c r="D1704" s="7">
        <v>2404792</v>
      </c>
    </row>
    <row r="1705" spans="1:4" x14ac:dyDescent="0.3">
      <c r="A1705" s="5">
        <v>530610</v>
      </c>
      <c r="B1705" s="6" t="s">
        <v>104</v>
      </c>
      <c r="C1705" s="7">
        <v>105975</v>
      </c>
      <c r="D1705" s="7">
        <v>188755</v>
      </c>
    </row>
    <row r="1706" spans="1:4" x14ac:dyDescent="0.3">
      <c r="A1706" s="5">
        <v>530611</v>
      </c>
      <c r="B1706" s="6" t="s">
        <v>105</v>
      </c>
      <c r="C1706" s="7">
        <v>639325</v>
      </c>
      <c r="D1706" s="7">
        <v>1236873</v>
      </c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6289400</v>
      </c>
      <c r="D1710" s="7">
        <v>6222046</v>
      </c>
    </row>
    <row r="1711" spans="1:4" ht="15" thickBot="1" x14ac:dyDescent="0.35">
      <c r="A1711" s="8" t="s">
        <v>19</v>
      </c>
      <c r="B1711" s="9"/>
      <c r="C1711" s="10">
        <f>SUM(C1696:C1710)</f>
        <v>69931663</v>
      </c>
      <c r="D1711" s="10">
        <f>SUM(D1696:D1710)</f>
        <v>53690615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10052763</v>
      </c>
      <c r="D1713" s="7">
        <v>5849768</v>
      </c>
    </row>
    <row r="1714" spans="1:4" x14ac:dyDescent="0.3">
      <c r="A1714" s="5">
        <v>530702</v>
      </c>
      <c r="B1714" s="6" t="s">
        <v>96</v>
      </c>
      <c r="C1714" s="7">
        <v>10052763</v>
      </c>
      <c r="D1714" s="7">
        <v>5849768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19056010</v>
      </c>
      <c r="D1718" s="7">
        <v>12599113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>
        <v>10485</v>
      </c>
    </row>
    <row r="1721" spans="1:4" x14ac:dyDescent="0.3">
      <c r="A1721" s="5">
        <v>530709</v>
      </c>
      <c r="B1721" s="6" t="s">
        <v>103</v>
      </c>
      <c r="C1721" s="7">
        <v>766808</v>
      </c>
      <c r="D1721" s="7">
        <v>180505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>
        <v>296129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>
        <v>2035200</v>
      </c>
    </row>
    <row r="1728" spans="1:4" ht="15" thickBot="1" x14ac:dyDescent="0.35">
      <c r="A1728" s="8" t="s">
        <v>19</v>
      </c>
      <c r="B1728" s="9"/>
      <c r="C1728" s="10">
        <f>SUM(C1713:C1727)</f>
        <v>39928344</v>
      </c>
      <c r="D1728" s="10">
        <f>SUM(D1713:D1727)</f>
        <v>26820968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>
        <v>1995600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1995600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7821649</v>
      </c>
      <c r="D1765" s="7">
        <v>7271351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>
        <v>102480000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7821649</v>
      </c>
      <c r="D1779" s="10">
        <f>SUM(D1764:D1778)</f>
        <v>109751351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10465247</v>
      </c>
      <c r="D1781" s="7">
        <v>10991569</v>
      </c>
    </row>
    <row r="1782" spans="1:4" x14ac:dyDescent="0.3">
      <c r="A1782" s="5">
        <v>531102</v>
      </c>
      <c r="B1782" s="6" t="s">
        <v>96</v>
      </c>
      <c r="C1782" s="7">
        <v>10465247</v>
      </c>
      <c r="D1782" s="7">
        <v>10991569</v>
      </c>
    </row>
    <row r="1783" spans="1:4" x14ac:dyDescent="0.3">
      <c r="A1783" s="5">
        <v>531103</v>
      </c>
      <c r="B1783" s="6" t="s">
        <v>97</v>
      </c>
      <c r="C1783" s="7">
        <v>190990</v>
      </c>
      <c r="D1783" s="7">
        <v>182509</v>
      </c>
    </row>
    <row r="1784" spans="1:4" x14ac:dyDescent="0.3">
      <c r="A1784" s="5">
        <v>531104</v>
      </c>
      <c r="B1784" s="6" t="s">
        <v>98</v>
      </c>
      <c r="C1784" s="7">
        <v>607503</v>
      </c>
      <c r="D1784" s="7">
        <v>512871</v>
      </c>
    </row>
    <row r="1785" spans="1:4" x14ac:dyDescent="0.3">
      <c r="A1785" s="5">
        <v>531105</v>
      </c>
      <c r="B1785" s="6" t="s">
        <v>99</v>
      </c>
      <c r="C1785" s="7">
        <v>65555</v>
      </c>
      <c r="D1785" s="7">
        <v>71328</v>
      </c>
    </row>
    <row r="1786" spans="1:4" x14ac:dyDescent="0.3">
      <c r="A1786" s="5">
        <v>531106</v>
      </c>
      <c r="B1786" s="6" t="s">
        <v>100</v>
      </c>
      <c r="C1786" s="7">
        <v>144453682</v>
      </c>
      <c r="D1786" s="7">
        <v>126881348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14482355</v>
      </c>
      <c r="D1788" s="7">
        <v>16916185</v>
      </c>
    </row>
    <row r="1789" spans="1:4" x14ac:dyDescent="0.3">
      <c r="A1789" s="5">
        <v>531109</v>
      </c>
      <c r="B1789" s="6" t="s">
        <v>103</v>
      </c>
      <c r="C1789" s="7">
        <v>2069756</v>
      </c>
      <c r="D1789" s="7">
        <v>1105047</v>
      </c>
    </row>
    <row r="1790" spans="1:4" x14ac:dyDescent="0.3">
      <c r="A1790" s="5">
        <v>531110</v>
      </c>
      <c r="B1790" s="6" t="s">
        <v>104</v>
      </c>
      <c r="C1790" s="7">
        <v>60000</v>
      </c>
      <c r="D1790" s="7">
        <v>108173</v>
      </c>
    </row>
    <row r="1791" spans="1:4" x14ac:dyDescent="0.3">
      <c r="A1791" s="5">
        <v>531111</v>
      </c>
      <c r="B1791" s="6" t="s">
        <v>105</v>
      </c>
      <c r="C1791" s="7">
        <v>1204691</v>
      </c>
      <c r="D1791" s="7">
        <v>4825797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6186697</v>
      </c>
      <c r="D1795" s="7">
        <v>5834963</v>
      </c>
    </row>
    <row r="1796" spans="1:4" ht="15" thickBot="1" x14ac:dyDescent="0.35">
      <c r="A1796" s="8" t="s">
        <v>19</v>
      </c>
      <c r="B1796" s="9"/>
      <c r="C1796" s="10">
        <f>SUM(C1781:C1795)</f>
        <v>190251723</v>
      </c>
      <c r="D1796" s="10">
        <f>SUM(D1781:D1795)</f>
        <v>178421359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7624263</v>
      </c>
      <c r="D1798" s="7">
        <v>6088293</v>
      </c>
    </row>
    <row r="1799" spans="1:4" x14ac:dyDescent="0.3">
      <c r="A1799" s="5">
        <v>531202</v>
      </c>
      <c r="B1799" s="6" t="s">
        <v>96</v>
      </c>
      <c r="C1799" s="7">
        <v>10533203</v>
      </c>
      <c r="D1799" s="7">
        <v>8529690</v>
      </c>
    </row>
    <row r="1800" spans="1:4" x14ac:dyDescent="0.3">
      <c r="A1800" s="5">
        <v>531203</v>
      </c>
      <c r="B1800" s="6" t="s">
        <v>97</v>
      </c>
      <c r="C1800" s="7">
        <v>108784</v>
      </c>
      <c r="D1800" s="7">
        <v>-559931</v>
      </c>
    </row>
    <row r="1801" spans="1:4" x14ac:dyDescent="0.3">
      <c r="A1801" s="5">
        <v>531204</v>
      </c>
      <c r="B1801" s="6" t="s">
        <v>98</v>
      </c>
      <c r="C1801" s="7">
        <v>362341</v>
      </c>
      <c r="D1801" s="7">
        <v>382313</v>
      </c>
    </row>
    <row r="1802" spans="1:4" x14ac:dyDescent="0.3">
      <c r="A1802" s="5">
        <v>531205</v>
      </c>
      <c r="B1802" s="6" t="s">
        <v>99</v>
      </c>
      <c r="C1802" s="7">
        <v>111168</v>
      </c>
      <c r="D1802" s="7">
        <v>15012539</v>
      </c>
    </row>
    <row r="1803" spans="1:4" x14ac:dyDescent="0.3">
      <c r="A1803" s="5">
        <v>531206</v>
      </c>
      <c r="B1803" s="6" t="s">
        <v>100</v>
      </c>
      <c r="C1803" s="7">
        <v>126580611</v>
      </c>
      <c r="D1803" s="7">
        <v>45169414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6391583</v>
      </c>
      <c r="D1805" s="7">
        <v>9109665</v>
      </c>
    </row>
    <row r="1806" spans="1:4" x14ac:dyDescent="0.3">
      <c r="A1806" s="5">
        <v>531209</v>
      </c>
      <c r="B1806" s="6" t="s">
        <v>103</v>
      </c>
      <c r="C1806" s="7">
        <v>1071225</v>
      </c>
      <c r="D1806" s="7">
        <v>2148156</v>
      </c>
    </row>
    <row r="1807" spans="1:4" x14ac:dyDescent="0.3">
      <c r="A1807" s="5">
        <v>531210</v>
      </c>
      <c r="B1807" s="6" t="s">
        <v>104</v>
      </c>
      <c r="C1807" s="7">
        <v>75502</v>
      </c>
      <c r="D1807" s="7">
        <v>50784</v>
      </c>
    </row>
    <row r="1808" spans="1:4" x14ac:dyDescent="0.3">
      <c r="A1808" s="5">
        <v>531211</v>
      </c>
      <c r="B1808" s="6" t="s">
        <v>105</v>
      </c>
      <c r="C1808" s="7">
        <v>1411441</v>
      </c>
      <c r="D1808" s="7">
        <v>744211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3302899</v>
      </c>
      <c r="D1812" s="7">
        <v>3970532</v>
      </c>
    </row>
    <row r="1813" spans="1:4" ht="15" thickBot="1" x14ac:dyDescent="0.35">
      <c r="A1813" s="8" t="s">
        <v>19</v>
      </c>
      <c r="B1813" s="9"/>
      <c r="C1813" s="10">
        <f>SUM(C1798:C1812)</f>
        <v>157573020</v>
      </c>
      <c r="D1813" s="10">
        <f>SUM(D1798:D1812)</f>
        <v>90645666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8116972</v>
      </c>
      <c r="D1815" s="7">
        <v>3364369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10000</v>
      </c>
      <c r="D1817" s="7">
        <v>10000</v>
      </c>
    </row>
    <row r="1818" spans="1:4" x14ac:dyDescent="0.3">
      <c r="A1818" s="5">
        <v>531304</v>
      </c>
      <c r="B1818" s="6" t="s">
        <v>98</v>
      </c>
      <c r="C1818" s="7">
        <v>9655460</v>
      </c>
      <c r="D1818" s="7">
        <v>1234460</v>
      </c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635307514</v>
      </c>
      <c r="D1820" s="7">
        <v>596896231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734734993</v>
      </c>
      <c r="D1822" s="7">
        <v>428443240</v>
      </c>
    </row>
    <row r="1823" spans="1:4" x14ac:dyDescent="0.3">
      <c r="A1823" s="5">
        <v>531309</v>
      </c>
      <c r="B1823" s="6" t="s">
        <v>103</v>
      </c>
      <c r="C1823" s="7">
        <v>25000</v>
      </c>
      <c r="D1823" s="7">
        <v>1025000</v>
      </c>
    </row>
    <row r="1824" spans="1:4" x14ac:dyDescent="0.3">
      <c r="A1824" s="5">
        <v>531310</v>
      </c>
      <c r="B1824" s="6" t="s">
        <v>104</v>
      </c>
      <c r="C1824" s="7">
        <v>100000</v>
      </c>
      <c r="D1824" s="7">
        <v>100000</v>
      </c>
    </row>
    <row r="1825" spans="1:4" x14ac:dyDescent="0.3">
      <c r="A1825" s="5">
        <v>531311</v>
      </c>
      <c r="B1825" s="6" t="s">
        <v>105</v>
      </c>
      <c r="C1825" s="7">
        <v>1179804</v>
      </c>
      <c r="D1825" s="7">
        <v>395970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329454964</v>
      </c>
      <c r="D1829" s="7">
        <v>68866846</v>
      </c>
    </row>
    <row r="1830" spans="1:4" ht="15" thickBot="1" x14ac:dyDescent="0.35">
      <c r="A1830" s="8" t="s">
        <v>19</v>
      </c>
      <c r="B1830" s="9"/>
      <c r="C1830" s="10">
        <f>SUM(C1815:C1829)</f>
        <v>1718584707</v>
      </c>
      <c r="D1830" s="10">
        <f>SUM(D1815:D1829)</f>
        <v>1100336116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3198160</v>
      </c>
      <c r="D1832" s="7">
        <v>1945233</v>
      </c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>
        <v>9000</v>
      </c>
      <c r="D1834" s="7">
        <v>35000</v>
      </c>
    </row>
    <row r="1835" spans="1:4" x14ac:dyDescent="0.3">
      <c r="A1835" s="5">
        <v>531404</v>
      </c>
      <c r="B1835" s="6" t="s">
        <v>98</v>
      </c>
      <c r="C1835" s="7">
        <v>1091014</v>
      </c>
      <c r="D1835" s="7">
        <v>1021014</v>
      </c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>
        <v>402301146</v>
      </c>
      <c r="D1837" s="7">
        <v>487063583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285348595</v>
      </c>
      <c r="D1839" s="7">
        <v>24751320</v>
      </c>
    </row>
    <row r="1840" spans="1:4" x14ac:dyDescent="0.3">
      <c r="A1840" s="5">
        <v>531409</v>
      </c>
      <c r="B1840" s="6" t="s">
        <v>103</v>
      </c>
      <c r="C1840" s="7">
        <v>717500</v>
      </c>
      <c r="D1840" s="7">
        <v>799500</v>
      </c>
    </row>
    <row r="1841" spans="1:4" x14ac:dyDescent="0.3">
      <c r="A1841" s="5">
        <v>531410</v>
      </c>
      <c r="B1841" s="6" t="s">
        <v>104</v>
      </c>
      <c r="C1841" s="7">
        <v>90000</v>
      </c>
      <c r="D1841" s="7"/>
    </row>
    <row r="1842" spans="1:4" x14ac:dyDescent="0.3">
      <c r="A1842" s="5">
        <v>531411</v>
      </c>
      <c r="B1842" s="6" t="s">
        <v>105</v>
      </c>
      <c r="C1842" s="7">
        <v>277179</v>
      </c>
      <c r="D1842" s="7">
        <v>2010179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>
        <v>60393205</v>
      </c>
      <c r="D1846" s="7">
        <v>60482283</v>
      </c>
    </row>
    <row r="1847" spans="1:4" ht="15" thickBot="1" x14ac:dyDescent="0.35">
      <c r="A1847" s="8" t="s">
        <v>19</v>
      </c>
      <c r="B1847" s="9"/>
      <c r="C1847" s="10">
        <f>SUM(C1832:C1846)</f>
        <v>753425799</v>
      </c>
      <c r="D1847" s="10">
        <f>SUM(D1832:D1846)</f>
        <v>578108112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42453949</v>
      </c>
      <c r="D1866" s="7">
        <v>39574560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49572</v>
      </c>
      <c r="D1869" s="7"/>
    </row>
    <row r="1870" spans="1:4" x14ac:dyDescent="0.3">
      <c r="A1870" s="5">
        <v>531605</v>
      </c>
      <c r="B1870" s="6" t="s">
        <v>352</v>
      </c>
      <c r="C1870" s="7">
        <v>5509351</v>
      </c>
      <c r="D1870" s="7">
        <v>9169358</v>
      </c>
    </row>
    <row r="1871" spans="1:4" x14ac:dyDescent="0.3">
      <c r="A1871" s="5">
        <v>531606</v>
      </c>
      <c r="B1871" s="6" t="s">
        <v>353</v>
      </c>
      <c r="C1871" s="7">
        <v>6002404</v>
      </c>
      <c r="D1871" s="7">
        <v>3383387</v>
      </c>
    </row>
    <row r="1872" spans="1:4" x14ac:dyDescent="0.3">
      <c r="A1872" s="5">
        <v>531607</v>
      </c>
      <c r="B1872" s="6" t="s">
        <v>354</v>
      </c>
      <c r="C1872" s="7">
        <v>3561824</v>
      </c>
      <c r="D1872" s="7">
        <v>3364787</v>
      </c>
    </row>
    <row r="1873" spans="1:4" x14ac:dyDescent="0.3">
      <c r="A1873" s="5">
        <v>531608</v>
      </c>
      <c r="B1873" s="6" t="s">
        <v>355</v>
      </c>
      <c r="C1873" s="7">
        <v>1654120</v>
      </c>
      <c r="D1873" s="7">
        <v>1771507</v>
      </c>
    </row>
    <row r="1874" spans="1:4" x14ac:dyDescent="0.3">
      <c r="A1874" s="5">
        <v>531609</v>
      </c>
      <c r="B1874" s="6" t="s">
        <v>356</v>
      </c>
      <c r="C1874" s="7">
        <v>1046282</v>
      </c>
      <c r="D1874" s="7">
        <v>10301326</v>
      </c>
    </row>
    <row r="1875" spans="1:4" x14ac:dyDescent="0.3">
      <c r="A1875" s="5">
        <v>531610</v>
      </c>
      <c r="B1875" s="6" t="s">
        <v>357</v>
      </c>
      <c r="C1875" s="7">
        <v>756146</v>
      </c>
      <c r="D1875" s="7">
        <v>100376</v>
      </c>
    </row>
    <row r="1876" spans="1:4" x14ac:dyDescent="0.3">
      <c r="A1876" s="5">
        <v>531611</v>
      </c>
      <c r="B1876" s="6" t="s">
        <v>358</v>
      </c>
      <c r="C1876" s="7">
        <v>14989921</v>
      </c>
      <c r="D1876" s="7">
        <v>14712094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745228</v>
      </c>
      <c r="D1880" s="7">
        <v>633347</v>
      </c>
    </row>
    <row r="1881" spans="1:4" x14ac:dyDescent="0.3">
      <c r="A1881" s="5">
        <v>531616</v>
      </c>
      <c r="B1881" s="6" t="s">
        <v>363</v>
      </c>
      <c r="C1881" s="7">
        <v>3839826</v>
      </c>
      <c r="D1881" s="7">
        <v>3772488</v>
      </c>
    </row>
    <row r="1882" spans="1:4" x14ac:dyDescent="0.3">
      <c r="A1882" s="5">
        <v>531617</v>
      </c>
      <c r="B1882" s="6" t="s">
        <v>364</v>
      </c>
      <c r="C1882" s="7">
        <v>2004554</v>
      </c>
      <c r="D1882" s="7">
        <v>1938279</v>
      </c>
    </row>
    <row r="1883" spans="1:4" x14ac:dyDescent="0.3">
      <c r="A1883" s="5">
        <v>531618</v>
      </c>
      <c r="B1883" s="6" t="s">
        <v>365</v>
      </c>
      <c r="C1883" s="7">
        <v>31700</v>
      </c>
      <c r="D1883" s="7">
        <v>14056</v>
      </c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>
        <v>7058233</v>
      </c>
      <c r="D1885" s="7">
        <v>5684976</v>
      </c>
    </row>
    <row r="1886" spans="1:4" x14ac:dyDescent="0.3">
      <c r="A1886" s="5">
        <v>531621</v>
      </c>
      <c r="B1886" s="6" t="s">
        <v>368</v>
      </c>
      <c r="C1886" s="7">
        <v>2870279</v>
      </c>
      <c r="D1886" s="7">
        <v>1235569</v>
      </c>
    </row>
    <row r="1887" spans="1:4" x14ac:dyDescent="0.3">
      <c r="A1887" s="5">
        <v>531622</v>
      </c>
      <c r="B1887" s="6" t="s">
        <v>369</v>
      </c>
      <c r="C1887" s="7">
        <v>2401891</v>
      </c>
      <c r="D1887" s="7">
        <v>3116702</v>
      </c>
    </row>
    <row r="1888" spans="1:4" x14ac:dyDescent="0.3">
      <c r="A1888" s="5">
        <v>531623</v>
      </c>
      <c r="B1888" s="6" t="s">
        <v>370</v>
      </c>
      <c r="C1888" s="7">
        <v>371500</v>
      </c>
      <c r="D1888" s="7"/>
    </row>
    <row r="1889" spans="1:4" x14ac:dyDescent="0.3">
      <c r="A1889" s="5">
        <v>531624</v>
      </c>
      <c r="B1889" s="6" t="s">
        <v>371</v>
      </c>
      <c r="C1889" s="7">
        <v>10558226</v>
      </c>
      <c r="D1889" s="7">
        <v>12589569</v>
      </c>
    </row>
    <row r="1890" spans="1:4" x14ac:dyDescent="0.3">
      <c r="A1890" s="5">
        <v>531625</v>
      </c>
      <c r="B1890" s="6" t="s">
        <v>372</v>
      </c>
      <c r="C1890" s="7">
        <v>4556873</v>
      </c>
      <c r="D1890" s="7">
        <v>4478105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2793963</v>
      </c>
      <c r="D1892" s="7">
        <v>12342361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921213</v>
      </c>
      <c r="D1894" s="7">
        <v>973844</v>
      </c>
    </row>
    <row r="1895" spans="1:4" x14ac:dyDescent="0.3">
      <c r="A1895" s="5">
        <v>531630</v>
      </c>
      <c r="B1895" s="6" t="s">
        <v>377</v>
      </c>
      <c r="C1895" s="7">
        <v>2317602</v>
      </c>
      <c r="D1895" s="7">
        <v>1824244</v>
      </c>
    </row>
    <row r="1896" spans="1:4" x14ac:dyDescent="0.3">
      <c r="A1896" s="5">
        <v>531631</v>
      </c>
      <c r="B1896" s="6" t="s">
        <v>378</v>
      </c>
      <c r="C1896" s="7">
        <v>6980715</v>
      </c>
      <c r="D1896" s="7">
        <v>6551696</v>
      </c>
    </row>
    <row r="1897" spans="1:4" x14ac:dyDescent="0.3">
      <c r="A1897" s="5">
        <v>531632</v>
      </c>
      <c r="B1897" s="6" t="s">
        <v>379</v>
      </c>
      <c r="C1897" s="7">
        <v>2228514</v>
      </c>
      <c r="D1897" s="7">
        <v>1709338</v>
      </c>
    </row>
    <row r="1898" spans="1:4" x14ac:dyDescent="0.3">
      <c r="A1898" s="5">
        <v>531633</v>
      </c>
      <c r="B1898" s="6" t="s">
        <v>380</v>
      </c>
      <c r="C1898" s="7">
        <v>771760</v>
      </c>
      <c r="D1898" s="7">
        <v>785961</v>
      </c>
    </row>
    <row r="1899" spans="1:4" x14ac:dyDescent="0.3">
      <c r="A1899" s="5">
        <v>531634</v>
      </c>
      <c r="B1899" s="6" t="s">
        <v>381</v>
      </c>
      <c r="C1899" s="7">
        <v>350790</v>
      </c>
      <c r="D1899" s="7">
        <v>241024</v>
      </c>
    </row>
    <row r="1900" spans="1:4" x14ac:dyDescent="0.3">
      <c r="A1900" s="5">
        <v>531635</v>
      </c>
      <c r="B1900" s="6" t="s">
        <v>382</v>
      </c>
      <c r="C1900" s="7">
        <v>10920</v>
      </c>
      <c r="D1900" s="7"/>
    </row>
    <row r="1901" spans="1:4" x14ac:dyDescent="0.3">
      <c r="A1901" s="5">
        <v>531636</v>
      </c>
      <c r="B1901" s="6" t="s">
        <v>383</v>
      </c>
      <c r="C1901" s="7"/>
      <c r="D1901" s="7">
        <v>770000</v>
      </c>
    </row>
    <row r="1902" spans="1:4" x14ac:dyDescent="0.3">
      <c r="A1902" s="5">
        <v>531637</v>
      </c>
      <c r="B1902" s="6" t="s">
        <v>384</v>
      </c>
      <c r="C1902" s="7">
        <v>233836</v>
      </c>
      <c r="D1902" s="7">
        <v>102272</v>
      </c>
    </row>
    <row r="1903" spans="1:4" x14ac:dyDescent="0.3">
      <c r="A1903" s="5">
        <v>531638</v>
      </c>
      <c r="B1903" s="6" t="s">
        <v>413</v>
      </c>
      <c r="C1903" s="7">
        <v>836597</v>
      </c>
      <c r="D1903" s="7">
        <v>718936</v>
      </c>
    </row>
    <row r="1904" spans="1:4" x14ac:dyDescent="0.3">
      <c r="A1904" s="5">
        <v>531639</v>
      </c>
      <c r="B1904" s="6" t="s">
        <v>386</v>
      </c>
      <c r="C1904" s="7">
        <v>495928</v>
      </c>
      <c r="D1904" s="7">
        <v>518469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4983524</v>
      </c>
      <c r="D1906" s="7">
        <v>5293989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451151</v>
      </c>
      <c r="D1908" s="7">
        <v>413331</v>
      </c>
    </row>
    <row r="1909" spans="1:4" x14ac:dyDescent="0.3">
      <c r="A1909" s="5">
        <v>531644</v>
      </c>
      <c r="B1909" s="6" t="s">
        <v>170</v>
      </c>
      <c r="C1909" s="7">
        <v>3011135</v>
      </c>
      <c r="D1909" s="7">
        <v>2830077</v>
      </c>
    </row>
    <row r="1910" spans="1:4" x14ac:dyDescent="0.3">
      <c r="A1910" s="5">
        <v>531645</v>
      </c>
      <c r="B1910" s="6" t="s">
        <v>171</v>
      </c>
      <c r="C1910" s="7">
        <v>442230</v>
      </c>
      <c r="D1910" s="7">
        <v>405032</v>
      </c>
    </row>
    <row r="1911" spans="1:4" x14ac:dyDescent="0.3">
      <c r="A1911" s="5">
        <v>531646</v>
      </c>
      <c r="B1911" s="6" t="s">
        <v>172</v>
      </c>
      <c r="C1911" s="7">
        <v>3006895</v>
      </c>
      <c r="D1911" s="7">
        <v>2818157</v>
      </c>
    </row>
    <row r="1912" spans="1:4" x14ac:dyDescent="0.3">
      <c r="A1912" s="5">
        <v>531647</v>
      </c>
      <c r="B1912" s="6" t="s">
        <v>389</v>
      </c>
      <c r="C1912" s="7">
        <v>464000</v>
      </c>
      <c r="D1912" s="7">
        <v>240000</v>
      </c>
    </row>
    <row r="1913" spans="1:4" x14ac:dyDescent="0.3">
      <c r="A1913" s="5">
        <v>531648</v>
      </c>
      <c r="B1913" s="6" t="s">
        <v>390</v>
      </c>
      <c r="C1913" s="7">
        <v>108127</v>
      </c>
      <c r="D1913" s="7">
        <v>119375</v>
      </c>
    </row>
    <row r="1914" spans="1:4" ht="15" thickBot="1" x14ac:dyDescent="0.35">
      <c r="A1914" s="22">
        <v>531660</v>
      </c>
      <c r="B1914" s="23" t="s">
        <v>39</v>
      </c>
      <c r="C1914" s="20">
        <v>29324394</v>
      </c>
      <c r="D1914" s="20">
        <v>29544872</v>
      </c>
    </row>
    <row r="1915" spans="1:4" ht="15" thickBot="1" x14ac:dyDescent="0.35">
      <c r="A1915" s="24" t="s">
        <v>19</v>
      </c>
      <c r="B1915" s="25"/>
      <c r="C1915" s="21">
        <f>SUM(C1866:C1914)</f>
        <v>170195173</v>
      </c>
      <c r="D1915" s="21">
        <f>SUM(D1866:D1914)</f>
        <v>184043464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>
        <v>8718116</v>
      </c>
      <c r="D1921" s="7">
        <v>814692</v>
      </c>
    </row>
    <row r="1922" spans="1:4" x14ac:dyDescent="0.3">
      <c r="A1922" s="5">
        <v>540102</v>
      </c>
      <c r="B1922" s="6" t="s">
        <v>96</v>
      </c>
      <c r="C1922" s="7">
        <v>2259200</v>
      </c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>
        <v>13038</v>
      </c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>
        <v>151925</v>
      </c>
      <c r="D1928" s="7">
        <v>60007</v>
      </c>
    </row>
    <row r="1929" spans="1:4" x14ac:dyDescent="0.3">
      <c r="A1929" s="5">
        <v>540109</v>
      </c>
      <c r="B1929" s="6" t="s">
        <v>103</v>
      </c>
      <c r="C1929" s="7">
        <v>567885</v>
      </c>
      <c r="D1929" s="7">
        <v>5515993</v>
      </c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11710164</v>
      </c>
      <c r="D1936" s="10">
        <f>SUM(D1921:D1935)</f>
        <v>6390692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>
        <v>3227055</v>
      </c>
      <c r="D1955" s="7">
        <v>5194812</v>
      </c>
    </row>
    <row r="1956" spans="1:4" x14ac:dyDescent="0.3">
      <c r="A1956" s="5">
        <v>540302</v>
      </c>
      <c r="B1956" s="6" t="s">
        <v>96</v>
      </c>
      <c r="C1956" s="7">
        <v>4191166</v>
      </c>
      <c r="D1956" s="7">
        <v>5194812</v>
      </c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>
        <v>30241</v>
      </c>
      <c r="D1958" s="7">
        <v>21519</v>
      </c>
    </row>
    <row r="1959" spans="1:4" x14ac:dyDescent="0.3">
      <c r="A1959" s="5">
        <v>540305</v>
      </c>
      <c r="B1959" s="6" t="s">
        <v>99</v>
      </c>
      <c r="C1959" s="7">
        <v>490738</v>
      </c>
      <c r="D1959" s="7">
        <v>466104</v>
      </c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>
        <v>145560</v>
      </c>
      <c r="D1962" s="17">
        <v>92383</v>
      </c>
    </row>
    <row r="1963" spans="1:4" x14ac:dyDescent="0.3">
      <c r="A1963" s="5">
        <v>540309</v>
      </c>
      <c r="B1963" s="6" t="s">
        <v>103</v>
      </c>
      <c r="C1963" s="7">
        <v>189217</v>
      </c>
      <c r="D1963" s="7">
        <v>685557</v>
      </c>
    </row>
    <row r="1964" spans="1:4" x14ac:dyDescent="0.3">
      <c r="A1964" s="5">
        <v>540310</v>
      </c>
      <c r="B1964" s="6" t="s">
        <v>104</v>
      </c>
      <c r="C1964" s="7">
        <v>325091</v>
      </c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>
        <v>405258</v>
      </c>
    </row>
    <row r="1970" spans="1:4" ht="15" thickBot="1" x14ac:dyDescent="0.35">
      <c r="A1970" s="8" t="s">
        <v>19</v>
      </c>
      <c r="B1970" s="9"/>
      <c r="C1970" s="10">
        <f>SUM(C1955:C1969)</f>
        <v>8599068</v>
      </c>
      <c r="D1970" s="10">
        <f>SUM(D1955:D1969)</f>
        <v>12060445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>
        <v>2077925</v>
      </c>
      <c r="D2006" s="7">
        <v>1188889</v>
      </c>
    </row>
    <row r="2007" spans="1:4" x14ac:dyDescent="0.3">
      <c r="A2007" s="5">
        <v>540602</v>
      </c>
      <c r="B2007" s="6" t="s">
        <v>96</v>
      </c>
      <c r="C2007" s="7">
        <v>2077925</v>
      </c>
      <c r="D2007" s="7">
        <v>1188889</v>
      </c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>
        <v>8608</v>
      </c>
      <c r="D2009" s="7">
        <v>1260</v>
      </c>
    </row>
    <row r="2010" spans="1:4" x14ac:dyDescent="0.3">
      <c r="A2010" s="5">
        <v>540605</v>
      </c>
      <c r="B2010" s="6" t="s">
        <v>99</v>
      </c>
      <c r="C2010" s="7">
        <v>69916</v>
      </c>
      <c r="D2010" s="7">
        <v>17526</v>
      </c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>
        <v>36953</v>
      </c>
      <c r="D2013" s="17">
        <v>31169</v>
      </c>
    </row>
    <row r="2014" spans="1:4" x14ac:dyDescent="0.3">
      <c r="A2014" s="5">
        <v>540609</v>
      </c>
      <c r="B2014" s="6" t="s">
        <v>103</v>
      </c>
      <c r="C2014" s="7">
        <v>274224</v>
      </c>
      <c r="D2014" s="7">
        <v>397594</v>
      </c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>
        <v>30427</v>
      </c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>
        <v>162103</v>
      </c>
      <c r="D2020" s="20">
        <v>264912</v>
      </c>
    </row>
    <row r="2021" spans="1:4" ht="15" thickBot="1" x14ac:dyDescent="0.35">
      <c r="A2021" s="8" t="s">
        <v>19</v>
      </c>
      <c r="B2021" s="9"/>
      <c r="C2021" s="10">
        <f>SUM(C2006:C2020)</f>
        <v>4707654</v>
      </c>
      <c r="D2021" s="10">
        <f>SUM(D2006:D2020)</f>
        <v>3120666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>
        <v>4235491</v>
      </c>
      <c r="D2142" s="7">
        <v>7132146</v>
      </c>
    </row>
    <row r="2143" spans="1:4" x14ac:dyDescent="0.3">
      <c r="A2143" s="5">
        <v>541402</v>
      </c>
      <c r="B2143" s="6" t="s">
        <v>96</v>
      </c>
      <c r="C2143" s="7">
        <v>5587297</v>
      </c>
      <c r="D2143" s="7">
        <v>7132146</v>
      </c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>
        <v>40322</v>
      </c>
      <c r="D2145" s="7">
        <v>28693</v>
      </c>
    </row>
    <row r="2146" spans="1:4" x14ac:dyDescent="0.3">
      <c r="A2146" s="5">
        <v>541405</v>
      </c>
      <c r="B2146" s="6" t="s">
        <v>99</v>
      </c>
      <c r="C2146" s="7">
        <v>245400</v>
      </c>
      <c r="D2146" s="7">
        <v>233052</v>
      </c>
    </row>
    <row r="2147" spans="1:4" x14ac:dyDescent="0.3">
      <c r="A2147" s="5">
        <v>541406</v>
      </c>
      <c r="B2147" s="6" t="s">
        <v>100</v>
      </c>
      <c r="C2147" s="7"/>
      <c r="D2147" s="7">
        <v>82725036</v>
      </c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>
        <v>194081</v>
      </c>
      <c r="D2149" s="7">
        <v>123177</v>
      </c>
    </row>
    <row r="2150" spans="1:4" x14ac:dyDescent="0.3">
      <c r="A2150" s="5">
        <v>541409</v>
      </c>
      <c r="B2150" s="6" t="s">
        <v>103</v>
      </c>
      <c r="C2150" s="7">
        <v>255904</v>
      </c>
      <c r="D2150" s="7">
        <v>914075</v>
      </c>
    </row>
    <row r="2151" spans="1:4" x14ac:dyDescent="0.3">
      <c r="A2151" s="5">
        <v>541410</v>
      </c>
      <c r="B2151" s="6" t="s">
        <v>104</v>
      </c>
      <c r="C2151" s="7">
        <v>433455</v>
      </c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>
        <v>540344</v>
      </c>
    </row>
    <row r="2157" spans="1:4" ht="15" thickBot="1" x14ac:dyDescent="0.35">
      <c r="A2157" s="8" t="s">
        <v>19</v>
      </c>
      <c r="B2157" s="9"/>
      <c r="C2157" s="10">
        <f>SUM(C2142:C2156)</f>
        <v>10991950</v>
      </c>
      <c r="D2157" s="10">
        <f>SUM(D2142:D2156)</f>
        <v>98828669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5385961</v>
      </c>
      <c r="D2275" s="7">
        <v>3960497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5385961</v>
      </c>
      <c r="D2278" s="10">
        <f>SUM(D2274:D2277)</f>
        <v>3960497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177623</v>
      </c>
      <c r="D2281" s="7">
        <v>3311802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177623</v>
      </c>
      <c r="D2284" s="10">
        <f>SUM(D2280:D2283)</f>
        <v>3311802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3701843124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2993029737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77824247</v>
      </c>
      <c r="D2401" s="45">
        <f>D1114-D2399</f>
        <v>60024039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7F53-6265-47AC-BBF8-CACFE7A49628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20.109375" customWidth="1"/>
    <col min="4" max="4" width="18.8867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78778908.140000001</v>
      </c>
      <c r="D11" s="7">
        <v>101388078</v>
      </c>
    </row>
    <row r="12" spans="1:4" x14ac:dyDescent="0.3">
      <c r="A12" s="5">
        <v>1108</v>
      </c>
      <c r="B12" s="6" t="s">
        <v>13</v>
      </c>
      <c r="C12" s="7">
        <v>92851289.340000004</v>
      </c>
      <c r="D12" s="7">
        <v>100529686.84999999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>
        <v>5502</v>
      </c>
      <c r="D15" s="7"/>
    </row>
    <row r="16" spans="1:4" x14ac:dyDescent="0.3">
      <c r="A16" s="5">
        <v>1110</v>
      </c>
      <c r="B16" s="6" t="s">
        <v>17</v>
      </c>
      <c r="C16" s="7">
        <v>73500226.670000002</v>
      </c>
      <c r="D16" s="7">
        <v>108591450.51000001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245135926.15000004</v>
      </c>
      <c r="D18" s="10">
        <f>SUM(D4:D17)</f>
        <v>310509215.36000001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38588.71</v>
      </c>
      <c r="D21" s="7">
        <v>78553.22</v>
      </c>
    </row>
    <row r="22" spans="1:4" x14ac:dyDescent="0.3">
      <c r="A22" s="5">
        <v>1203</v>
      </c>
      <c r="B22" s="6" t="s">
        <v>23</v>
      </c>
      <c r="C22" s="7">
        <v>21474606.190000001</v>
      </c>
      <c r="D22" s="7">
        <v>6047708.4400000004</v>
      </c>
    </row>
    <row r="23" spans="1:4" x14ac:dyDescent="0.3">
      <c r="A23" s="5">
        <v>1204</v>
      </c>
      <c r="B23" s="6" t="s">
        <v>24</v>
      </c>
      <c r="C23" s="7">
        <v>32449.89</v>
      </c>
      <c r="D23" s="7">
        <v>30475.919999999998</v>
      </c>
    </row>
    <row r="24" spans="1:4" ht="15" thickBot="1" x14ac:dyDescent="0.35">
      <c r="A24" s="15">
        <v>1205</v>
      </c>
      <c r="B24" s="16" t="s">
        <v>25</v>
      </c>
      <c r="C24" s="7">
        <v>36368790.75</v>
      </c>
      <c r="D24" s="17">
        <v>9025230.3499999996</v>
      </c>
    </row>
    <row r="25" spans="1:4" ht="15" thickBot="1" x14ac:dyDescent="0.35">
      <c r="A25" s="8" t="s">
        <v>19</v>
      </c>
      <c r="B25" s="9"/>
      <c r="C25" s="10">
        <f>SUM(C20:C24)</f>
        <v>57914435.540000007</v>
      </c>
      <c r="D25" s="10">
        <f>SUM(D20:D24)</f>
        <v>15181967.93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26663305.5</v>
      </c>
      <c r="D27" s="7">
        <v>24491736.550000001</v>
      </c>
    </row>
    <row r="28" spans="1:4" x14ac:dyDescent="0.3">
      <c r="A28" s="5">
        <v>1302</v>
      </c>
      <c r="B28" s="6" t="s">
        <v>28</v>
      </c>
      <c r="C28" s="7">
        <v>26894801.640000001</v>
      </c>
      <c r="D28" s="7">
        <v>190977003.81999999</v>
      </c>
    </row>
    <row r="29" spans="1:4" x14ac:dyDescent="0.3">
      <c r="A29" s="5">
        <v>1303</v>
      </c>
      <c r="B29" s="6" t="s">
        <v>29</v>
      </c>
      <c r="C29" s="7">
        <v>25348098.18</v>
      </c>
      <c r="D29" s="7">
        <v>13810121.050000001</v>
      </c>
    </row>
    <row r="30" spans="1:4" x14ac:dyDescent="0.3">
      <c r="A30" s="5">
        <v>1304</v>
      </c>
      <c r="B30" s="6" t="s">
        <v>30</v>
      </c>
      <c r="C30" s="7">
        <v>220666.8</v>
      </c>
      <c r="D30" s="7">
        <v>106732.82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1903.84</v>
      </c>
      <c r="D32" s="7">
        <v>141100.98000000001</v>
      </c>
    </row>
    <row r="33" spans="1:4" x14ac:dyDescent="0.3">
      <c r="A33" s="5">
        <v>1307</v>
      </c>
      <c r="B33" s="6" t="s">
        <v>33</v>
      </c>
      <c r="C33" s="7"/>
      <c r="D33" s="7">
        <v>14500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1493506.4</v>
      </c>
      <c r="D37" s="7">
        <v>1201339.8</v>
      </c>
    </row>
    <row r="38" spans="1:4" x14ac:dyDescent="0.3">
      <c r="A38" s="15">
        <v>1312</v>
      </c>
      <c r="B38" s="16" t="s">
        <v>38</v>
      </c>
      <c r="C38" s="7">
        <v>7795.11</v>
      </c>
      <c r="D38" s="7"/>
    </row>
    <row r="39" spans="1:4" ht="15" thickBot="1" x14ac:dyDescent="0.35">
      <c r="A39" s="15">
        <v>1320</v>
      </c>
      <c r="B39" s="16" t="s">
        <v>39</v>
      </c>
      <c r="C39" s="7">
        <v>200000</v>
      </c>
      <c r="D39" s="7">
        <v>200000</v>
      </c>
    </row>
    <row r="40" spans="1:4" ht="15" thickBot="1" x14ac:dyDescent="0.35">
      <c r="A40" s="8" t="s">
        <v>19</v>
      </c>
      <c r="B40" s="9"/>
      <c r="C40" s="10">
        <f>SUM(C27:C39)</f>
        <v>80830077.469999999</v>
      </c>
      <c r="D40" s="10">
        <f>SUM(D27:D39)</f>
        <v>230942535.02000001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>
        <v>5529459.46</v>
      </c>
    </row>
    <row r="47" spans="1:4" x14ac:dyDescent="0.3">
      <c r="A47" s="5">
        <v>1406</v>
      </c>
      <c r="B47" s="6" t="s">
        <v>46</v>
      </c>
      <c r="C47" s="7">
        <v>9129768.7699999996</v>
      </c>
      <c r="D47" s="7">
        <v>49804029.119999997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>
        <v>3881710.96</v>
      </c>
      <c r="D50" s="20">
        <v>2447638.86</v>
      </c>
    </row>
    <row r="51" spans="1:4" ht="15" thickBot="1" x14ac:dyDescent="0.35">
      <c r="A51" s="8" t="s">
        <v>19</v>
      </c>
      <c r="B51" s="9"/>
      <c r="C51" s="10">
        <f>SUM(C42:C50)</f>
        <v>13011479.73</v>
      </c>
      <c r="D51" s="21">
        <f>SUM(D42:D50)</f>
        <v>57781127.439999998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37914573.270000003</v>
      </c>
      <c r="D57" s="7">
        <v>53924010.659999996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>
        <v>36745002.229999997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715688.21</v>
      </c>
      <c r="D61" s="20">
        <v>1325294.8799999999</v>
      </c>
    </row>
    <row r="62" spans="1:4" ht="15" thickBot="1" x14ac:dyDescent="0.35">
      <c r="A62" s="24" t="s">
        <v>19</v>
      </c>
      <c r="B62" s="25"/>
      <c r="C62" s="21">
        <f>SUM(C53:C61)</f>
        <v>38630261.480000004</v>
      </c>
      <c r="D62" s="21">
        <f>SUM(D53:D61)</f>
        <v>91994307.769999981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3600000</v>
      </c>
      <c r="D64" s="7">
        <v>3550954.8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>
        <v>33411210</v>
      </c>
    </row>
    <row r="69" spans="1:4" ht="15" thickBot="1" x14ac:dyDescent="0.35">
      <c r="A69" s="8" t="s">
        <v>19</v>
      </c>
      <c r="B69" s="9"/>
      <c r="C69" s="10">
        <f>SUM(C64:C68)</f>
        <v>3600000</v>
      </c>
      <c r="D69" s="10">
        <f>SUM(D64:D68)</f>
        <v>36962164.799999997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29274635.530000001</v>
      </c>
      <c r="D73" s="7">
        <v>29274635.530000001</v>
      </c>
    </row>
    <row r="74" spans="1:4" x14ac:dyDescent="0.3">
      <c r="A74" s="5">
        <v>1704</v>
      </c>
      <c r="B74" s="6" t="s">
        <v>69</v>
      </c>
      <c r="C74" s="7">
        <v>-25735866.719999999</v>
      </c>
      <c r="D74" s="7">
        <v>-23966480.190000001</v>
      </c>
    </row>
    <row r="75" spans="1:4" x14ac:dyDescent="0.3">
      <c r="A75" s="5">
        <v>1705</v>
      </c>
      <c r="B75" s="6" t="s">
        <v>70</v>
      </c>
      <c r="C75" s="7">
        <v>6554096.1799999997</v>
      </c>
      <c r="D75" s="7">
        <v>6554096.1799999997</v>
      </c>
    </row>
    <row r="76" spans="1:4" ht="15" thickBot="1" x14ac:dyDescent="0.35">
      <c r="A76" s="5">
        <v>1706</v>
      </c>
      <c r="B76" s="6" t="s">
        <v>71</v>
      </c>
      <c r="C76" s="7">
        <v>-5768072.8499999996</v>
      </c>
      <c r="D76" s="7">
        <v>-5418856.2800000003</v>
      </c>
    </row>
    <row r="77" spans="1:4" ht="15" thickBot="1" x14ac:dyDescent="0.35">
      <c r="A77" s="8" t="s">
        <v>19</v>
      </c>
      <c r="B77" s="9"/>
      <c r="C77" s="10">
        <f>SUM(C71:C76)</f>
        <v>4324792.1400000025</v>
      </c>
      <c r="D77" s="10">
        <f>SUM(D71:D76)</f>
        <v>6443395.2399999993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>
        <v>938721.04</v>
      </c>
    </row>
    <row r="85" spans="1:4" x14ac:dyDescent="0.3">
      <c r="A85" s="5">
        <v>1903</v>
      </c>
      <c r="B85" s="6" t="s">
        <v>77</v>
      </c>
      <c r="C85" s="7">
        <v>906327.29</v>
      </c>
      <c r="D85" s="7">
        <v>906327.28</v>
      </c>
    </row>
    <row r="86" spans="1:4" x14ac:dyDescent="0.3">
      <c r="A86" s="5">
        <v>1904</v>
      </c>
      <c r="B86" s="6" t="s">
        <v>78</v>
      </c>
      <c r="C86" s="7">
        <v>9907643.2400000002</v>
      </c>
      <c r="D86" s="7">
        <v>9240071.6799999997</v>
      </c>
    </row>
    <row r="87" spans="1:4" x14ac:dyDescent="0.3">
      <c r="A87" s="5">
        <v>1905</v>
      </c>
      <c r="B87" s="6" t="s">
        <v>79</v>
      </c>
      <c r="C87" s="7">
        <v>11281507.6</v>
      </c>
      <c r="D87" s="7">
        <v>11281507.6</v>
      </c>
    </row>
    <row r="88" spans="1:4" x14ac:dyDescent="0.3">
      <c r="A88" s="5">
        <v>1906</v>
      </c>
      <c r="B88" s="6" t="s">
        <v>80</v>
      </c>
      <c r="C88" s="7">
        <v>-9313606.5</v>
      </c>
      <c r="D88" s="7">
        <v>-3669840.34</v>
      </c>
    </row>
    <row r="89" spans="1:4" x14ac:dyDescent="0.3">
      <c r="A89" s="5">
        <v>1907</v>
      </c>
      <c r="B89" s="6" t="s">
        <v>81</v>
      </c>
      <c r="C89" s="7">
        <v>63677052.479999997</v>
      </c>
      <c r="D89" s="7">
        <v>63677052.479999997</v>
      </c>
    </row>
    <row r="90" spans="1:4" x14ac:dyDescent="0.3">
      <c r="A90" s="5">
        <v>1908</v>
      </c>
      <c r="B90" s="6" t="s">
        <v>82</v>
      </c>
      <c r="C90" s="7">
        <v>-60022106.409999996</v>
      </c>
      <c r="D90" s="7">
        <v>-56096924.890000001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16436817.700000003</v>
      </c>
      <c r="D92" s="10">
        <f>SUM(D83:D91)</f>
        <v>26276914.849999994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459883790.2100001</v>
      </c>
      <c r="D94" s="30">
        <f>D18+D25+D40+D51+D62+D69+D77+D81+D92</f>
        <v>776091628.40999997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442895.8</v>
      </c>
      <c r="D98" s="7">
        <v>420363.93</v>
      </c>
    </row>
    <row r="99" spans="1:4" x14ac:dyDescent="0.3">
      <c r="A99" s="5">
        <v>2102</v>
      </c>
      <c r="B99" s="6" t="s">
        <v>88</v>
      </c>
      <c r="C99" s="7">
        <v>7964348.6699999999</v>
      </c>
      <c r="D99" s="7">
        <v>9593181.9199999999</v>
      </c>
    </row>
    <row r="100" spans="1:4" x14ac:dyDescent="0.3">
      <c r="A100" s="5">
        <v>2103</v>
      </c>
      <c r="B100" s="6" t="s">
        <v>89</v>
      </c>
      <c r="C100" s="7">
        <v>3563679.69</v>
      </c>
      <c r="D100" s="7">
        <v>4655541.67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11970924.16</v>
      </c>
      <c r="D105" s="10">
        <f>SUM(D98:D104)</f>
        <v>14669087.52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-443415.35</v>
      </c>
      <c r="D107" s="7">
        <v>-1635998.76</v>
      </c>
    </row>
    <row r="108" spans="1:4" x14ac:dyDescent="0.3">
      <c r="A108" s="5">
        <v>2202</v>
      </c>
      <c r="B108" s="6" t="s">
        <v>96</v>
      </c>
      <c r="C108" s="7">
        <v>5203043.74</v>
      </c>
      <c r="D108" s="7">
        <v>4800256.09</v>
      </c>
    </row>
    <row r="109" spans="1:4" x14ac:dyDescent="0.3">
      <c r="A109" s="5">
        <v>2203</v>
      </c>
      <c r="B109" s="53" t="s">
        <v>97</v>
      </c>
      <c r="C109" s="7">
        <v>83181.39</v>
      </c>
      <c r="D109" s="7">
        <v>5168.5200000000004</v>
      </c>
    </row>
    <row r="110" spans="1:4" x14ac:dyDescent="0.3">
      <c r="A110" s="5">
        <v>2204</v>
      </c>
      <c r="B110" s="6" t="s">
        <v>98</v>
      </c>
      <c r="C110" s="7">
        <v>31942.7</v>
      </c>
      <c r="D110" s="7">
        <v>-31942.79</v>
      </c>
    </row>
    <row r="111" spans="1:4" x14ac:dyDescent="0.3">
      <c r="A111" s="5">
        <v>2205</v>
      </c>
      <c r="B111" s="6" t="s">
        <v>99</v>
      </c>
      <c r="C111" s="7">
        <v>288350.61</v>
      </c>
      <c r="D111" s="7">
        <v>645162.88</v>
      </c>
    </row>
    <row r="112" spans="1:4" x14ac:dyDescent="0.3">
      <c r="A112" s="5">
        <v>2206</v>
      </c>
      <c r="B112" s="6" t="s">
        <v>100</v>
      </c>
      <c r="C112" s="7">
        <v>104594766.01000001</v>
      </c>
      <c r="D112" s="7">
        <v>151173642.47</v>
      </c>
    </row>
    <row r="113" spans="1:4" x14ac:dyDescent="0.3">
      <c r="A113" s="5">
        <v>2207</v>
      </c>
      <c r="B113" s="6" t="s">
        <v>101</v>
      </c>
      <c r="C113" s="7"/>
      <c r="D113" s="7"/>
    </row>
    <row r="114" spans="1:4" x14ac:dyDescent="0.3">
      <c r="A114" s="5">
        <v>2208</v>
      </c>
      <c r="B114" s="6" t="s">
        <v>102</v>
      </c>
      <c r="C114" s="14">
        <v>2911700.87</v>
      </c>
      <c r="D114" s="7">
        <v>4405693.92</v>
      </c>
    </row>
    <row r="115" spans="1:4" x14ac:dyDescent="0.3">
      <c r="A115" s="5">
        <v>2209</v>
      </c>
      <c r="B115" s="6" t="s">
        <v>103</v>
      </c>
      <c r="C115" s="7">
        <v>942099.43</v>
      </c>
      <c r="D115" s="7">
        <v>-57944.57</v>
      </c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>
        <v>648928.67000000004</v>
      </c>
      <c r="D117" s="7">
        <v>1344165.26</v>
      </c>
    </row>
    <row r="118" spans="1:4" x14ac:dyDescent="0.3">
      <c r="A118" s="5">
        <v>2212</v>
      </c>
      <c r="B118" s="6" t="s">
        <v>106</v>
      </c>
      <c r="C118" s="7">
        <v>311487.90999999997</v>
      </c>
      <c r="D118" s="7">
        <v>12424.85</v>
      </c>
    </row>
    <row r="119" spans="1:4" x14ac:dyDescent="0.3">
      <c r="A119" s="5">
        <v>2213</v>
      </c>
      <c r="B119" s="6" t="s">
        <v>107</v>
      </c>
      <c r="C119" s="7">
        <v>-0.01</v>
      </c>
      <c r="D119" s="7">
        <v>-0.01</v>
      </c>
    </row>
    <row r="120" spans="1:4" x14ac:dyDescent="0.3">
      <c r="A120" s="5">
        <v>2214</v>
      </c>
      <c r="B120" s="6" t="s">
        <v>108</v>
      </c>
      <c r="C120" s="7">
        <v>0</v>
      </c>
      <c r="D120" s="7">
        <v>0.05</v>
      </c>
    </row>
    <row r="121" spans="1:4" x14ac:dyDescent="0.3">
      <c r="A121" s="5">
        <v>2215</v>
      </c>
      <c r="B121" s="6" t="s">
        <v>109</v>
      </c>
      <c r="C121" s="7">
        <v>265464.99</v>
      </c>
      <c r="D121" s="7">
        <v>581805.53</v>
      </c>
    </row>
    <row r="122" spans="1:4" ht="15" thickBot="1" x14ac:dyDescent="0.35">
      <c r="A122" s="18">
        <v>2216</v>
      </c>
      <c r="B122" s="19" t="s">
        <v>110</v>
      </c>
      <c r="C122" s="7">
        <v>4001253.17</v>
      </c>
      <c r="D122" s="7">
        <v>3920468.32</v>
      </c>
    </row>
    <row r="123" spans="1:4" ht="15" thickBot="1" x14ac:dyDescent="0.35">
      <c r="A123" s="8" t="s">
        <v>19</v>
      </c>
      <c r="B123" s="9"/>
      <c r="C123" s="10">
        <f>SUM(C107:C122)</f>
        <v>118838804.13000001</v>
      </c>
      <c r="D123" s="10">
        <f>SUM(D107:D122)</f>
        <v>165162901.75999999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5835516.3499999996</v>
      </c>
      <c r="D126" s="7">
        <v>2939348.98</v>
      </c>
    </row>
    <row r="127" spans="1:4" x14ac:dyDescent="0.3">
      <c r="A127" s="5">
        <v>2303</v>
      </c>
      <c r="B127" s="6" t="s">
        <v>114</v>
      </c>
      <c r="C127" s="7">
        <v>327178.84999999998</v>
      </c>
      <c r="D127" s="7">
        <v>279189.3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-1797699.64</v>
      </c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172323438.72999999</v>
      </c>
      <c r="D138" s="7">
        <v>279756955.22000003</v>
      </c>
    </row>
    <row r="139" spans="1:4" x14ac:dyDescent="0.3">
      <c r="A139" s="5">
        <v>2314</v>
      </c>
      <c r="B139" s="6" t="s">
        <v>126</v>
      </c>
      <c r="C139" s="7">
        <v>-35447304.689999998</v>
      </c>
      <c r="D139" s="7">
        <v>-157732570.34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141241129.59999999</v>
      </c>
      <c r="D141" s="10">
        <f>SUM(D125:D140)</f>
        <v>125242923.16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-29909861.719999999</v>
      </c>
      <c r="D144" s="7">
        <v>105067075.83</v>
      </c>
    </row>
    <row r="145" spans="1:4" x14ac:dyDescent="0.3">
      <c r="A145" s="5">
        <v>2403</v>
      </c>
      <c r="B145" s="6" t="s">
        <v>131</v>
      </c>
      <c r="C145" s="7">
        <v>19917805.75</v>
      </c>
      <c r="D145" s="7">
        <v>19079440.100000001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-3144187.03</v>
      </c>
      <c r="D147" s="7">
        <v>3677162.94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-13136242.999999998</v>
      </c>
      <c r="D149" s="10">
        <f>SUM(D143:D148)</f>
        <v>127823678.87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619285.49</v>
      </c>
      <c r="D151" s="7">
        <v>351829.11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6144217.5199999996</v>
      </c>
      <c r="D155" s="7">
        <v>7648671.46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6763503.0099999998</v>
      </c>
      <c r="D157" s="10">
        <f>SUM(D151:D156)</f>
        <v>8000500.5700000003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2155143.12</v>
      </c>
      <c r="D160" s="7">
        <v>4462435.51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1179982.6100000001</v>
      </c>
      <c r="D164" s="7">
        <v>2935540.09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>
        <v>125500000</v>
      </c>
      <c r="D166" s="20">
        <v>200959626.71000001</v>
      </c>
    </row>
    <row r="167" spans="1:4" ht="15" thickBot="1" x14ac:dyDescent="0.35">
      <c r="A167" s="8" t="s">
        <v>19</v>
      </c>
      <c r="B167" s="9"/>
      <c r="C167" s="10">
        <f>SUM(C159:C166)</f>
        <v>128835125.73</v>
      </c>
      <c r="D167" s="10">
        <f>SUM(D159:D166)</f>
        <v>208357602.31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4501678.29</v>
      </c>
      <c r="D169" s="7">
        <v>9654437.75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7680000</v>
      </c>
      <c r="D172" s="7">
        <v>7667750.1299999999</v>
      </c>
    </row>
    <row r="173" spans="1:4" x14ac:dyDescent="0.3">
      <c r="A173" s="5">
        <v>2705</v>
      </c>
      <c r="B173" s="6" t="s">
        <v>156</v>
      </c>
      <c r="C173" s="7">
        <v>392537.03</v>
      </c>
      <c r="D173" s="7">
        <v>2259528.6</v>
      </c>
    </row>
    <row r="174" spans="1:4" x14ac:dyDescent="0.3">
      <c r="A174" s="5">
        <v>2706</v>
      </c>
      <c r="B174" s="6" t="s">
        <v>157</v>
      </c>
      <c r="C174" s="7">
        <v>36823.699999999997</v>
      </c>
      <c r="D174" s="7">
        <v>93449.82</v>
      </c>
    </row>
    <row r="175" spans="1:4" x14ac:dyDescent="0.3">
      <c r="A175" s="5">
        <v>2707</v>
      </c>
      <c r="B175" s="6" t="s">
        <v>158</v>
      </c>
      <c r="C175" s="7">
        <v>93964.76</v>
      </c>
      <c r="D175" s="7">
        <v>673507.96</v>
      </c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12559.04</v>
      </c>
      <c r="D177" s="7">
        <v>73490.11</v>
      </c>
    </row>
    <row r="178" spans="1:4" x14ac:dyDescent="0.3">
      <c r="A178" s="5">
        <v>2710</v>
      </c>
      <c r="B178" s="6" t="s">
        <v>161</v>
      </c>
      <c r="C178" s="7">
        <v>12244.07</v>
      </c>
      <c r="D178" s="7">
        <v>36519.9</v>
      </c>
    </row>
    <row r="179" spans="1:4" x14ac:dyDescent="0.3">
      <c r="A179" s="5">
        <v>2711</v>
      </c>
      <c r="B179" s="6" t="s">
        <v>162</v>
      </c>
      <c r="C179" s="7">
        <v>12642.22</v>
      </c>
      <c r="D179" s="7">
        <v>25957.68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1260387.72</v>
      </c>
      <c r="D181" s="7">
        <v>637902.59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792373.53</v>
      </c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>
        <v>588.23</v>
      </c>
      <c r="D190" s="7">
        <v>15122.92</v>
      </c>
    </row>
    <row r="191" spans="1:4" ht="15" thickBot="1" x14ac:dyDescent="0.35">
      <c r="A191" s="15">
        <v>2730</v>
      </c>
      <c r="B191" s="16" t="s">
        <v>174</v>
      </c>
      <c r="C191" s="20">
        <v>54781346.380000003</v>
      </c>
      <c r="D191" s="20">
        <v>15141952.48</v>
      </c>
    </row>
    <row r="192" spans="1:4" ht="15" thickBot="1" x14ac:dyDescent="0.35">
      <c r="A192" s="8" t="s">
        <v>19</v>
      </c>
      <c r="B192" s="9"/>
      <c r="C192" s="21">
        <f>SUM(C169:C191)</f>
        <v>69577144.969999999</v>
      </c>
      <c r="D192" s="21">
        <f>SUM(D169:D191)</f>
        <v>36279619.939999998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4990998.34</v>
      </c>
      <c r="D195" s="7">
        <v>2579211.33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4990998.34</v>
      </c>
      <c r="D200" s="10">
        <f>SUM(D194:D199)</f>
        <v>2579211.33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10934548.17</v>
      </c>
      <c r="D202" s="7">
        <v>37389489.259999998</v>
      </c>
    </row>
    <row r="203" spans="1:4" x14ac:dyDescent="0.3">
      <c r="A203" s="5">
        <v>2902</v>
      </c>
      <c r="B203" s="6" t="s">
        <v>183</v>
      </c>
      <c r="C203" s="7">
        <v>-1373007.27</v>
      </c>
      <c r="D203" s="7">
        <v>23181168.010000002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2060491.47</v>
      </c>
      <c r="D205" s="7">
        <v>8009093.4100000001</v>
      </c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11622032.370000001</v>
      </c>
      <c r="D207" s="10">
        <f>SUM(D202:D206)</f>
        <v>68579750.679999992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480703419.31</v>
      </c>
      <c r="D209" s="30">
        <f>D105+D123+D141+D149+D157+D167+D192+D200+D207</f>
        <v>756695276.1400001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737471100</v>
      </c>
      <c r="D213" s="7">
        <v>737471100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737471100</v>
      </c>
      <c r="D216" s="10">
        <f>SUM(D213:D215)</f>
        <v>737471100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4962025.76</v>
      </c>
      <c r="D221" s="7">
        <v>4962025.75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-763258259.40999997</v>
      </c>
      <c r="D223" s="7">
        <v>-723036772.95000005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-758296233.64999998</v>
      </c>
      <c r="D225" s="10">
        <f>SUM(D221:D224)</f>
        <v>-718074747.20000005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-20825133.649999976</v>
      </c>
      <c r="D227" s="30">
        <f>D216+D219+D225</f>
        <v>19396352.799999952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459878285.66000003</v>
      </c>
      <c r="D229" s="30">
        <f>D209+D227</f>
        <v>776091628.94000006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481547.83</v>
      </c>
      <c r="D234" s="7">
        <v>743673.38</v>
      </c>
    </row>
    <row r="235" spans="1:4" x14ac:dyDescent="0.3">
      <c r="A235" s="5">
        <v>410102</v>
      </c>
      <c r="B235" s="6" t="s">
        <v>205</v>
      </c>
      <c r="C235" s="7">
        <v>1083499.1399999999</v>
      </c>
      <c r="D235" s="7">
        <v>1159121.07</v>
      </c>
    </row>
    <row r="236" spans="1:4" x14ac:dyDescent="0.3">
      <c r="A236" s="5">
        <v>410103</v>
      </c>
      <c r="B236" s="6" t="s">
        <v>88</v>
      </c>
      <c r="C236" s="7">
        <v>33763008.289999999</v>
      </c>
      <c r="D236" s="7">
        <v>39096044.909999996</v>
      </c>
    </row>
    <row r="237" spans="1:4" x14ac:dyDescent="0.3">
      <c r="A237" s="5">
        <v>410104</v>
      </c>
      <c r="B237" s="6" t="s">
        <v>206</v>
      </c>
      <c r="C237" s="7">
        <v>28213866.210000001</v>
      </c>
      <c r="D237" s="7">
        <v>27281323.59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63541921.469999999</v>
      </c>
      <c r="D245" s="21">
        <f>SUM(D234:D244)</f>
        <v>68280162.950000003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>
        <v>62377</v>
      </c>
      <c r="D259" s="7">
        <v>2693.18</v>
      </c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62377</v>
      </c>
      <c r="D269" s="10">
        <f>SUM(D259:D268)</f>
        <v>2693.18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>
        <v>1077.27</v>
      </c>
      <c r="D291" s="20"/>
    </row>
    <row r="292" spans="1:4" ht="15" thickBot="1" x14ac:dyDescent="0.35">
      <c r="A292" s="8" t="s">
        <v>19</v>
      </c>
      <c r="B292" s="9"/>
      <c r="C292" s="10">
        <f>SUM(C283:C291)</f>
        <v>1077.27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674751.74</v>
      </c>
      <c r="D294" s="7">
        <v>1064138.72</v>
      </c>
    </row>
    <row r="295" spans="1:4" x14ac:dyDescent="0.3">
      <c r="A295" s="5">
        <v>410602</v>
      </c>
      <c r="B295" s="6" t="s">
        <v>89</v>
      </c>
      <c r="C295" s="7">
        <v>4985718.6399999997</v>
      </c>
      <c r="D295" s="7">
        <v>3733008.15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>
        <v>79232.929999999993</v>
      </c>
      <c r="D302" s="7">
        <v>59593.08</v>
      </c>
    </row>
    <row r="303" spans="1:4" ht="15" thickBot="1" x14ac:dyDescent="0.35">
      <c r="A303" s="8" t="s">
        <v>19</v>
      </c>
      <c r="B303" s="9"/>
      <c r="C303" s="10">
        <f>SUM(C294:C302)</f>
        <v>5739703.3099999996</v>
      </c>
      <c r="D303" s="10">
        <f>SUM(D294:D302)</f>
        <v>4856739.95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3770241.52</v>
      </c>
      <c r="D305" s="7"/>
    </row>
    <row r="306" spans="1:4" x14ac:dyDescent="0.3">
      <c r="A306" s="5">
        <v>410702</v>
      </c>
      <c r="B306" s="6" t="s">
        <v>221</v>
      </c>
      <c r="C306" s="7">
        <v>210000.21</v>
      </c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3980241.73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716471.63</v>
      </c>
      <c r="D333" s="7">
        <v>415852.4</v>
      </c>
    </row>
    <row r="334" spans="1:4" x14ac:dyDescent="0.3">
      <c r="A334" s="5">
        <v>410902</v>
      </c>
      <c r="B334" s="6" t="s">
        <v>88</v>
      </c>
      <c r="C334" s="7">
        <v>10400997.960000001</v>
      </c>
      <c r="D334" s="7">
        <v>11691424.52</v>
      </c>
    </row>
    <row r="335" spans="1:4" x14ac:dyDescent="0.3">
      <c r="A335" s="5">
        <v>410903</v>
      </c>
      <c r="B335" s="6" t="s">
        <v>89</v>
      </c>
      <c r="C335" s="7">
        <v>4660806.08</v>
      </c>
      <c r="D335" s="7">
        <v>6364502.5800000001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15778275.670000002</v>
      </c>
      <c r="D343" s="10">
        <f>SUM(D333:D342)</f>
        <v>18471779.5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170556.82</v>
      </c>
      <c r="D345" s="7">
        <v>296107.57</v>
      </c>
    </row>
    <row r="346" spans="1:4" x14ac:dyDescent="0.3">
      <c r="A346" s="5">
        <v>411002</v>
      </c>
      <c r="B346" s="6" t="s">
        <v>88</v>
      </c>
      <c r="C346" s="7">
        <v>1106966.79</v>
      </c>
      <c r="D346" s="7">
        <v>807813.9</v>
      </c>
    </row>
    <row r="347" spans="1:4" x14ac:dyDescent="0.3">
      <c r="A347" s="5">
        <v>411003</v>
      </c>
      <c r="B347" s="6" t="s">
        <v>89</v>
      </c>
      <c r="C347" s="7">
        <v>21314.39</v>
      </c>
      <c r="D347" s="7">
        <v>5264.24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1298838</v>
      </c>
      <c r="D355" s="10">
        <f>SUM(D345:D354)</f>
        <v>1109185.71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2939348.98</v>
      </c>
      <c r="D358" s="7">
        <v>2205284.36</v>
      </c>
    </row>
    <row r="359" spans="1:4" x14ac:dyDescent="0.3">
      <c r="A359" s="5">
        <v>411103</v>
      </c>
      <c r="B359" s="6" t="s">
        <v>239</v>
      </c>
      <c r="C359" s="7">
        <v>279189.3</v>
      </c>
      <c r="D359" s="7">
        <v>270623.62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3218538.28</v>
      </c>
      <c r="D371" s="10">
        <f>SUM(D357:D370)</f>
        <v>2475907.98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1797699.64</v>
      </c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1797699.64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87130503.099999994</v>
      </c>
      <c r="D585" s="7">
        <v>99176782.150000006</v>
      </c>
    </row>
    <row r="586" spans="1:4" x14ac:dyDescent="0.3">
      <c r="A586" s="5">
        <v>430102</v>
      </c>
      <c r="B586" s="6" t="s">
        <v>96</v>
      </c>
      <c r="C586" s="7">
        <v>124498209.61</v>
      </c>
      <c r="D586" s="7">
        <v>146577029.91999999</v>
      </c>
    </row>
    <row r="587" spans="1:4" x14ac:dyDescent="0.3">
      <c r="A587" s="5">
        <v>430103</v>
      </c>
      <c r="B587" s="6" t="s">
        <v>97</v>
      </c>
      <c r="C587" s="7">
        <v>1587701.67</v>
      </c>
      <c r="D587" s="7">
        <v>822439.44</v>
      </c>
    </row>
    <row r="588" spans="1:4" x14ac:dyDescent="0.3">
      <c r="A588" s="5">
        <v>430104</v>
      </c>
      <c r="B588" s="6" t="s">
        <v>98</v>
      </c>
      <c r="C588" s="7">
        <v>488366.41</v>
      </c>
      <c r="D588" s="7">
        <v>1316586.83</v>
      </c>
    </row>
    <row r="589" spans="1:4" x14ac:dyDescent="0.3">
      <c r="A589" s="5">
        <v>430105</v>
      </c>
      <c r="B589" s="6" t="s">
        <v>99</v>
      </c>
      <c r="C589" s="7">
        <v>9034821.75</v>
      </c>
      <c r="D589" s="7">
        <v>7795007.3799999999</v>
      </c>
    </row>
    <row r="590" spans="1:4" x14ac:dyDescent="0.3">
      <c r="A590" s="5">
        <v>430106</v>
      </c>
      <c r="B590" s="6" t="s">
        <v>271</v>
      </c>
      <c r="C590" s="7">
        <v>297823524.23000002</v>
      </c>
      <c r="D590" s="7">
        <v>418962064.05000001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11183505.35</v>
      </c>
      <c r="D592" s="7">
        <v>31951038.77</v>
      </c>
    </row>
    <row r="593" spans="1:4" x14ac:dyDescent="0.3">
      <c r="A593" s="5">
        <v>430109</v>
      </c>
      <c r="B593" s="6" t="s">
        <v>103</v>
      </c>
      <c r="C593" s="7">
        <v>14012348.220000001</v>
      </c>
      <c r="D593" s="7">
        <v>21767111.219999999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314770.90000000002</v>
      </c>
      <c r="D595" s="7">
        <v>9747370.1500000004</v>
      </c>
    </row>
    <row r="596" spans="1:4" x14ac:dyDescent="0.3">
      <c r="A596" s="5">
        <v>430112</v>
      </c>
      <c r="B596" s="6" t="s">
        <v>106</v>
      </c>
      <c r="C596" s="7">
        <v>3823312.33</v>
      </c>
      <c r="D596" s="7">
        <v>31062.05</v>
      </c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>
        <v>0</v>
      </c>
      <c r="D598" s="7">
        <v>0.12</v>
      </c>
    </row>
    <row r="599" spans="1:4" ht="15" thickBot="1" x14ac:dyDescent="0.35">
      <c r="A599" s="18">
        <v>430115</v>
      </c>
      <c r="B599" s="19" t="s">
        <v>109</v>
      </c>
      <c r="C599" s="7">
        <v>34750717.270000003</v>
      </c>
      <c r="D599" s="7">
        <v>4401945.7</v>
      </c>
    </row>
    <row r="600" spans="1:4" ht="15" thickBot="1" x14ac:dyDescent="0.35">
      <c r="A600" s="8" t="s">
        <v>19</v>
      </c>
      <c r="B600" s="9"/>
      <c r="C600" s="10">
        <f>SUM(C585:C599)</f>
        <v>584647780.84000003</v>
      </c>
      <c r="D600" s="10">
        <f>SUM(D585:D599)</f>
        <v>742548437.77999997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8029107.46</v>
      </c>
      <c r="D602" s="7">
        <v>9480959.8900000006</v>
      </c>
    </row>
    <row r="603" spans="1:4" x14ac:dyDescent="0.3">
      <c r="A603" s="5">
        <v>430202</v>
      </c>
      <c r="B603" s="6" t="s">
        <v>96</v>
      </c>
      <c r="C603" s="7">
        <v>8476602.5199999996</v>
      </c>
      <c r="D603" s="7">
        <v>11395826.369999999</v>
      </c>
    </row>
    <row r="604" spans="1:4" x14ac:dyDescent="0.3">
      <c r="A604" s="5">
        <v>430203</v>
      </c>
      <c r="B604" s="6" t="s">
        <v>97</v>
      </c>
      <c r="C604" s="7">
        <v>183190.15</v>
      </c>
      <c r="D604" s="7">
        <v>146651.66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1422487.07</v>
      </c>
      <c r="D606" s="7">
        <v>626803.32999999996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>
        <v>1545032.99</v>
      </c>
      <c r="D610" s="7">
        <v>1456849.37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19656420.189999998</v>
      </c>
      <c r="D617" s="10">
        <f>SUM(D602:D616)</f>
        <v>23107090.619999997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5295552.53</v>
      </c>
      <c r="D619" s="7">
        <v>4779659.2699999996</v>
      </c>
    </row>
    <row r="620" spans="1:4" x14ac:dyDescent="0.3">
      <c r="A620" s="5">
        <v>430302</v>
      </c>
      <c r="B620" s="6" t="s">
        <v>96</v>
      </c>
      <c r="C620" s="7">
        <v>7954280.1699999999</v>
      </c>
      <c r="D620" s="7">
        <v>7168251.3200000003</v>
      </c>
    </row>
    <row r="621" spans="1:4" x14ac:dyDescent="0.3">
      <c r="A621" s="5">
        <v>430303</v>
      </c>
      <c r="B621" s="6" t="s">
        <v>97</v>
      </c>
      <c r="C621" s="7">
        <v>131317.22</v>
      </c>
      <c r="D621" s="7"/>
    </row>
    <row r="622" spans="1:4" x14ac:dyDescent="0.3">
      <c r="A622" s="5">
        <v>430304</v>
      </c>
      <c r="B622" s="6" t="s">
        <v>98</v>
      </c>
      <c r="C622" s="7">
        <v>86500.56</v>
      </c>
      <c r="D622" s="7">
        <v>246425.06</v>
      </c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230665.65</v>
      </c>
      <c r="D624" s="7">
        <v>54934.9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697784.95</v>
      </c>
      <c r="D626" s="7">
        <v>5777068.9199999999</v>
      </c>
    </row>
    <row r="627" spans="1:4" x14ac:dyDescent="0.3">
      <c r="A627" s="5">
        <v>430309</v>
      </c>
      <c r="B627" s="6" t="s">
        <v>103</v>
      </c>
      <c r="C627" s="7">
        <v>1778079.67</v>
      </c>
      <c r="D627" s="7">
        <v>5143183.1399999997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>
        <v>12929.8</v>
      </c>
      <c r="D629" s="7">
        <v>633618.43000000005</v>
      </c>
    </row>
    <row r="630" spans="1:4" x14ac:dyDescent="0.3">
      <c r="A630" s="5">
        <v>430312</v>
      </c>
      <c r="B630" s="6" t="s">
        <v>106</v>
      </c>
      <c r="C630" s="7">
        <v>1186416.8899999999</v>
      </c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13592100.48</v>
      </c>
      <c r="D633" s="7">
        <v>1178055.54</v>
      </c>
    </row>
    <row r="634" spans="1:4" ht="15" thickBot="1" x14ac:dyDescent="0.35">
      <c r="A634" s="8" t="s">
        <v>19</v>
      </c>
      <c r="B634" s="9"/>
      <c r="C634" s="10">
        <f>SUM(C619:C633)</f>
        <v>30965627.920000002</v>
      </c>
      <c r="D634" s="10">
        <f>SUM(D619:D633)</f>
        <v>24981196.579999998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5704250.2599999998</v>
      </c>
      <c r="D653" s="7">
        <v>203626.99</v>
      </c>
    </row>
    <row r="654" spans="1:4" x14ac:dyDescent="0.3">
      <c r="A654" s="5">
        <v>430502</v>
      </c>
      <c r="B654" s="6" t="s">
        <v>96</v>
      </c>
      <c r="C654" s="7">
        <v>7425607.6299999999</v>
      </c>
      <c r="D654" s="7">
        <v>305442.51</v>
      </c>
    </row>
    <row r="655" spans="1:4" x14ac:dyDescent="0.3">
      <c r="A655" s="5">
        <v>430503</v>
      </c>
      <c r="B655" s="6" t="s">
        <v>97</v>
      </c>
      <c r="C655" s="7">
        <v>58660.23</v>
      </c>
      <c r="D655" s="7"/>
    </row>
    <row r="656" spans="1:4" x14ac:dyDescent="0.3">
      <c r="A656" s="5">
        <v>430504</v>
      </c>
      <c r="B656" s="6" t="s">
        <v>98</v>
      </c>
      <c r="C656" s="7">
        <v>98570.94</v>
      </c>
      <c r="D656" s="7">
        <v>172885.04</v>
      </c>
    </row>
    <row r="657" spans="1:4" x14ac:dyDescent="0.3">
      <c r="A657" s="5">
        <v>430505</v>
      </c>
      <c r="B657" s="6" t="s">
        <v>99</v>
      </c>
      <c r="C657" s="7">
        <v>94020.61</v>
      </c>
      <c r="D657" s="7">
        <v>0.41</v>
      </c>
    </row>
    <row r="658" spans="1:4" x14ac:dyDescent="0.3">
      <c r="A658" s="5">
        <v>430506</v>
      </c>
      <c r="B658" s="6" t="s">
        <v>100</v>
      </c>
      <c r="C658" s="7">
        <v>21974.18</v>
      </c>
      <c r="D658" s="7">
        <v>0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2310827.9700000002</v>
      </c>
      <c r="D660" s="7">
        <v>160585.73000000001</v>
      </c>
    </row>
    <row r="661" spans="1:4" x14ac:dyDescent="0.3">
      <c r="A661" s="5">
        <v>430509</v>
      </c>
      <c r="B661" s="6" t="s">
        <v>103</v>
      </c>
      <c r="C661" s="7">
        <v>2640021.1</v>
      </c>
      <c r="D661" s="7">
        <v>-0.59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>
        <v>253447.03</v>
      </c>
      <c r="D663" s="7">
        <v>463755.03</v>
      </c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471222.21</v>
      </c>
      <c r="D667" s="7">
        <v>-0.2</v>
      </c>
    </row>
    <row r="668" spans="1:4" ht="15" thickBot="1" x14ac:dyDescent="0.35">
      <c r="A668" s="8" t="s">
        <v>19</v>
      </c>
      <c r="B668" s="9"/>
      <c r="C668" s="10">
        <f>SUM(C653:C667)</f>
        <v>19078602.160000004</v>
      </c>
      <c r="D668" s="10">
        <f>SUM(D653:D667)</f>
        <v>1306294.9200000002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3445138.68</v>
      </c>
      <c r="D670" s="7">
        <v>5585385.4299999997</v>
      </c>
    </row>
    <row r="671" spans="1:4" x14ac:dyDescent="0.3">
      <c r="A671" s="5">
        <v>430602</v>
      </c>
      <c r="B671" s="6" t="s">
        <v>96</v>
      </c>
      <c r="C671" s="7">
        <v>4848089.57</v>
      </c>
      <c r="D671" s="7">
        <v>7944656.0599999996</v>
      </c>
    </row>
    <row r="672" spans="1:4" x14ac:dyDescent="0.3">
      <c r="A672" s="5">
        <v>430603</v>
      </c>
      <c r="B672" s="6" t="s">
        <v>274</v>
      </c>
      <c r="C672" s="7">
        <v>44152.53</v>
      </c>
      <c r="D672" s="7">
        <v>27137.71</v>
      </c>
    </row>
    <row r="673" spans="1:4" x14ac:dyDescent="0.3">
      <c r="A673" s="5">
        <v>430604</v>
      </c>
      <c r="B673" s="6" t="s">
        <v>98</v>
      </c>
      <c r="C673" s="7">
        <v>5071.74</v>
      </c>
      <c r="D673" s="7">
        <v>39001.15</v>
      </c>
    </row>
    <row r="674" spans="1:4" x14ac:dyDescent="0.3">
      <c r="A674" s="5">
        <v>430605</v>
      </c>
      <c r="B674" s="6" t="s">
        <v>99</v>
      </c>
      <c r="C674" s="7">
        <v>178655.2</v>
      </c>
      <c r="D674" s="7">
        <v>173380.61</v>
      </c>
    </row>
    <row r="675" spans="1:4" x14ac:dyDescent="0.3">
      <c r="A675" s="5">
        <v>430606</v>
      </c>
      <c r="B675" s="6" t="s">
        <v>271</v>
      </c>
      <c r="C675" s="7">
        <v>21362627.73</v>
      </c>
      <c r="D675" s="7">
        <v>31420095.719999999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654855.42000000004</v>
      </c>
      <c r="D677" s="7">
        <v>2050865.16</v>
      </c>
    </row>
    <row r="678" spans="1:4" x14ac:dyDescent="0.3">
      <c r="A678" s="5">
        <v>430609</v>
      </c>
      <c r="B678" s="6" t="s">
        <v>103</v>
      </c>
      <c r="C678" s="7">
        <v>733116.91</v>
      </c>
      <c r="D678" s="7">
        <v>1272645.47</v>
      </c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>
        <v>127051.5</v>
      </c>
      <c r="D680" s="7">
        <v>250294.99</v>
      </c>
    </row>
    <row r="681" spans="1:4" x14ac:dyDescent="0.3">
      <c r="A681" s="5">
        <v>430612</v>
      </c>
      <c r="B681" s="6" t="s">
        <v>106</v>
      </c>
      <c r="C681" s="7">
        <v>70950.16</v>
      </c>
      <c r="D681" s="7">
        <v>2681.45</v>
      </c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>
        <v>0.01</v>
      </c>
    </row>
    <row r="684" spans="1:4" ht="15" thickBot="1" x14ac:dyDescent="0.35">
      <c r="A684" s="18">
        <v>430615</v>
      </c>
      <c r="B684" s="19" t="s">
        <v>109</v>
      </c>
      <c r="C684" s="7">
        <v>705160.06</v>
      </c>
      <c r="D684" s="7">
        <v>301126.71999999997</v>
      </c>
    </row>
    <row r="685" spans="1:4" ht="15" thickBot="1" x14ac:dyDescent="0.35">
      <c r="A685" s="8" t="s">
        <v>19</v>
      </c>
      <c r="B685" s="9"/>
      <c r="C685" s="10">
        <f>SUM(C670:C684)</f>
        <v>32174869.500000004</v>
      </c>
      <c r="D685" s="10">
        <f>SUM(D670:D684)</f>
        <v>49067270.479999997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17488547.710000001</v>
      </c>
      <c r="D687" s="7">
        <v>19202594.300000001</v>
      </c>
    </row>
    <row r="688" spans="1:4" x14ac:dyDescent="0.3">
      <c r="A688" s="5">
        <v>430702</v>
      </c>
      <c r="B688" s="6" t="s">
        <v>96</v>
      </c>
      <c r="C688" s="7">
        <v>131527550.94</v>
      </c>
      <c r="D688" s="7">
        <v>61408981.780000001</v>
      </c>
    </row>
    <row r="689" spans="1:4" x14ac:dyDescent="0.3">
      <c r="A689" s="5">
        <v>430703</v>
      </c>
      <c r="B689" s="6" t="s">
        <v>97</v>
      </c>
      <c r="C689" s="7">
        <v>37777.53</v>
      </c>
      <c r="D689" s="7">
        <v>371706.8</v>
      </c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761724.42</v>
      </c>
      <c r="D691" s="7"/>
    </row>
    <row r="692" spans="1:4" x14ac:dyDescent="0.3">
      <c r="A692" s="5">
        <v>430706</v>
      </c>
      <c r="B692" s="6" t="s">
        <v>100</v>
      </c>
      <c r="C692" s="7">
        <v>34580864.25</v>
      </c>
      <c r="D692" s="7">
        <v>5000000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235118.12</v>
      </c>
      <c r="D694" s="7">
        <v>12441.1</v>
      </c>
    </row>
    <row r="695" spans="1:4" x14ac:dyDescent="0.3">
      <c r="A695" s="5">
        <v>430709</v>
      </c>
      <c r="B695" s="6" t="s">
        <v>103</v>
      </c>
      <c r="C695" s="7">
        <v>8629929.4900000002</v>
      </c>
      <c r="D695" s="7">
        <v>3280.14</v>
      </c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193261512.46000001</v>
      </c>
      <c r="D702" s="10">
        <f>SUM(D687:D701)</f>
        <v>85999004.11999999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691254.86</v>
      </c>
      <c r="D721" s="7">
        <v>6778.83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25430314.719999999</v>
      </c>
      <c r="D726" s="7">
        <v>20857600.960000001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26121569.579999998</v>
      </c>
      <c r="D736" s="10">
        <f>SUM(D721:D735)</f>
        <v>20864379.789999999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40648380.549999997</v>
      </c>
      <c r="D738" s="7">
        <v>39919651.520000003</v>
      </c>
    </row>
    <row r="739" spans="1:4" x14ac:dyDescent="0.3">
      <c r="A739" s="5">
        <v>431002</v>
      </c>
      <c r="B739" s="6" t="s">
        <v>96</v>
      </c>
      <c r="C739" s="7">
        <v>57653139.979999997</v>
      </c>
      <c r="D739" s="7">
        <v>54819580.439999998</v>
      </c>
    </row>
    <row r="740" spans="1:4" x14ac:dyDescent="0.3">
      <c r="A740" s="5">
        <v>431003</v>
      </c>
      <c r="B740" s="6" t="s">
        <v>274</v>
      </c>
      <c r="C740" s="7">
        <v>328975.53999999998</v>
      </c>
      <c r="D740" s="7">
        <v>503263.2</v>
      </c>
    </row>
    <row r="741" spans="1:4" x14ac:dyDescent="0.3">
      <c r="A741" s="5">
        <v>431004</v>
      </c>
      <c r="B741" s="6" t="s">
        <v>98</v>
      </c>
      <c r="C741" s="7">
        <v>526635.18999999994</v>
      </c>
      <c r="D741" s="7">
        <v>1385456</v>
      </c>
    </row>
    <row r="742" spans="1:4" x14ac:dyDescent="0.3">
      <c r="A742" s="5">
        <v>431005</v>
      </c>
      <c r="B742" s="6" t="s">
        <v>99</v>
      </c>
      <c r="C742" s="7">
        <v>1169250.8899999999</v>
      </c>
      <c r="D742" s="7">
        <v>1163103.68</v>
      </c>
    </row>
    <row r="743" spans="1:4" x14ac:dyDescent="0.3">
      <c r="A743" s="5">
        <v>431006</v>
      </c>
      <c r="B743" s="6" t="s">
        <v>100</v>
      </c>
      <c r="C743" s="7">
        <v>167584827.44</v>
      </c>
      <c r="D743" s="7">
        <v>144831107.47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12780415.23</v>
      </c>
      <c r="D745" s="7">
        <v>6277703.4900000002</v>
      </c>
    </row>
    <row r="746" spans="1:4" x14ac:dyDescent="0.3">
      <c r="A746" s="5">
        <v>431009</v>
      </c>
      <c r="B746" s="6" t="s">
        <v>103</v>
      </c>
      <c r="C746" s="7">
        <v>8706843.9199999999</v>
      </c>
      <c r="D746" s="7">
        <v>8153855.29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3898948.28</v>
      </c>
      <c r="D748" s="7">
        <v>5818308.7199999997</v>
      </c>
    </row>
    <row r="749" spans="1:4" x14ac:dyDescent="0.3">
      <c r="A749" s="5">
        <v>431012</v>
      </c>
      <c r="B749" s="6" t="s">
        <v>106</v>
      </c>
      <c r="C749" s="7">
        <v>12424.82</v>
      </c>
      <c r="D749" s="7">
        <v>33727.120000000003</v>
      </c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>
        <v>0.05</v>
      </c>
      <c r="D751" s="7">
        <v>0.1</v>
      </c>
    </row>
    <row r="752" spans="1:4" ht="15" thickBot="1" x14ac:dyDescent="0.35">
      <c r="A752" s="18">
        <v>431015</v>
      </c>
      <c r="B752" s="19" t="s">
        <v>109</v>
      </c>
      <c r="C752" s="7">
        <v>1760778.06</v>
      </c>
      <c r="D752" s="7">
        <v>185981.24</v>
      </c>
    </row>
    <row r="753" spans="1:4" ht="15" thickBot="1" x14ac:dyDescent="0.35">
      <c r="A753" s="8" t="s">
        <v>19</v>
      </c>
      <c r="B753" s="9"/>
      <c r="C753" s="10">
        <f>SUM(C738:C752)</f>
        <v>295070619.94999999</v>
      </c>
      <c r="D753" s="10">
        <f>SUM(D738:D752)</f>
        <v>263091738.27000001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34315105.850000001</v>
      </c>
      <c r="D755" s="7">
        <v>41303871.82</v>
      </c>
    </row>
    <row r="756" spans="1:4" x14ac:dyDescent="0.3">
      <c r="A756" s="5">
        <v>431102</v>
      </c>
      <c r="B756" s="6" t="s">
        <v>96</v>
      </c>
      <c r="C756" s="7">
        <v>43336399.149999999</v>
      </c>
      <c r="D756" s="7">
        <v>53834635.140000001</v>
      </c>
    </row>
    <row r="757" spans="1:4" x14ac:dyDescent="0.3">
      <c r="A757" s="5">
        <v>431103</v>
      </c>
      <c r="B757" s="6" t="s">
        <v>274</v>
      </c>
      <c r="C757" s="7">
        <v>551899.24</v>
      </c>
      <c r="D757" s="7">
        <v>323807.09000000003</v>
      </c>
    </row>
    <row r="758" spans="1:4" x14ac:dyDescent="0.3">
      <c r="A758" s="5">
        <v>431104</v>
      </c>
      <c r="B758" s="6" t="s">
        <v>98</v>
      </c>
      <c r="C758" s="7">
        <v>163403.38</v>
      </c>
      <c r="D758" s="7">
        <v>558577.93999999994</v>
      </c>
    </row>
    <row r="759" spans="1:4" x14ac:dyDescent="0.3">
      <c r="A759" s="5">
        <v>431105</v>
      </c>
      <c r="B759" s="6" t="s">
        <v>99</v>
      </c>
      <c r="C759" s="7">
        <v>1066874.08</v>
      </c>
      <c r="D759" s="7">
        <v>524087.1</v>
      </c>
    </row>
    <row r="760" spans="1:4" x14ac:dyDescent="0.3">
      <c r="A760" s="5">
        <v>431106</v>
      </c>
      <c r="B760" s="6" t="s">
        <v>100</v>
      </c>
      <c r="C760" s="7">
        <v>16776231.65</v>
      </c>
      <c r="D760" s="7">
        <v>16411184.609999999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1560452.09</v>
      </c>
      <c r="D762" s="7">
        <v>8373474.29</v>
      </c>
    </row>
    <row r="763" spans="1:4" x14ac:dyDescent="0.3">
      <c r="A763" s="5">
        <v>431109</v>
      </c>
      <c r="B763" s="6" t="s">
        <v>103</v>
      </c>
      <c r="C763" s="7">
        <v>4662838.03</v>
      </c>
      <c r="D763" s="7">
        <v>8764787.3900000006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>
        <v>-523020.94</v>
      </c>
      <c r="D765" s="7">
        <v>2554782.59</v>
      </c>
    </row>
    <row r="766" spans="1:4" x14ac:dyDescent="0.3">
      <c r="A766" s="5">
        <v>431112</v>
      </c>
      <c r="B766" s="6" t="s">
        <v>106</v>
      </c>
      <c r="C766" s="7">
        <v>1217836.83</v>
      </c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13634822.02</v>
      </c>
      <c r="D769" s="7">
        <v>1178972.22</v>
      </c>
    </row>
    <row r="770" spans="1:4" ht="15" thickBot="1" x14ac:dyDescent="0.35">
      <c r="A770" s="8" t="s">
        <v>19</v>
      </c>
      <c r="B770" s="9"/>
      <c r="C770" s="10">
        <f>SUM(C755:C769)</f>
        <v>116762841.38</v>
      </c>
      <c r="D770" s="10">
        <f>SUM(D755:D769)</f>
        <v>133828180.19000001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13594398.439999999</v>
      </c>
      <c r="D772" s="7">
        <v>15159340.23</v>
      </c>
    </row>
    <row r="773" spans="1:4" x14ac:dyDescent="0.3">
      <c r="A773" s="5">
        <v>431202</v>
      </c>
      <c r="B773" s="6" t="s">
        <v>96</v>
      </c>
      <c r="C773" s="7">
        <v>177702021.58000001</v>
      </c>
      <c r="D773" s="7">
        <v>1609697.19</v>
      </c>
    </row>
    <row r="774" spans="1:4" x14ac:dyDescent="0.3">
      <c r="A774" s="5">
        <v>431203</v>
      </c>
      <c r="B774" s="6" t="s">
        <v>97</v>
      </c>
      <c r="C774" s="7">
        <v>47347.44</v>
      </c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>
        <v>190696.41</v>
      </c>
    </row>
    <row r="777" spans="1:4" x14ac:dyDescent="0.3">
      <c r="A777" s="5">
        <v>431206</v>
      </c>
      <c r="B777" s="6" t="s">
        <v>100</v>
      </c>
      <c r="C777" s="7">
        <v>77685641.659999996</v>
      </c>
      <c r="D777" s="7">
        <v>57860345.469999999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964164.19</v>
      </c>
      <c r="D779" s="7">
        <v>745155.79</v>
      </c>
    </row>
    <row r="780" spans="1:4" x14ac:dyDescent="0.3">
      <c r="A780" s="5">
        <v>431209</v>
      </c>
      <c r="B780" s="6" t="s">
        <v>103</v>
      </c>
      <c r="C780" s="7">
        <v>9755500</v>
      </c>
      <c r="D780" s="7">
        <v>567946.94999999995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7906</v>
      </c>
      <c r="D782" s="7">
        <v>467000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279756979.31</v>
      </c>
      <c r="D787" s="10">
        <f>SUM(D772:D786)</f>
        <v>76600182.040000007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13415384.550000001</v>
      </c>
      <c r="D789" s="7">
        <v>934114.88</v>
      </c>
    </row>
    <row r="790" spans="1:4" x14ac:dyDescent="0.3">
      <c r="A790" s="5">
        <v>431302</v>
      </c>
      <c r="B790" s="6" t="s">
        <v>96</v>
      </c>
      <c r="C790" s="7">
        <v>21670013.899999999</v>
      </c>
      <c r="D790" s="7">
        <v>148403884.78</v>
      </c>
    </row>
    <row r="791" spans="1:4" x14ac:dyDescent="0.3">
      <c r="A791" s="5">
        <v>431303</v>
      </c>
      <c r="B791" s="6" t="s">
        <v>97</v>
      </c>
      <c r="C791" s="7"/>
      <c r="D791" s="7">
        <v>37877.78</v>
      </c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>
        <v>185820.02</v>
      </c>
      <c r="D793" s="7"/>
    </row>
    <row r="794" spans="1:4" x14ac:dyDescent="0.3">
      <c r="A794" s="5">
        <v>431306</v>
      </c>
      <c r="B794" s="6" t="s">
        <v>100</v>
      </c>
      <c r="C794" s="7">
        <v>158754.68</v>
      </c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17331.3</v>
      </c>
      <c r="D796" s="7">
        <v>23061.41</v>
      </c>
    </row>
    <row r="797" spans="1:4" x14ac:dyDescent="0.3">
      <c r="A797" s="5">
        <v>431309</v>
      </c>
      <c r="B797" s="6" t="s">
        <v>103</v>
      </c>
      <c r="C797" s="7">
        <v>0.01</v>
      </c>
      <c r="D797" s="7">
        <v>8333631.46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35447304.460000001</v>
      </c>
      <c r="D804" s="10">
        <f>SUM(D789:D803)</f>
        <v>157732570.31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7071139.0499999998</v>
      </c>
      <c r="D1091" s="7">
        <v>2975264.22</v>
      </c>
    </row>
    <row r="1092" spans="1:4" x14ac:dyDescent="0.3">
      <c r="A1092" s="5">
        <v>450106</v>
      </c>
      <c r="B1092" s="6" t="s">
        <v>300</v>
      </c>
      <c r="C1092" s="7">
        <v>251828.46</v>
      </c>
      <c r="D1092" s="7">
        <v>718896.81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8362024.9900000002</v>
      </c>
      <c r="D1094" s="7">
        <v>6828040.9199999999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2074560.78</v>
      </c>
      <c r="D1096" s="7">
        <v>576648.80000000005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833689.39</v>
      </c>
      <c r="D1098" s="7">
        <v>178562.22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18593242.670000002</v>
      </c>
      <c r="D1101" s="10">
        <f>SUM(D1086:D1100)</f>
        <v>11277412.970000001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59351.55</v>
      </c>
      <c r="D1108" s="7">
        <v>60803.38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13649123.57</v>
      </c>
      <c r="D1110" s="7">
        <v>8999611.0299999993</v>
      </c>
    </row>
    <row r="1111" spans="1:4" ht="15" thickBot="1" x14ac:dyDescent="0.35">
      <c r="A1111" s="15">
        <v>450310</v>
      </c>
      <c r="B1111" s="16" t="s">
        <v>39</v>
      </c>
      <c r="C1111" s="7">
        <v>6264622.8600000003</v>
      </c>
      <c r="D1111" s="7">
        <v>18330085.039999999</v>
      </c>
    </row>
    <row r="1112" spans="1:4" ht="15" thickBot="1" x14ac:dyDescent="0.35">
      <c r="A1112" s="8" t="s">
        <v>19</v>
      </c>
      <c r="B1112" s="9"/>
      <c r="C1112" s="10">
        <f>SUM(C1107:C1111)</f>
        <v>19973097.98</v>
      </c>
      <c r="D1112" s="10">
        <f>SUM(D1107:D1111)</f>
        <v>27390499.449999999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1766929140.77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1712990726.79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6610000.0099999998</v>
      </c>
      <c r="D1119" s="7"/>
    </row>
    <row r="1120" spans="1:4" x14ac:dyDescent="0.3">
      <c r="A1120" s="5">
        <v>510102</v>
      </c>
      <c r="B1120" s="6" t="s">
        <v>319</v>
      </c>
      <c r="C1120" s="7">
        <v>851737.15</v>
      </c>
      <c r="D1120" s="7">
        <v>3082828.98</v>
      </c>
    </row>
    <row r="1121" spans="1:4" x14ac:dyDescent="0.3">
      <c r="A1121" s="5">
        <v>510103</v>
      </c>
      <c r="B1121" s="6" t="s">
        <v>320</v>
      </c>
      <c r="C1121" s="7">
        <v>2292102.5</v>
      </c>
      <c r="D1121" s="7">
        <v>1564703.98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9753839.6600000001</v>
      </c>
      <c r="D1124" s="10">
        <f>SUM(D1119:D1123)</f>
        <v>4647532.96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>
        <v>198083.15</v>
      </c>
      <c r="D1136" s="7">
        <v>148982.97</v>
      </c>
    </row>
    <row r="1137" spans="1:4" x14ac:dyDescent="0.3">
      <c r="A1137" s="5">
        <v>510303</v>
      </c>
      <c r="B1137" s="6" t="s">
        <v>88</v>
      </c>
      <c r="C1137" s="7">
        <v>11690391.58</v>
      </c>
      <c r="D1137" s="7">
        <v>16064867.4</v>
      </c>
    </row>
    <row r="1138" spans="1:4" x14ac:dyDescent="0.3">
      <c r="A1138" s="5">
        <v>510304</v>
      </c>
      <c r="B1138" s="6" t="s">
        <v>89</v>
      </c>
      <c r="C1138" s="7">
        <v>16327710.130000001</v>
      </c>
      <c r="D1138" s="7">
        <v>12399713.17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28216184.859999999</v>
      </c>
      <c r="D1146" s="10">
        <f>SUM(D1135:D1145)</f>
        <v>28613563.539999999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1064138.76</v>
      </c>
      <c r="D1148" s="7">
        <v>1356946.31</v>
      </c>
    </row>
    <row r="1149" spans="1:4" x14ac:dyDescent="0.3">
      <c r="A1149" s="5">
        <v>510402</v>
      </c>
      <c r="B1149" s="6" t="s">
        <v>89</v>
      </c>
      <c r="C1149" s="7">
        <v>3733007.95</v>
      </c>
      <c r="D1149" s="7">
        <v>3038996.68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>
        <v>59593.07</v>
      </c>
      <c r="D1156" s="7">
        <v>25022.53</v>
      </c>
    </row>
    <row r="1157" spans="1:4" ht="15" thickBot="1" x14ac:dyDescent="0.35">
      <c r="A1157" s="8" t="s">
        <v>19</v>
      </c>
      <c r="B1157" s="9"/>
      <c r="C1157" s="10">
        <f>SUM(C1148:C1156)</f>
        <v>4856739.78</v>
      </c>
      <c r="D1157" s="10">
        <f>SUM(D1148:D1156)</f>
        <v>4420965.5200000005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>
        <v>24951.360000000001</v>
      </c>
      <c r="D1167" s="7">
        <v>1077.27</v>
      </c>
    </row>
    <row r="1168" spans="1:4" ht="15" thickBot="1" x14ac:dyDescent="0.35">
      <c r="A1168" s="8" t="s">
        <v>19</v>
      </c>
      <c r="B1168" s="9"/>
      <c r="C1168" s="10">
        <f>SUM(C1159:C1167)</f>
        <v>24951.360000000001</v>
      </c>
      <c r="D1168" s="10">
        <f>SUM(D1159:D1167)</f>
        <v>1077.27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>
        <v>31402.91</v>
      </c>
      <c r="D1172" s="7">
        <v>10248.24</v>
      </c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31402.91</v>
      </c>
      <c r="D1180" s="10">
        <f>SUM(D1170:D1179)</f>
        <v>10248.24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-339523.97</v>
      </c>
      <c r="D1182" s="7">
        <v>736024.46</v>
      </c>
    </row>
    <row r="1183" spans="1:4" x14ac:dyDescent="0.3">
      <c r="A1183" s="5">
        <v>510702</v>
      </c>
      <c r="B1183" s="6" t="s">
        <v>88</v>
      </c>
      <c r="C1183" s="7">
        <v>5109283.5999999996</v>
      </c>
      <c r="D1183" s="7">
        <v>4421653.6399999997</v>
      </c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4769759.63</v>
      </c>
      <c r="D1192" s="10">
        <f>SUM(D1182:D1191)</f>
        <v>5157678.0999999996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270398.03999999998</v>
      </c>
      <c r="D1206" s="7">
        <v>7401.5</v>
      </c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270398.03999999998</v>
      </c>
      <c r="D1216" s="10">
        <f>SUM(D1206:D1215)</f>
        <v>7401.5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>
        <v>21883.05</v>
      </c>
      <c r="D1232" s="7">
        <v>2912.4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21883.05</v>
      </c>
      <c r="D1240" s="10">
        <f>SUM(D1230:D1239)</f>
        <v>2912.4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613452.6</v>
      </c>
      <c r="D1242" s="7">
        <v>716471.6</v>
      </c>
    </row>
    <row r="1243" spans="1:4" x14ac:dyDescent="0.3">
      <c r="A1243" s="37">
        <v>511202</v>
      </c>
      <c r="B1243" s="6" t="s">
        <v>88</v>
      </c>
      <c r="C1243" s="7">
        <v>9071317.6199999992</v>
      </c>
      <c r="D1243" s="7">
        <v>10400997.960000001</v>
      </c>
    </row>
    <row r="1244" spans="1:4" x14ac:dyDescent="0.3">
      <c r="A1244" s="37">
        <v>511203</v>
      </c>
      <c r="B1244" s="6" t="s">
        <v>334</v>
      </c>
      <c r="C1244" s="7">
        <v>3584994.17</v>
      </c>
      <c r="D1244" s="7">
        <v>4660806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13269764.389999999</v>
      </c>
      <c r="D1252" s="10">
        <f>SUM(D1242:D1251)</f>
        <v>15778275.560000001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296107.64</v>
      </c>
      <c r="D1254" s="7">
        <v>144336.51</v>
      </c>
    </row>
    <row r="1255" spans="1:4" x14ac:dyDescent="0.3">
      <c r="A1255" s="5">
        <v>511302</v>
      </c>
      <c r="B1255" s="6" t="s">
        <v>88</v>
      </c>
      <c r="C1255" s="7">
        <v>807813.9</v>
      </c>
      <c r="D1255" s="7">
        <v>33618.86</v>
      </c>
    </row>
    <row r="1256" spans="1:4" x14ac:dyDescent="0.3">
      <c r="A1256" s="5">
        <v>511303</v>
      </c>
      <c r="B1256" s="6" t="s">
        <v>334</v>
      </c>
      <c r="C1256" s="7">
        <v>5264.24</v>
      </c>
      <c r="D1256" s="7">
        <v>4590.55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1109185.78</v>
      </c>
      <c r="D1264" s="10">
        <f>SUM(D1254:D1263)</f>
        <v>182545.91999999998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5835516.3499999996</v>
      </c>
      <c r="D1267" s="7">
        <v>2939348.98</v>
      </c>
    </row>
    <row r="1268" spans="1:4" x14ac:dyDescent="0.3">
      <c r="A1268" s="5">
        <v>511403</v>
      </c>
      <c r="B1268" s="6" t="s">
        <v>340</v>
      </c>
      <c r="C1268" s="7">
        <v>327178.84999999998</v>
      </c>
      <c r="D1268" s="7">
        <v>279189.3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6162695.1999999993</v>
      </c>
      <c r="D1280" s="10">
        <f>SUM(D1266:D1279)</f>
        <v>3218538.28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2077711.79</v>
      </c>
      <c r="D1298" s="7">
        <v>4108169.6</v>
      </c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>
        <v>486828.07</v>
      </c>
      <c r="D1304" s="7">
        <v>1263379.2</v>
      </c>
    </row>
    <row r="1305" spans="1:4" x14ac:dyDescent="0.3">
      <c r="A1305" s="5">
        <v>511608</v>
      </c>
      <c r="B1305" s="6" t="s">
        <v>354</v>
      </c>
      <c r="C1305" s="7">
        <v>-1258048.56</v>
      </c>
      <c r="D1305" s="7">
        <v>349381</v>
      </c>
    </row>
    <row r="1306" spans="1:4" x14ac:dyDescent="0.3">
      <c r="A1306" s="5">
        <v>511609</v>
      </c>
      <c r="B1306" s="6" t="s">
        <v>355</v>
      </c>
      <c r="C1306" s="7">
        <v>116663.22</v>
      </c>
      <c r="D1306" s="7">
        <v>256615.69</v>
      </c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>
        <v>321130.44</v>
      </c>
      <c r="D1329" s="7">
        <v>618037.72</v>
      </c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1744284.9599999997</v>
      </c>
      <c r="D1348" s="10">
        <f>SUM(D1298:D1347)</f>
        <v>6595583.21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11082176.630000001</v>
      </c>
      <c r="D1611" s="7">
        <v>35845602.829999998</v>
      </c>
    </row>
    <row r="1612" spans="1:4" x14ac:dyDescent="0.3">
      <c r="A1612" s="5">
        <v>530102</v>
      </c>
      <c r="B1612" s="6" t="s">
        <v>96</v>
      </c>
      <c r="C1612" s="7">
        <v>175334318.56</v>
      </c>
      <c r="D1612" s="7">
        <v>61758052.049999997</v>
      </c>
    </row>
    <row r="1613" spans="1:4" x14ac:dyDescent="0.3">
      <c r="A1613" s="5">
        <v>530103</v>
      </c>
      <c r="B1613" s="6" t="s">
        <v>97</v>
      </c>
      <c r="C1613" s="7">
        <v>47222.2</v>
      </c>
      <c r="D1613" s="7">
        <v>464633.51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1003331.29</v>
      </c>
      <c r="D1615" s="7">
        <v>3181819.98</v>
      </c>
    </row>
    <row r="1616" spans="1:4" x14ac:dyDescent="0.3">
      <c r="A1616" s="5">
        <v>530106</v>
      </c>
      <c r="B1616" s="6" t="s">
        <v>100</v>
      </c>
      <c r="C1616" s="7">
        <v>270110207.69</v>
      </c>
      <c r="D1616" s="7">
        <v>252975459.75999999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1627087.42</v>
      </c>
      <c r="D1618" s="7">
        <v>2494083.3199999998</v>
      </c>
    </row>
    <row r="1619" spans="1:4" x14ac:dyDescent="0.3">
      <c r="A1619" s="5">
        <v>530109</v>
      </c>
      <c r="B1619" s="6" t="s">
        <v>103</v>
      </c>
      <c r="C1619" s="7">
        <v>18449144.690000001</v>
      </c>
      <c r="D1619" s="7">
        <v>2674063.2599999998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743514.11</v>
      </c>
      <c r="D1621" s="7">
        <v>1309917.3999999999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478397002.59000003</v>
      </c>
      <c r="D1626" s="10">
        <f>SUM(D1611:D1625)</f>
        <v>360703632.10999995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8612849.3000000007</v>
      </c>
      <c r="D1628" s="7">
        <v>13963467.98</v>
      </c>
    </row>
    <row r="1629" spans="1:4" x14ac:dyDescent="0.3">
      <c r="A1629" s="5">
        <v>530202</v>
      </c>
      <c r="B1629" s="6" t="s">
        <v>96</v>
      </c>
      <c r="C1629" s="7">
        <v>12120208.02</v>
      </c>
      <c r="D1629" s="7">
        <v>19861653.199999999</v>
      </c>
    </row>
    <row r="1630" spans="1:4" x14ac:dyDescent="0.3">
      <c r="A1630" s="5">
        <v>530203</v>
      </c>
      <c r="B1630" s="6" t="s">
        <v>97</v>
      </c>
      <c r="C1630" s="7">
        <v>110383.32</v>
      </c>
      <c r="D1630" s="7">
        <v>65087.27</v>
      </c>
    </row>
    <row r="1631" spans="1:4" x14ac:dyDescent="0.3">
      <c r="A1631" s="5">
        <v>530204</v>
      </c>
      <c r="B1631" s="6" t="s">
        <v>98</v>
      </c>
      <c r="C1631" s="7">
        <v>12679.33</v>
      </c>
      <c r="D1631" s="7">
        <v>97502.35</v>
      </c>
    </row>
    <row r="1632" spans="1:4" x14ac:dyDescent="0.3">
      <c r="A1632" s="5">
        <v>530205</v>
      </c>
      <c r="B1632" s="6" t="s">
        <v>99</v>
      </c>
      <c r="C1632" s="7">
        <v>1190945.3999999999</v>
      </c>
      <c r="D1632" s="7">
        <v>1155750.8899999999</v>
      </c>
    </row>
    <row r="1633" spans="1:4" x14ac:dyDescent="0.3">
      <c r="A1633" s="5">
        <v>530206</v>
      </c>
      <c r="B1633" s="6" t="s">
        <v>100</v>
      </c>
      <c r="C1633" s="7">
        <v>53406556.57</v>
      </c>
      <c r="D1633" s="7">
        <v>78550248.209999993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1637155</v>
      </c>
      <c r="D1635" s="7">
        <v>5127201.84</v>
      </c>
    </row>
    <row r="1636" spans="1:4" x14ac:dyDescent="0.3">
      <c r="A1636" s="5">
        <v>530209</v>
      </c>
      <c r="B1636" s="6" t="s">
        <v>103</v>
      </c>
      <c r="C1636" s="7">
        <v>1832791.71</v>
      </c>
      <c r="D1636" s="7">
        <v>3181613.47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317627.48</v>
      </c>
      <c r="D1638" s="7">
        <v>625737.77</v>
      </c>
    </row>
    <row r="1639" spans="1:4" x14ac:dyDescent="0.3">
      <c r="A1639" s="5">
        <v>530212</v>
      </c>
      <c r="B1639" s="6" t="s">
        <v>106</v>
      </c>
      <c r="C1639" s="7">
        <v>177375.95</v>
      </c>
      <c r="D1639" s="7">
        <v>6703.62</v>
      </c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1762901.08</v>
      </c>
      <c r="D1642" s="7">
        <v>752796.18</v>
      </c>
    </row>
    <row r="1643" spans="1:4" ht="15" thickBot="1" x14ac:dyDescent="0.35">
      <c r="A1643" s="8" t="s">
        <v>19</v>
      </c>
      <c r="B1643" s="9"/>
      <c r="C1643" s="10">
        <f>SUM(C1628:C1642)</f>
        <v>81181473.159999996</v>
      </c>
      <c r="D1643" s="10">
        <f>SUM(D1628:D1642)</f>
        <v>123387762.78000002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5585385.3399999999</v>
      </c>
      <c r="D1645" s="7">
        <v>4624121.47</v>
      </c>
    </row>
    <row r="1646" spans="1:4" x14ac:dyDescent="0.3">
      <c r="A1646" s="5">
        <v>530302</v>
      </c>
      <c r="B1646" s="6" t="s">
        <v>96</v>
      </c>
      <c r="C1646" s="7">
        <v>7944656.0599999996</v>
      </c>
      <c r="D1646" s="7">
        <v>6705654.6900000004</v>
      </c>
    </row>
    <row r="1647" spans="1:4" x14ac:dyDescent="0.3">
      <c r="A1647" s="5">
        <v>530303</v>
      </c>
      <c r="B1647" s="6" t="s">
        <v>97</v>
      </c>
      <c r="C1647" s="7">
        <v>27137.72</v>
      </c>
      <c r="D1647" s="7">
        <v>32308.28</v>
      </c>
    </row>
    <row r="1648" spans="1:4" x14ac:dyDescent="0.3">
      <c r="A1648" s="5">
        <v>530304</v>
      </c>
      <c r="B1648" s="6" t="s">
        <v>98</v>
      </c>
      <c r="C1648" s="7">
        <v>39001.14</v>
      </c>
      <c r="D1648" s="7">
        <v>87145.45</v>
      </c>
    </row>
    <row r="1649" spans="1:4" x14ac:dyDescent="0.3">
      <c r="A1649" s="5">
        <v>530305</v>
      </c>
      <c r="B1649" s="6" t="s">
        <v>99</v>
      </c>
      <c r="C1649" s="7">
        <v>173380.68</v>
      </c>
      <c r="D1649" s="7">
        <v>159940.49</v>
      </c>
    </row>
    <row r="1650" spans="1:4" x14ac:dyDescent="0.3">
      <c r="A1650" s="5">
        <v>530306</v>
      </c>
      <c r="B1650" s="6" t="s">
        <v>100</v>
      </c>
      <c r="C1650" s="7">
        <v>31420095.609999999</v>
      </c>
      <c r="D1650" s="7">
        <v>25113883.920000002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2050865.19</v>
      </c>
      <c r="D1652" s="7">
        <v>1021834.13</v>
      </c>
    </row>
    <row r="1653" spans="1:4" x14ac:dyDescent="0.3">
      <c r="A1653" s="5">
        <v>530309</v>
      </c>
      <c r="B1653" s="6" t="s">
        <v>103</v>
      </c>
      <c r="C1653" s="7">
        <v>1272645.48</v>
      </c>
      <c r="D1653" s="7">
        <v>1090361.53</v>
      </c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>
        <v>250294.98</v>
      </c>
      <c r="D1655" s="7">
        <v>188049.62</v>
      </c>
    </row>
    <row r="1656" spans="1:4" x14ac:dyDescent="0.3">
      <c r="A1656" s="5">
        <v>530312</v>
      </c>
      <c r="B1656" s="6" t="s">
        <v>106</v>
      </c>
      <c r="C1656" s="7">
        <v>2681.45</v>
      </c>
      <c r="D1656" s="7">
        <v>4833.8999999999996</v>
      </c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>
        <v>0.01</v>
      </c>
      <c r="D1658" s="7">
        <v>0.02</v>
      </c>
    </row>
    <row r="1659" spans="1:4" ht="15" thickBot="1" x14ac:dyDescent="0.35">
      <c r="A1659" s="18">
        <v>530315</v>
      </c>
      <c r="B1659" s="19" t="s">
        <v>109</v>
      </c>
      <c r="C1659" s="7">
        <v>301126.73</v>
      </c>
      <c r="D1659" s="7">
        <v>28283.81</v>
      </c>
    </row>
    <row r="1660" spans="1:4" ht="15" thickBot="1" x14ac:dyDescent="0.35">
      <c r="A1660" s="8" t="s">
        <v>19</v>
      </c>
      <c r="B1660" s="9"/>
      <c r="C1660" s="10">
        <f>SUM(C1645:C1659)</f>
        <v>49067270.389999986</v>
      </c>
      <c r="D1660" s="10">
        <f>SUM(D1645:D1659)</f>
        <v>39056417.310000002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5329790.29</v>
      </c>
      <c r="D1662" s="7">
        <v>5704250.3200000003</v>
      </c>
    </row>
    <row r="1663" spans="1:4" x14ac:dyDescent="0.3">
      <c r="A1663" s="5">
        <v>530402</v>
      </c>
      <c r="B1663" s="6" t="s">
        <v>96</v>
      </c>
      <c r="C1663" s="7">
        <v>6572321.6299999999</v>
      </c>
      <c r="D1663" s="7">
        <v>7425607.6299999999</v>
      </c>
    </row>
    <row r="1664" spans="1:4" x14ac:dyDescent="0.3">
      <c r="A1664" s="5">
        <v>530403</v>
      </c>
      <c r="B1664" s="6" t="s">
        <v>97</v>
      </c>
      <c r="C1664" s="7">
        <v>125803.18</v>
      </c>
      <c r="D1664" s="7">
        <v>58660.23</v>
      </c>
    </row>
    <row r="1665" spans="1:4" x14ac:dyDescent="0.3">
      <c r="A1665" s="5">
        <v>530404</v>
      </c>
      <c r="B1665" s="6" t="s">
        <v>98</v>
      </c>
      <c r="C1665" s="7">
        <v>34599.65</v>
      </c>
      <c r="D1665" s="7">
        <v>98570.04</v>
      </c>
    </row>
    <row r="1666" spans="1:4" x14ac:dyDescent="0.3">
      <c r="A1666" s="5">
        <v>530405</v>
      </c>
      <c r="B1666" s="6" t="s">
        <v>99</v>
      </c>
      <c r="C1666" s="7">
        <v>213377.38</v>
      </c>
      <c r="D1666" s="7">
        <v>94020.63</v>
      </c>
    </row>
    <row r="1667" spans="1:4" x14ac:dyDescent="0.3">
      <c r="A1667" s="5">
        <v>530406</v>
      </c>
      <c r="B1667" s="6" t="s">
        <v>100</v>
      </c>
      <c r="C1667" s="7">
        <v>92265.47</v>
      </c>
      <c r="D1667" s="7">
        <v>21974.18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279112.75</v>
      </c>
      <c r="D1669" s="7">
        <v>2310827.96</v>
      </c>
    </row>
    <row r="1670" spans="1:4" x14ac:dyDescent="0.3">
      <c r="A1670" s="5">
        <v>530409</v>
      </c>
      <c r="B1670" s="6" t="s">
        <v>103</v>
      </c>
      <c r="C1670" s="7">
        <v>1329243.92</v>
      </c>
      <c r="D1670" s="7">
        <v>2640021.11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>
        <v>5172.37</v>
      </c>
      <c r="D1672" s="7">
        <v>253447.04000000001</v>
      </c>
    </row>
    <row r="1673" spans="1:4" x14ac:dyDescent="0.3">
      <c r="A1673" s="5">
        <v>530412</v>
      </c>
      <c r="B1673" s="6" t="s">
        <v>106</v>
      </c>
      <c r="C1673" s="7">
        <v>474566.65</v>
      </c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5436839.5300000003</v>
      </c>
      <c r="D1676" s="20">
        <v>471222.21</v>
      </c>
    </row>
    <row r="1677" spans="1:4" ht="15" thickBot="1" x14ac:dyDescent="0.35">
      <c r="A1677" s="8" t="s">
        <v>19</v>
      </c>
      <c r="B1677" s="9"/>
      <c r="C1677" s="10">
        <f>SUM(C1662:C1676)</f>
        <v>19893092.82</v>
      </c>
      <c r="D1677" s="10">
        <f>SUM(D1662:D1676)</f>
        <v>19078601.349999998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155283.88</v>
      </c>
      <c r="D1679" s="7">
        <v>151265.92000000001</v>
      </c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>
        <v>28275650.32</v>
      </c>
      <c r="D1684" s="7">
        <v>30410490.329999998</v>
      </c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28430934.199999999</v>
      </c>
      <c r="D1694" s="21">
        <f>SUM(D1679:D1693)</f>
        <v>30561756.25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31585424.870000001</v>
      </c>
      <c r="D1696" s="7">
        <v>39625663.280000001</v>
      </c>
    </row>
    <row r="1697" spans="1:4" x14ac:dyDescent="0.3">
      <c r="A1697" s="5">
        <v>530602</v>
      </c>
      <c r="B1697" s="6" t="s">
        <v>96</v>
      </c>
      <c r="C1697" s="7">
        <v>45036728.780000001</v>
      </c>
      <c r="D1697" s="7">
        <v>55774215.539999999</v>
      </c>
    </row>
    <row r="1698" spans="1:4" x14ac:dyDescent="0.3">
      <c r="A1698" s="5">
        <v>530603</v>
      </c>
      <c r="B1698" s="6" t="s">
        <v>97</v>
      </c>
      <c r="C1698" s="7">
        <v>915952.39</v>
      </c>
      <c r="D1698" s="7">
        <v>733258.22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7112481.4400000004</v>
      </c>
      <c r="D1700" s="7">
        <v>3134013.22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>
        <v>5550472.1600000001</v>
      </c>
      <c r="D1704" s="7">
        <v>5032241.8099999996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90201059.640000001</v>
      </c>
      <c r="D1711" s="10">
        <f>SUM(D1696:D1710)</f>
        <v>104299392.06999999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26194678.41</v>
      </c>
      <c r="D1730" s="7">
        <v>27702849.989999998</v>
      </c>
    </row>
    <row r="1731" spans="1:4" x14ac:dyDescent="0.3">
      <c r="A1731" s="5">
        <v>530802</v>
      </c>
      <c r="B1731" s="6" t="s">
        <v>96</v>
      </c>
      <c r="C1731" s="7">
        <v>39291846.82</v>
      </c>
      <c r="D1731" s="7">
        <v>41554269.780000001</v>
      </c>
    </row>
    <row r="1732" spans="1:4" x14ac:dyDescent="0.3">
      <c r="A1732" s="5">
        <v>530803</v>
      </c>
      <c r="B1732" s="6" t="s">
        <v>97</v>
      </c>
      <c r="C1732" s="7">
        <v>463795.65</v>
      </c>
      <c r="D1732" s="7"/>
    </row>
    <row r="1733" spans="1:4" x14ac:dyDescent="0.3">
      <c r="A1733" s="5">
        <v>530804</v>
      </c>
      <c r="B1733" s="6" t="s">
        <v>98</v>
      </c>
      <c r="C1733" s="7">
        <v>408509.53</v>
      </c>
      <c r="D1733" s="7">
        <v>1396443.71</v>
      </c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>
        <v>796687.58</v>
      </c>
      <c r="D1735" s="7">
        <v>94999.89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3525533.94</v>
      </c>
      <c r="D1737" s="7">
        <v>16556740.470000001</v>
      </c>
    </row>
    <row r="1738" spans="1:4" x14ac:dyDescent="0.3">
      <c r="A1738" s="5">
        <v>530809</v>
      </c>
      <c r="B1738" s="6" t="s">
        <v>103</v>
      </c>
      <c r="C1738" s="7">
        <v>6106635.1799999997</v>
      </c>
      <c r="D1738" s="7">
        <v>15556817.789999999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>
        <v>-1408851.32</v>
      </c>
      <c r="D1740" s="7">
        <v>6346814.6600000001</v>
      </c>
    </row>
    <row r="1741" spans="1:4" x14ac:dyDescent="0.3">
      <c r="A1741" s="5">
        <v>530812</v>
      </c>
      <c r="B1741" s="6" t="s">
        <v>106</v>
      </c>
      <c r="C1741" s="7">
        <v>3044591.8</v>
      </c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33949839.609999999</v>
      </c>
      <c r="D1744" s="7">
        <v>2945138.85</v>
      </c>
    </row>
    <row r="1745" spans="1:4" ht="15" thickBot="1" x14ac:dyDescent="0.35">
      <c r="A1745" s="8" t="s">
        <v>19</v>
      </c>
      <c r="B1745" s="9"/>
      <c r="C1745" s="10">
        <f>SUM(C1730:C1744)</f>
        <v>112373267.20000002</v>
      </c>
      <c r="D1745" s="10">
        <f>SUM(D1730:D1744)</f>
        <v>112154075.13999999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27852514.109999999</v>
      </c>
      <c r="D1764" s="7">
        <v>35780020.579999998</v>
      </c>
    </row>
    <row r="1765" spans="1:4" x14ac:dyDescent="0.3">
      <c r="A1765" s="5">
        <v>531002</v>
      </c>
      <c r="B1765" s="6" t="s">
        <v>96</v>
      </c>
      <c r="C1765" s="7">
        <v>24012664.989999998</v>
      </c>
      <c r="D1765" s="7">
        <v>37258142.380000003</v>
      </c>
    </row>
    <row r="1766" spans="1:4" x14ac:dyDescent="0.3">
      <c r="A1766" s="5">
        <v>531003</v>
      </c>
      <c r="B1766" s="6" t="s">
        <v>97</v>
      </c>
      <c r="C1766" s="7"/>
      <c r="D1766" s="7">
        <v>76257.42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>
        <v>359907.24</v>
      </c>
    </row>
    <row r="1769" spans="1:4" x14ac:dyDescent="0.3">
      <c r="A1769" s="5">
        <v>531006</v>
      </c>
      <c r="B1769" s="6" t="s">
        <v>100</v>
      </c>
      <c r="C1769" s="7">
        <v>12868238.310000001</v>
      </c>
      <c r="D1769" s="7">
        <v>10522470.15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375593.88</v>
      </c>
      <c r="D1771" s="7">
        <v>4376950.2</v>
      </c>
    </row>
    <row r="1772" spans="1:4" x14ac:dyDescent="0.3">
      <c r="A1772" s="5">
        <v>531009</v>
      </c>
      <c r="B1772" s="6" t="s">
        <v>103</v>
      </c>
      <c r="C1772" s="7"/>
      <c r="D1772" s="7">
        <v>1322926.44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>
        <v>101299.16</v>
      </c>
      <c r="D1774" s="7">
        <v>40143.42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>
        <v>137214.10999999999</v>
      </c>
      <c r="D1778" s="7">
        <v>2291.7600000000002</v>
      </c>
    </row>
    <row r="1779" spans="1:4" ht="15" thickBot="1" x14ac:dyDescent="0.35">
      <c r="A1779" s="8" t="s">
        <v>19</v>
      </c>
      <c r="B1779" s="9"/>
      <c r="C1779" s="10">
        <f>SUM(C1764:C1778)</f>
        <v>65347524.559999995</v>
      </c>
      <c r="D1779" s="10">
        <f>SUM(D1764:D1778)</f>
        <v>89739109.590000018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34852198.020000003</v>
      </c>
      <c r="D1781" s="7">
        <v>40648380.530000001</v>
      </c>
    </row>
    <row r="1782" spans="1:4" x14ac:dyDescent="0.3">
      <c r="A1782" s="5">
        <v>531102</v>
      </c>
      <c r="B1782" s="6" t="s">
        <v>96</v>
      </c>
      <c r="C1782" s="7">
        <v>49799277.270000003</v>
      </c>
      <c r="D1782" s="7">
        <v>57653139.979999997</v>
      </c>
    </row>
    <row r="1783" spans="1:4" x14ac:dyDescent="0.3">
      <c r="A1783" s="5">
        <v>531103</v>
      </c>
      <c r="B1783" s="6" t="s">
        <v>97</v>
      </c>
      <c r="C1783" s="7">
        <v>635080.55000000005</v>
      </c>
      <c r="D1783" s="7">
        <v>328975.53999999998</v>
      </c>
    </row>
    <row r="1784" spans="1:4" x14ac:dyDescent="0.3">
      <c r="A1784" s="5">
        <v>531104</v>
      </c>
      <c r="B1784" s="6" t="s">
        <v>98</v>
      </c>
      <c r="C1784" s="7">
        <v>195346.12</v>
      </c>
      <c r="D1784" s="7">
        <v>526635.18999999994</v>
      </c>
    </row>
    <row r="1785" spans="1:4" x14ac:dyDescent="0.3">
      <c r="A1785" s="5">
        <v>531105</v>
      </c>
      <c r="B1785" s="6" t="s">
        <v>99</v>
      </c>
      <c r="C1785" s="7">
        <v>1355225.63</v>
      </c>
      <c r="D1785" s="7">
        <v>1169250.92</v>
      </c>
    </row>
    <row r="1786" spans="1:4" x14ac:dyDescent="0.3">
      <c r="A1786" s="5">
        <v>531106</v>
      </c>
      <c r="B1786" s="6" t="s">
        <v>100</v>
      </c>
      <c r="C1786" s="7">
        <v>119129412.43000001</v>
      </c>
      <c r="D1786" s="7">
        <v>167584827.38999999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4473400.03</v>
      </c>
      <c r="D1788" s="7">
        <v>12780415.25</v>
      </c>
    </row>
    <row r="1789" spans="1:4" x14ac:dyDescent="0.3">
      <c r="A1789" s="5">
        <v>531109</v>
      </c>
      <c r="B1789" s="6" t="s">
        <v>103</v>
      </c>
      <c r="C1789" s="7">
        <v>5604938.6200000001</v>
      </c>
      <c r="D1789" s="7">
        <v>8706843.9199999999</v>
      </c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125908.16</v>
      </c>
      <c r="D1791" s="7">
        <v>3898948.28</v>
      </c>
    </row>
    <row r="1792" spans="1:4" x14ac:dyDescent="0.3">
      <c r="A1792" s="5">
        <v>531112</v>
      </c>
      <c r="B1792" s="6" t="s">
        <v>106</v>
      </c>
      <c r="C1792" s="7">
        <v>1529324.71</v>
      </c>
      <c r="D1792" s="7">
        <v>12424.82</v>
      </c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>
        <v>0</v>
      </c>
      <c r="D1794" s="7">
        <v>0.05</v>
      </c>
    </row>
    <row r="1795" spans="1:4" ht="15" thickBot="1" x14ac:dyDescent="0.35">
      <c r="A1795" s="18">
        <v>531115</v>
      </c>
      <c r="B1795" s="19" t="s">
        <v>109</v>
      </c>
      <c r="C1795" s="7">
        <v>13900287.01</v>
      </c>
      <c r="D1795" s="7">
        <v>1760778.05</v>
      </c>
    </row>
    <row r="1796" spans="1:4" ht="15" thickBot="1" x14ac:dyDescent="0.35">
      <c r="A1796" s="8" t="s">
        <v>19</v>
      </c>
      <c r="B1796" s="9"/>
      <c r="C1796" s="10">
        <f>SUM(C1781:C1795)</f>
        <v>231600398.55000001</v>
      </c>
      <c r="D1796" s="10">
        <f>SUM(D1781:D1795)</f>
        <v>295070619.91999996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41303871.759999998</v>
      </c>
      <c r="D1798" s="7">
        <v>14424187.48</v>
      </c>
    </row>
    <row r="1799" spans="1:4" x14ac:dyDescent="0.3">
      <c r="A1799" s="5">
        <v>531202</v>
      </c>
      <c r="B1799" s="6" t="s">
        <v>96</v>
      </c>
      <c r="C1799" s="7">
        <v>53834635.140000001</v>
      </c>
      <c r="D1799" s="7">
        <v>18655703.57</v>
      </c>
    </row>
    <row r="1800" spans="1:4" x14ac:dyDescent="0.3">
      <c r="A1800" s="5">
        <v>531203</v>
      </c>
      <c r="B1800" s="6" t="s">
        <v>97</v>
      </c>
      <c r="C1800" s="7">
        <v>323807.09000000003</v>
      </c>
      <c r="D1800" s="7">
        <v>134448.99</v>
      </c>
    </row>
    <row r="1801" spans="1:4" x14ac:dyDescent="0.3">
      <c r="A1801" s="5">
        <v>531204</v>
      </c>
      <c r="B1801" s="6" t="s">
        <v>98</v>
      </c>
      <c r="C1801" s="7">
        <v>558577.93999999994</v>
      </c>
      <c r="D1801" s="7">
        <v>1377393.48</v>
      </c>
    </row>
    <row r="1802" spans="1:4" x14ac:dyDescent="0.3">
      <c r="A1802" s="5">
        <v>531205</v>
      </c>
      <c r="B1802" s="6" t="s">
        <v>99</v>
      </c>
      <c r="C1802" s="7">
        <v>524087.11</v>
      </c>
      <c r="D1802" s="7">
        <v>1002939.83</v>
      </c>
    </row>
    <row r="1803" spans="1:4" x14ac:dyDescent="0.3">
      <c r="A1803" s="5">
        <v>531206</v>
      </c>
      <c r="B1803" s="6" t="s">
        <v>100</v>
      </c>
      <c r="C1803" s="7">
        <v>16411184.619999999</v>
      </c>
      <c r="D1803" s="7">
        <v>26996481.809999999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8373474.2800000003</v>
      </c>
      <c r="D1805" s="7">
        <v>1559749.43</v>
      </c>
    </row>
    <row r="1806" spans="1:4" x14ac:dyDescent="0.3">
      <c r="A1806" s="5">
        <v>531209</v>
      </c>
      <c r="B1806" s="6" t="s">
        <v>103</v>
      </c>
      <c r="C1806" s="7">
        <v>8764787.3900000006</v>
      </c>
      <c r="D1806" s="7">
        <v>3329213.7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2554782.59</v>
      </c>
      <c r="D1808" s="7">
        <v>4418883.34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1178972.22</v>
      </c>
      <c r="D1812" s="7">
        <v>-0.18</v>
      </c>
    </row>
    <row r="1813" spans="1:4" ht="15" thickBot="1" x14ac:dyDescent="0.35">
      <c r="A1813" s="8" t="s">
        <v>19</v>
      </c>
      <c r="B1813" s="9"/>
      <c r="C1813" s="10">
        <f>SUM(C1798:C1812)</f>
        <v>133828180.14000002</v>
      </c>
      <c r="D1813" s="10">
        <f>SUM(D1798:D1812)</f>
        <v>71899001.449999988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16866460.309999999</v>
      </c>
      <c r="D1815" s="7">
        <v>13594398.439999999</v>
      </c>
    </row>
    <row r="1816" spans="1:4" x14ac:dyDescent="0.3">
      <c r="A1816" s="5">
        <v>531302</v>
      </c>
      <c r="B1816" s="6" t="s">
        <v>96</v>
      </c>
      <c r="C1816" s="7">
        <v>26870982.149999999</v>
      </c>
      <c r="D1816" s="7">
        <v>177702021.58000001</v>
      </c>
    </row>
    <row r="1817" spans="1:4" x14ac:dyDescent="0.3">
      <c r="A1817" s="5">
        <v>531303</v>
      </c>
      <c r="B1817" s="6" t="s">
        <v>97</v>
      </c>
      <c r="C1817" s="7"/>
      <c r="D1817" s="7">
        <v>47347.44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232275.27</v>
      </c>
      <c r="D1819" s="7"/>
    </row>
    <row r="1820" spans="1:4" x14ac:dyDescent="0.3">
      <c r="A1820" s="5">
        <v>531306</v>
      </c>
      <c r="B1820" s="6" t="s">
        <v>100</v>
      </c>
      <c r="C1820" s="7">
        <v>127796392.52</v>
      </c>
      <c r="D1820" s="7">
        <v>77685641.659999996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129357.03</v>
      </c>
      <c r="D1822" s="7">
        <v>964164.19</v>
      </c>
    </row>
    <row r="1823" spans="1:4" x14ac:dyDescent="0.3">
      <c r="A1823" s="5">
        <v>531309</v>
      </c>
      <c r="B1823" s="6" t="s">
        <v>103</v>
      </c>
      <c r="C1823" s="7">
        <v>-0.01</v>
      </c>
      <c r="D1823" s="7">
        <v>9755500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427995.55</v>
      </c>
      <c r="D1825" s="7">
        <v>7906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172323462.82000002</v>
      </c>
      <c r="D1830" s="10">
        <f>SUM(D1815:D1829)</f>
        <v>279756979.31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934114.73</v>
      </c>
      <c r="D1832" s="7">
        <v>8543573.5</v>
      </c>
    </row>
    <row r="1833" spans="1:4" x14ac:dyDescent="0.3">
      <c r="A1833" s="5">
        <v>531402</v>
      </c>
      <c r="B1833" s="6" t="s">
        <v>96</v>
      </c>
      <c r="C1833" s="7">
        <v>148403884.78</v>
      </c>
      <c r="D1833" s="7"/>
    </row>
    <row r="1834" spans="1:4" x14ac:dyDescent="0.3">
      <c r="A1834" s="5">
        <v>531403</v>
      </c>
      <c r="B1834" s="6" t="s">
        <v>97</v>
      </c>
      <c r="C1834" s="7">
        <v>37877.730000000003</v>
      </c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23061.41</v>
      </c>
      <c r="D1839" s="7">
        <v>23410.79</v>
      </c>
    </row>
    <row r="1840" spans="1:4" x14ac:dyDescent="0.3">
      <c r="A1840" s="5">
        <v>531409</v>
      </c>
      <c r="B1840" s="6" t="s">
        <v>103</v>
      </c>
      <c r="C1840" s="7">
        <v>8333631.46</v>
      </c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157732570.10999998</v>
      </c>
      <c r="D1847" s="10">
        <f>SUM(D1832:D1846)</f>
        <v>8566984.2899999991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18729899.960000001</v>
      </c>
      <c r="D1866" s="7">
        <v>37090257.490000002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304157.18</v>
      </c>
      <c r="D1869" s="7">
        <v>873695.93</v>
      </c>
    </row>
    <row r="1870" spans="1:4" x14ac:dyDescent="0.3">
      <c r="A1870" s="5">
        <v>531605</v>
      </c>
      <c r="B1870" s="6" t="s">
        <v>352</v>
      </c>
      <c r="C1870" s="7">
        <v>1170985.29</v>
      </c>
      <c r="D1870" s="7">
        <v>523449.82</v>
      </c>
    </row>
    <row r="1871" spans="1:4" x14ac:dyDescent="0.3">
      <c r="A1871" s="5">
        <v>531606</v>
      </c>
      <c r="B1871" s="6" t="s">
        <v>353</v>
      </c>
      <c r="C1871" s="7">
        <v>4381456.5999999996</v>
      </c>
      <c r="D1871" s="7">
        <v>11479337.92</v>
      </c>
    </row>
    <row r="1872" spans="1:4" x14ac:dyDescent="0.3">
      <c r="A1872" s="5">
        <v>531607</v>
      </c>
      <c r="B1872" s="6" t="s">
        <v>354</v>
      </c>
      <c r="C1872" s="7">
        <v>3064504.49</v>
      </c>
      <c r="D1872" s="7">
        <v>3144429.24</v>
      </c>
    </row>
    <row r="1873" spans="1:4" x14ac:dyDescent="0.3">
      <c r="A1873" s="5">
        <v>531608</v>
      </c>
      <c r="B1873" s="6" t="s">
        <v>355</v>
      </c>
      <c r="C1873" s="7">
        <v>1782388.65</v>
      </c>
      <c r="D1873" s="7">
        <v>3969889.62</v>
      </c>
    </row>
    <row r="1874" spans="1:4" x14ac:dyDescent="0.3">
      <c r="A1874" s="5">
        <v>531609</v>
      </c>
      <c r="B1874" s="6" t="s">
        <v>356</v>
      </c>
      <c r="C1874" s="7">
        <v>3269845.04</v>
      </c>
      <c r="D1874" s="7">
        <v>1226813.06</v>
      </c>
    </row>
    <row r="1875" spans="1:4" x14ac:dyDescent="0.3">
      <c r="A1875" s="5">
        <v>531610</v>
      </c>
      <c r="B1875" s="6" t="s">
        <v>357</v>
      </c>
      <c r="C1875" s="7">
        <v>510619.96</v>
      </c>
      <c r="D1875" s="7">
        <v>390364.62</v>
      </c>
    </row>
    <row r="1876" spans="1:4" x14ac:dyDescent="0.3">
      <c r="A1876" s="5">
        <v>531611</v>
      </c>
      <c r="B1876" s="6" t="s">
        <v>358</v>
      </c>
      <c r="C1876" s="7">
        <v>0</v>
      </c>
      <c r="D1876" s="7">
        <v>0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6498207.2999999998</v>
      </c>
      <c r="D1880" s="7">
        <v>16738968.57</v>
      </c>
    </row>
    <row r="1881" spans="1:4" x14ac:dyDescent="0.3">
      <c r="A1881" s="5">
        <v>531616</v>
      </c>
      <c r="B1881" s="6" t="s">
        <v>363</v>
      </c>
      <c r="C1881" s="7">
        <v>696682.43</v>
      </c>
      <c r="D1881" s="7">
        <v>1083042.76</v>
      </c>
    </row>
    <row r="1882" spans="1:4" x14ac:dyDescent="0.3">
      <c r="A1882" s="5">
        <v>531617</v>
      </c>
      <c r="B1882" s="6" t="s">
        <v>364</v>
      </c>
      <c r="C1882" s="7">
        <v>593406.15</v>
      </c>
      <c r="D1882" s="7">
        <v>1259080.42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13725017.279999999</v>
      </c>
      <c r="D1884" s="7">
        <v>22174641.66</v>
      </c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260000</v>
      </c>
      <c r="D1887" s="7">
        <v>260000</v>
      </c>
    </row>
    <row r="1888" spans="1:4" x14ac:dyDescent="0.3">
      <c r="A1888" s="5">
        <v>531623</v>
      </c>
      <c r="B1888" s="6" t="s">
        <v>370</v>
      </c>
      <c r="C1888" s="7">
        <v>2582698.62</v>
      </c>
      <c r="D1888" s="7">
        <v>4224857.07</v>
      </c>
    </row>
    <row r="1889" spans="1:4" x14ac:dyDescent="0.3">
      <c r="A1889" s="5">
        <v>531624</v>
      </c>
      <c r="B1889" s="6" t="s">
        <v>371</v>
      </c>
      <c r="C1889" s="7">
        <v>1281892.22</v>
      </c>
      <c r="D1889" s="7">
        <v>3465919.74</v>
      </c>
    </row>
    <row r="1890" spans="1:4" x14ac:dyDescent="0.3">
      <c r="A1890" s="5">
        <v>531625</v>
      </c>
      <c r="B1890" s="6" t="s">
        <v>372</v>
      </c>
      <c r="C1890" s="7">
        <v>42320</v>
      </c>
      <c r="D1890" s="7">
        <v>61051.9</v>
      </c>
    </row>
    <row r="1891" spans="1:4" x14ac:dyDescent="0.3">
      <c r="A1891" s="5">
        <v>531626</v>
      </c>
      <c r="B1891" s="6" t="s">
        <v>373</v>
      </c>
      <c r="C1891" s="7">
        <v>0</v>
      </c>
      <c r="D1891" s="7">
        <v>423438.8</v>
      </c>
    </row>
    <row r="1892" spans="1:4" x14ac:dyDescent="0.3">
      <c r="A1892" s="5">
        <v>531627</v>
      </c>
      <c r="B1892" s="6" t="s">
        <v>374</v>
      </c>
      <c r="C1892" s="7">
        <v>263321.76</v>
      </c>
      <c r="D1892" s="7">
        <v>424889.79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277234.05</v>
      </c>
      <c r="D1894" s="7">
        <v>279472</v>
      </c>
    </row>
    <row r="1895" spans="1:4" x14ac:dyDescent="0.3">
      <c r="A1895" s="5">
        <v>531630</v>
      </c>
      <c r="B1895" s="6" t="s">
        <v>377</v>
      </c>
      <c r="C1895" s="7">
        <v>0</v>
      </c>
      <c r="D1895" s="7">
        <v>503766.45</v>
      </c>
    </row>
    <row r="1896" spans="1:4" x14ac:dyDescent="0.3">
      <c r="A1896" s="5">
        <v>531631</v>
      </c>
      <c r="B1896" s="6" t="s">
        <v>378</v>
      </c>
      <c r="C1896" s="7">
        <v>5826691.4100000001</v>
      </c>
      <c r="D1896" s="7">
        <v>9820649.0500000007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502537.48</v>
      </c>
      <c r="D1898" s="7">
        <v>424300</v>
      </c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>
        <v>298750</v>
      </c>
      <c r="D1901" s="7">
        <v>380000.01</v>
      </c>
    </row>
    <row r="1902" spans="1:4" x14ac:dyDescent="0.3">
      <c r="A1902" s="5">
        <v>531637</v>
      </c>
      <c r="B1902" s="6" t="s">
        <v>384</v>
      </c>
      <c r="C1902" s="7">
        <v>44533.2</v>
      </c>
      <c r="D1902" s="7">
        <v>0</v>
      </c>
    </row>
    <row r="1903" spans="1:4" x14ac:dyDescent="0.3">
      <c r="A1903" s="5">
        <v>531638</v>
      </c>
      <c r="B1903" s="6" t="s">
        <v>413</v>
      </c>
      <c r="C1903" s="7">
        <v>6921597.29</v>
      </c>
      <c r="D1903" s="7">
        <v>7590761.3099999996</v>
      </c>
    </row>
    <row r="1904" spans="1:4" x14ac:dyDescent="0.3">
      <c r="A1904" s="5">
        <v>531639</v>
      </c>
      <c r="B1904" s="6" t="s">
        <v>386</v>
      </c>
      <c r="C1904" s="7">
        <v>883552.02</v>
      </c>
      <c r="D1904" s="7">
        <v>6054503.6500000004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>
        <v>1555698.96</v>
      </c>
      <c r="D1907" s="7">
        <v>3093695.92</v>
      </c>
    </row>
    <row r="1908" spans="1:4" x14ac:dyDescent="0.3">
      <c r="A1908" s="5">
        <v>531643</v>
      </c>
      <c r="B1908" s="6" t="s">
        <v>160</v>
      </c>
      <c r="C1908" s="7">
        <v>219112</v>
      </c>
      <c r="D1908" s="7">
        <v>441214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178841.64</v>
      </c>
      <c r="D1910" s="7">
        <v>340828.4</v>
      </c>
    </row>
    <row r="1911" spans="1:4" x14ac:dyDescent="0.3">
      <c r="A1911" s="5">
        <v>531646</v>
      </c>
      <c r="B1911" s="6" t="s">
        <v>172</v>
      </c>
      <c r="C1911" s="7">
        <v>1527754.82</v>
      </c>
      <c r="D1911" s="7">
        <v>2979184.42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171390.55</v>
      </c>
      <c r="D1913" s="7">
        <v>1480744.86</v>
      </c>
    </row>
    <row r="1914" spans="1:4" ht="15" thickBot="1" x14ac:dyDescent="0.35">
      <c r="A1914" s="22">
        <v>531660</v>
      </c>
      <c r="B1914" s="23" t="s">
        <v>39</v>
      </c>
      <c r="C1914" s="20">
        <v>1923423.07</v>
      </c>
      <c r="D1914" s="20">
        <v>1977617.21</v>
      </c>
    </row>
    <row r="1915" spans="1:4" ht="15" thickBot="1" x14ac:dyDescent="0.35">
      <c r="A1915" s="24" t="s">
        <v>19</v>
      </c>
      <c r="B1915" s="25"/>
      <c r="C1915" s="21">
        <f>SUM(C1866:C1914)</f>
        <v>79488519.419999957</v>
      </c>
      <c r="D1915" s="21">
        <f>SUM(D1866:D1914)</f>
        <v>144180865.69000003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80784.850000000006</v>
      </c>
      <c r="D1917" s="7">
        <v>246242.73</v>
      </c>
    </row>
    <row r="1918" spans="1:4" ht="15" thickBot="1" x14ac:dyDescent="0.35">
      <c r="A1918" s="8" t="s">
        <v>19</v>
      </c>
      <c r="B1918" s="9"/>
      <c r="C1918" s="10">
        <f>SUM(C1917:C1917)</f>
        <v>80784.850000000006</v>
      </c>
      <c r="D1918" s="10">
        <f>SUM(D1917:D1917)</f>
        <v>246242.73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12248352.26</v>
      </c>
      <c r="D2274" s="7">
        <v>12905436.16</v>
      </c>
    </row>
    <row r="2275" spans="1:4" x14ac:dyDescent="0.3">
      <c r="A2275" s="5">
        <v>550102</v>
      </c>
      <c r="B2275" s="6" t="s">
        <v>440</v>
      </c>
      <c r="C2275" s="7">
        <v>9639456.5099999998</v>
      </c>
      <c r="D2275" s="7">
        <v>9494899.4100000001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3025612.04</v>
      </c>
      <c r="D2277" s="7">
        <v>2724102</v>
      </c>
    </row>
    <row r="2278" spans="1:4" ht="15" thickBot="1" x14ac:dyDescent="0.35">
      <c r="A2278" s="8" t="s">
        <v>19</v>
      </c>
      <c r="B2278" s="9"/>
      <c r="C2278" s="10">
        <f>SUM(C2274:C2277)</f>
        <v>24913420.809999999</v>
      </c>
      <c r="D2278" s="10">
        <f>SUM(D2274:D2277)</f>
        <v>25124437.57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4380574.79</v>
      </c>
      <c r="D2281" s="7">
        <v>11078316.539999999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4380574.79</v>
      </c>
      <c r="D2284" s="10">
        <f>SUM(D2280:D2283)</f>
        <v>11078316.539999999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1799470625.6699996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1783540516.5999999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-32541484.899999619</v>
      </c>
      <c r="D2401" s="45">
        <f>D1114-D2399</f>
        <v>-70549789.809999943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B15E9-22AD-4AB2-B462-1184AE469140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6640625" customWidth="1"/>
    <col min="4" max="4" width="16.77734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>
        <v>2318516</v>
      </c>
      <c r="D4" s="7">
        <v>2228062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433932977</v>
      </c>
      <c r="D11" s="7">
        <v>194571302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45173088</v>
      </c>
      <c r="D16" s="7">
        <v>265318076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481424581</v>
      </c>
      <c r="D18" s="10">
        <f>SUM(D4:D17)</f>
        <v>462117440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23</v>
      </c>
      <c r="C22" s="7">
        <v>427248742</v>
      </c>
      <c r="D22" s="7">
        <v>420159579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427258742</v>
      </c>
      <c r="D25" s="10">
        <f>SUM(D20:D24)</f>
        <v>420169579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64492812</v>
      </c>
      <c r="D27" s="7">
        <v>57396293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/>
      <c r="D32" s="7"/>
    </row>
    <row r="33" spans="1:4" x14ac:dyDescent="0.3">
      <c r="A33" s="5">
        <v>1307</v>
      </c>
      <c r="B33" s="6" t="s">
        <v>33</v>
      </c>
      <c r="C33" s="7"/>
      <c r="D33" s="7"/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8004895</v>
      </c>
      <c r="D37" s="7">
        <v>2483420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350812</v>
      </c>
      <c r="D39" s="7">
        <v>303968</v>
      </c>
    </row>
    <row r="40" spans="1:4" ht="15" thickBot="1" x14ac:dyDescent="0.35">
      <c r="A40" s="8" t="s">
        <v>19</v>
      </c>
      <c r="B40" s="9"/>
      <c r="C40" s="10">
        <f>SUM(C27:C39)</f>
        <v>72848519</v>
      </c>
      <c r="D40" s="10">
        <f>SUM(D27:D39)</f>
        <v>60183681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f>SUM(C53:C61)</f>
        <v>0</v>
      </c>
      <c r="D62" s="21">
        <f>SUM(D53:D61)</f>
        <v>0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3622611</v>
      </c>
      <c r="D64" s="7">
        <v>3622611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237542050</v>
      </c>
      <c r="D68" s="7">
        <v>1365988</v>
      </c>
    </row>
    <row r="69" spans="1:4" ht="15" thickBot="1" x14ac:dyDescent="0.35">
      <c r="A69" s="8" t="s">
        <v>19</v>
      </c>
      <c r="B69" s="9"/>
      <c r="C69" s="10">
        <f>SUM(C64:C68)</f>
        <v>241164661</v>
      </c>
      <c r="D69" s="10">
        <f>SUM(D64:D68)</f>
        <v>4988599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18712804</v>
      </c>
      <c r="D73" s="7">
        <v>16172657</v>
      </c>
    </row>
    <row r="74" spans="1:4" x14ac:dyDescent="0.3">
      <c r="A74" s="5">
        <v>1704</v>
      </c>
      <c r="B74" s="6" t="s">
        <v>69</v>
      </c>
      <c r="C74" s="7">
        <v>-9807891</v>
      </c>
      <c r="D74" s="7">
        <v>-7262945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8904913</v>
      </c>
      <c r="D77" s="10">
        <f>SUM(D71:D76)</f>
        <v>8909712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145941</v>
      </c>
      <c r="D85" s="7">
        <v>145941</v>
      </c>
    </row>
    <row r="86" spans="1:4" x14ac:dyDescent="0.3">
      <c r="A86" s="5">
        <v>1904</v>
      </c>
      <c r="B86" s="6" t="s">
        <v>78</v>
      </c>
      <c r="C86" s="7"/>
      <c r="D86" s="7"/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38944705</v>
      </c>
      <c r="D89" s="7">
        <v>36150889</v>
      </c>
    </row>
    <row r="90" spans="1:4" x14ac:dyDescent="0.3">
      <c r="A90" s="5">
        <v>1908</v>
      </c>
      <c r="B90" s="6" t="s">
        <v>82</v>
      </c>
      <c r="C90" s="7">
        <v>-29245025</v>
      </c>
      <c r="D90" s="7">
        <v>-24294895</v>
      </c>
    </row>
    <row r="91" spans="1:4" ht="15" thickBot="1" x14ac:dyDescent="0.35">
      <c r="A91" s="5">
        <v>1910</v>
      </c>
      <c r="B91" s="6" t="s">
        <v>39</v>
      </c>
      <c r="C91" s="7">
        <v>2376604</v>
      </c>
      <c r="D91" s="7">
        <v>2130697</v>
      </c>
    </row>
    <row r="92" spans="1:4" ht="15" thickBot="1" x14ac:dyDescent="0.35">
      <c r="A92" s="8" t="s">
        <v>83</v>
      </c>
      <c r="B92" s="9"/>
      <c r="C92" s="10">
        <f>SUM(C83:C91)</f>
        <v>12222225</v>
      </c>
      <c r="D92" s="10">
        <f>SUM(D83:D91)</f>
        <v>14132632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1243823641</v>
      </c>
      <c r="D94" s="30">
        <f>D18+D25+D40+D51+D62+D69+D77+D81+D92</f>
        <v>970501643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30110805</v>
      </c>
      <c r="D99" s="7">
        <v>23579341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30110805</v>
      </c>
      <c r="D105" s="10">
        <f>SUM(D98:D104)</f>
        <v>23579341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>
        <v>3257621</v>
      </c>
      <c r="D117" s="7">
        <v>2731116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3257621</v>
      </c>
      <c r="D123" s="10">
        <f>SUM(D107:D122)</f>
        <v>2731116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2913967</v>
      </c>
      <c r="D126" s="7">
        <v>969500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>
        <v>14755029</v>
      </c>
      <c r="D135" s="7">
        <v>11000000</v>
      </c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46769</v>
      </c>
      <c r="D138" s="7">
        <v>1524987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17715765</v>
      </c>
      <c r="D141" s="10">
        <f>SUM(D125:D140)</f>
        <v>13494487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0</v>
      </c>
      <c r="D149" s="10">
        <f>SUM(D143:D148)</f>
        <v>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0</v>
      </c>
      <c r="D157" s="10">
        <f>SUM(D151:D156)</f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5537658</v>
      </c>
      <c r="D160" s="7">
        <v>4688793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3550185</v>
      </c>
      <c r="D164" s="7">
        <v>1900976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9087843</v>
      </c>
      <c r="D167" s="10">
        <f>SUM(D159:D166)</f>
        <v>6589769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7745363</v>
      </c>
      <c r="D169" s="7">
        <v>7754905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46025578</v>
      </c>
      <c r="D172" s="7">
        <v>9967576</v>
      </c>
    </row>
    <row r="173" spans="1:4" x14ac:dyDescent="0.3">
      <c r="A173" s="5">
        <v>2705</v>
      </c>
      <c r="B173" s="6" t="s">
        <v>156</v>
      </c>
      <c r="C173" s="7">
        <v>248402</v>
      </c>
      <c r="D173" s="7">
        <v>189006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>
        <v>13293</v>
      </c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17467</v>
      </c>
      <c r="D180" s="7">
        <v>17737</v>
      </c>
    </row>
    <row r="181" spans="1:4" x14ac:dyDescent="0.3">
      <c r="A181" s="5">
        <v>2713</v>
      </c>
      <c r="B181" s="6" t="s">
        <v>164</v>
      </c>
      <c r="C181" s="7">
        <v>1073425</v>
      </c>
      <c r="D181" s="7">
        <v>1146368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8013413</v>
      </c>
      <c r="D184" s="7">
        <v>6453156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>
        <v>109564</v>
      </c>
    </row>
    <row r="188" spans="1:4" x14ac:dyDescent="0.3">
      <c r="A188" s="15">
        <v>2720</v>
      </c>
      <c r="B188" s="16" t="s">
        <v>171</v>
      </c>
      <c r="C188" s="7"/>
      <c r="D188" s="7">
        <v>7489</v>
      </c>
    </row>
    <row r="189" spans="1:4" x14ac:dyDescent="0.3">
      <c r="A189" s="15">
        <v>2721</v>
      </c>
      <c r="B189" s="16" t="s">
        <v>172</v>
      </c>
      <c r="C189" s="7"/>
      <c r="D189" s="7">
        <v>99385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7431401</v>
      </c>
      <c r="D191" s="20">
        <v>6956052</v>
      </c>
    </row>
    <row r="192" spans="1:4" ht="15" thickBot="1" x14ac:dyDescent="0.35">
      <c r="A192" s="8" t="s">
        <v>19</v>
      </c>
      <c r="B192" s="9"/>
      <c r="C192" s="21">
        <f>SUM(C169:C191)</f>
        <v>70555049</v>
      </c>
      <c r="D192" s="21">
        <f>SUM(D169:D191)</f>
        <v>32714531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10084755</v>
      </c>
      <c r="D195" s="7">
        <v>27970203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10084755</v>
      </c>
      <c r="D200" s="10">
        <f>SUM(D194:D199)</f>
        <v>27970203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7504559</v>
      </c>
      <c r="D202" s="7">
        <v>4069292</v>
      </c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7504559</v>
      </c>
      <c r="D207" s="10">
        <f>SUM(D202:D206)</f>
        <v>4069292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148316397</v>
      </c>
      <c r="D209" s="30">
        <f>D105+D123+D141+D149+D157+D167+D192+D200+D207</f>
        <v>111148739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>
        <v>-40000000</v>
      </c>
      <c r="D214" s="7">
        <v>-40000000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60000000</v>
      </c>
      <c r="D216" s="10">
        <f>SUM(D213:D215)</f>
        <v>60000000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104381363</v>
      </c>
      <c r="D221" s="7">
        <v>80765928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931125881</v>
      </c>
      <c r="D223" s="7">
        <v>718586974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1035507244</v>
      </c>
      <c r="D225" s="10">
        <f>SUM(D221:D224)</f>
        <v>799352902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1095507244</v>
      </c>
      <c r="D227" s="30">
        <f>D216+D219+D225</f>
        <v>859352902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1243823641</v>
      </c>
      <c r="D229" s="30">
        <f>D209+D227</f>
        <v>970501641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602216076</v>
      </c>
      <c r="D236" s="7">
        <v>471586776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602216076</v>
      </c>
      <c r="D245" s="21">
        <f>SUM(D234:D244)</f>
        <v>471586776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0</v>
      </c>
      <c r="D303" s="10">
        <f>SUM(D294:D302)</f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23579339</v>
      </c>
      <c r="D334" s="7">
        <v>21965403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23579339</v>
      </c>
      <c r="D343" s="10">
        <f>SUM(D333:D342)</f>
        <v>21965403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969500</v>
      </c>
      <c r="D358" s="7">
        <v>80462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>
        <v>11000000</v>
      </c>
      <c r="D370" s="20">
        <v>10000000</v>
      </c>
    </row>
    <row r="371" spans="1:4" ht="15" thickBot="1" x14ac:dyDescent="0.35">
      <c r="A371" s="8" t="s">
        <v>19</v>
      </c>
      <c r="B371" s="9"/>
      <c r="C371" s="10">
        <f>SUM(C357:C370)</f>
        <v>11969500</v>
      </c>
      <c r="D371" s="10">
        <f>SUM(D357:D370)</f>
        <v>10080462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8144052</v>
      </c>
      <c r="D595" s="7">
        <v>6827790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8144052</v>
      </c>
      <c r="D600" s="10">
        <f>SUM(D585:D599)</f>
        <v>6827790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0</v>
      </c>
      <c r="D685" s="10">
        <f>SUM(D670:D684)</f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2731116</v>
      </c>
      <c r="D748" s="7">
        <v>2695739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2731116</v>
      </c>
      <c r="D753" s="10">
        <f>SUM(D738:D752)</f>
        <v>2695739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1524987</v>
      </c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1524987</v>
      </c>
      <c r="D787" s="10">
        <f>SUM(D772:D786)</f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90454</v>
      </c>
      <c r="D1086" s="7">
        <v>74141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43856195</v>
      </c>
      <c r="D1091" s="7">
        <v>3765988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8625152</v>
      </c>
      <c r="D1096" s="7">
        <v>1947558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52571801</v>
      </c>
      <c r="D1101" s="10">
        <f>SUM(D1086:D1100)</f>
        <v>5787687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9366338</v>
      </c>
      <c r="D1108" s="7">
        <v>7565068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/>
    </row>
    <row r="1111" spans="1:4" ht="15" thickBot="1" x14ac:dyDescent="0.35">
      <c r="A1111" s="15">
        <v>450310</v>
      </c>
      <c r="B1111" s="16" t="s">
        <v>39</v>
      </c>
      <c r="C1111" s="7">
        <v>68600</v>
      </c>
      <c r="D1111" s="7"/>
    </row>
    <row r="1112" spans="1:4" ht="15" thickBot="1" x14ac:dyDescent="0.35">
      <c r="A1112" s="8" t="s">
        <v>19</v>
      </c>
      <c r="B1112" s="9"/>
      <c r="C1112" s="10">
        <f>SUM(C1107:C1111)</f>
        <v>9434938</v>
      </c>
      <c r="D1112" s="10">
        <f>SUM(D1107:D1111)</f>
        <v>7565068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712171809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526508925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222293965</v>
      </c>
      <c r="D1120" s="7">
        <v>207407200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222293965</v>
      </c>
      <c r="D1124" s="10">
        <f>SUM(D1119:D1123)</f>
        <v>207407200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>
        <v>10443814</v>
      </c>
      <c r="D1132" s="7">
        <v>9951252</v>
      </c>
    </row>
    <row r="1133" spans="1:4" ht="15" thickBot="1" x14ac:dyDescent="0.35">
      <c r="A1133" s="8" t="s">
        <v>19</v>
      </c>
      <c r="B1133" s="9"/>
      <c r="C1133" s="10">
        <f>SUM(C1126:C1132)</f>
        <v>10443814</v>
      </c>
      <c r="D1133" s="10">
        <f>SUM(D1126:D1132)</f>
        <v>9951252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0</v>
      </c>
      <c r="D1146" s="10">
        <f>SUM(D1135:D1145)</f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0</v>
      </c>
      <c r="D1157" s="10">
        <f>SUM(D1148:D1156)</f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30110804</v>
      </c>
      <c r="D1243" s="7">
        <v>23579338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30110804</v>
      </c>
      <c r="D1252" s="10">
        <f>SUM(D1242:D1251)</f>
        <v>23579338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2913967</v>
      </c>
      <c r="D1267" s="7">
        <v>969500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>
        <v>14755029</v>
      </c>
      <c r="D1279" s="17">
        <v>11000000</v>
      </c>
    </row>
    <row r="1280" spans="1:4" ht="15" thickBot="1" x14ac:dyDescent="0.35">
      <c r="A1280" s="8" t="s">
        <v>19</v>
      </c>
      <c r="B1280" s="38"/>
      <c r="C1280" s="10">
        <f>SUM(C1266:C1279)</f>
        <v>17668996</v>
      </c>
      <c r="D1280" s="10">
        <f>SUM(D1266:D1279)</f>
        <v>11969500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19030618</v>
      </c>
      <c r="D1298" s="7">
        <v>15994581</v>
      </c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1424047</v>
      </c>
      <c r="D1301" s="7">
        <v>972546</v>
      </c>
    </row>
    <row r="1302" spans="1:4" x14ac:dyDescent="0.3">
      <c r="A1302" s="5">
        <v>511605</v>
      </c>
      <c r="B1302" s="6" t="s">
        <v>351</v>
      </c>
      <c r="C1302" s="7">
        <v>33819522</v>
      </c>
      <c r="D1302" s="7">
        <v>32569798</v>
      </c>
    </row>
    <row r="1303" spans="1:4" x14ac:dyDescent="0.3">
      <c r="A1303" s="5">
        <v>511606</v>
      </c>
      <c r="B1303" s="6" t="s">
        <v>352</v>
      </c>
      <c r="C1303" s="7">
        <v>77498</v>
      </c>
      <c r="D1303" s="7">
        <v>60597</v>
      </c>
    </row>
    <row r="1304" spans="1:4" x14ac:dyDescent="0.3">
      <c r="A1304" s="5">
        <v>511607</v>
      </c>
      <c r="B1304" s="6" t="s">
        <v>353</v>
      </c>
      <c r="C1304" s="7">
        <v>7980496</v>
      </c>
      <c r="D1304" s="7">
        <v>6778911</v>
      </c>
    </row>
    <row r="1305" spans="1:4" x14ac:dyDescent="0.3">
      <c r="A1305" s="5">
        <v>511608</v>
      </c>
      <c r="B1305" s="6" t="s">
        <v>354</v>
      </c>
      <c r="C1305" s="7">
        <v>1585885</v>
      </c>
      <c r="D1305" s="7">
        <v>1336386</v>
      </c>
    </row>
    <row r="1306" spans="1:4" x14ac:dyDescent="0.3">
      <c r="A1306" s="5">
        <v>511609</v>
      </c>
      <c r="B1306" s="6" t="s">
        <v>355</v>
      </c>
      <c r="C1306" s="7">
        <v>1268644</v>
      </c>
      <c r="D1306" s="7">
        <v>927314</v>
      </c>
    </row>
    <row r="1307" spans="1:4" x14ac:dyDescent="0.3">
      <c r="A1307" s="5">
        <v>511610</v>
      </c>
      <c r="B1307" s="6" t="s">
        <v>356</v>
      </c>
      <c r="C1307" s="7"/>
      <c r="D1307" s="7">
        <v>504948</v>
      </c>
    </row>
    <row r="1308" spans="1:4" x14ac:dyDescent="0.3">
      <c r="A1308" s="5">
        <v>511611</v>
      </c>
      <c r="B1308" s="6" t="s">
        <v>357</v>
      </c>
      <c r="C1308" s="7">
        <v>555251</v>
      </c>
      <c r="D1308" s="7">
        <v>925602</v>
      </c>
    </row>
    <row r="1309" spans="1:4" x14ac:dyDescent="0.3">
      <c r="A1309" s="5">
        <v>511612</v>
      </c>
      <c r="B1309" s="6" t="s">
        <v>358</v>
      </c>
      <c r="C1309" s="7">
        <v>437501</v>
      </c>
      <c r="D1309" s="7">
        <v>800422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2001492</v>
      </c>
      <c r="D1313" s="7">
        <v>2021481</v>
      </c>
    </row>
    <row r="1314" spans="1:4" x14ac:dyDescent="0.3">
      <c r="A1314" s="5">
        <v>511617</v>
      </c>
      <c r="B1314" s="6" t="s">
        <v>363</v>
      </c>
      <c r="C1314" s="7">
        <v>458319</v>
      </c>
      <c r="D1314" s="7">
        <v>403345</v>
      </c>
    </row>
    <row r="1315" spans="1:4" x14ac:dyDescent="0.3">
      <c r="A1315" s="5">
        <v>511618</v>
      </c>
      <c r="B1315" s="6" t="s">
        <v>364</v>
      </c>
      <c r="C1315" s="7">
        <v>1060923</v>
      </c>
      <c r="D1315" s="7">
        <v>761029</v>
      </c>
    </row>
    <row r="1316" spans="1:4" x14ac:dyDescent="0.3">
      <c r="A1316" s="5">
        <v>511619</v>
      </c>
      <c r="B1316" s="6" t="s">
        <v>365</v>
      </c>
      <c r="C1316" s="7">
        <v>15000</v>
      </c>
      <c r="D1316" s="7">
        <v>12000</v>
      </c>
    </row>
    <row r="1317" spans="1:4" x14ac:dyDescent="0.3">
      <c r="A1317" s="5">
        <v>511620</v>
      </c>
      <c r="B1317" s="6" t="s">
        <v>366</v>
      </c>
      <c r="C1317" s="7">
        <v>7495076</v>
      </c>
      <c r="D1317" s="7">
        <v>8961494</v>
      </c>
    </row>
    <row r="1318" spans="1:4" x14ac:dyDescent="0.3">
      <c r="A1318" s="5">
        <v>511621</v>
      </c>
      <c r="B1318" s="6" t="s">
        <v>367</v>
      </c>
      <c r="C1318" s="7">
        <v>3301601</v>
      </c>
      <c r="D1318" s="7">
        <v>2642802</v>
      </c>
    </row>
    <row r="1319" spans="1:4" x14ac:dyDescent="0.3">
      <c r="A1319" s="5">
        <v>511622</v>
      </c>
      <c r="B1319" s="6" t="s">
        <v>368</v>
      </c>
      <c r="C1319" s="7"/>
      <c r="D1319" s="7">
        <v>141118</v>
      </c>
    </row>
    <row r="1320" spans="1:4" x14ac:dyDescent="0.3">
      <c r="A1320" s="5">
        <v>511623</v>
      </c>
      <c r="B1320" s="6" t="s">
        <v>369</v>
      </c>
      <c r="C1320" s="7">
        <v>162661</v>
      </c>
      <c r="D1320" s="7">
        <v>151680</v>
      </c>
    </row>
    <row r="1321" spans="1:4" x14ac:dyDescent="0.3">
      <c r="A1321" s="5">
        <v>511624</v>
      </c>
      <c r="B1321" s="6" t="s">
        <v>370</v>
      </c>
      <c r="C1321" s="7">
        <v>7847011</v>
      </c>
      <c r="D1321" s="7">
        <v>7607065</v>
      </c>
    </row>
    <row r="1322" spans="1:4" x14ac:dyDescent="0.3">
      <c r="A1322" s="5">
        <v>511625</v>
      </c>
      <c r="B1322" s="6" t="s">
        <v>371</v>
      </c>
      <c r="C1322" s="7">
        <v>8793892</v>
      </c>
      <c r="D1322" s="7">
        <v>7467564</v>
      </c>
    </row>
    <row r="1323" spans="1:4" x14ac:dyDescent="0.3">
      <c r="A1323" s="5">
        <v>511626</v>
      </c>
      <c r="B1323" s="6" t="s">
        <v>372</v>
      </c>
      <c r="C1323" s="7">
        <v>979879</v>
      </c>
      <c r="D1323" s="7">
        <v>758249</v>
      </c>
    </row>
    <row r="1324" spans="1:4" x14ac:dyDescent="0.3">
      <c r="A1324" s="5">
        <v>511627</v>
      </c>
      <c r="B1324" s="6" t="s">
        <v>373</v>
      </c>
      <c r="C1324" s="7">
        <v>545547</v>
      </c>
      <c r="D1324" s="7">
        <v>439262</v>
      </c>
    </row>
    <row r="1325" spans="1:4" x14ac:dyDescent="0.3">
      <c r="A1325" s="5">
        <v>511628</v>
      </c>
      <c r="B1325" s="6" t="s">
        <v>374</v>
      </c>
      <c r="C1325" s="7">
        <v>2363335</v>
      </c>
      <c r="D1325" s="7">
        <v>1014564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>
        <v>217274</v>
      </c>
      <c r="D1328" s="7">
        <v>223587</v>
      </c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>
        <v>635094</v>
      </c>
      <c r="D1331" s="7">
        <v>771936</v>
      </c>
    </row>
    <row r="1332" spans="1:4" x14ac:dyDescent="0.3">
      <c r="A1332" s="5">
        <v>511635</v>
      </c>
      <c r="B1332" s="6" t="s">
        <v>381</v>
      </c>
      <c r="C1332" s="7">
        <v>270087</v>
      </c>
      <c r="D1332" s="7">
        <v>298303</v>
      </c>
    </row>
    <row r="1333" spans="1:4" x14ac:dyDescent="0.3">
      <c r="A1333" s="5">
        <v>511636</v>
      </c>
      <c r="B1333" s="6" t="s">
        <v>382</v>
      </c>
      <c r="C1333" s="7">
        <v>410454</v>
      </c>
      <c r="D1333" s="7">
        <v>496550</v>
      </c>
    </row>
    <row r="1334" spans="1:4" x14ac:dyDescent="0.3">
      <c r="A1334" s="5">
        <v>511637</v>
      </c>
      <c r="B1334" s="6" t="s">
        <v>383</v>
      </c>
      <c r="C1334" s="7">
        <v>386667</v>
      </c>
      <c r="D1334" s="7">
        <v>260000</v>
      </c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>
        <v>2184900</v>
      </c>
      <c r="D1336" s="7">
        <v>349150</v>
      </c>
    </row>
    <row r="1337" spans="1:4" x14ac:dyDescent="0.3">
      <c r="A1337" s="5">
        <v>511640</v>
      </c>
      <c r="B1337" s="6" t="s">
        <v>386</v>
      </c>
      <c r="C1337" s="7">
        <v>44484</v>
      </c>
      <c r="D1337" s="7">
        <v>78594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197952</v>
      </c>
      <c r="D1339" s="7">
        <v>209208</v>
      </c>
    </row>
    <row r="1340" spans="1:4" x14ac:dyDescent="0.3">
      <c r="A1340" s="5">
        <v>511643</v>
      </c>
      <c r="B1340" s="6" t="s">
        <v>168</v>
      </c>
      <c r="C1340" s="7">
        <v>229315</v>
      </c>
      <c r="D1340" s="7">
        <v>228493</v>
      </c>
    </row>
    <row r="1341" spans="1:4" x14ac:dyDescent="0.3">
      <c r="A1341" s="5">
        <v>511644</v>
      </c>
      <c r="B1341" s="6" t="s">
        <v>160</v>
      </c>
      <c r="C1341" s="7">
        <v>211259</v>
      </c>
      <c r="D1341" s="7">
        <v>179383</v>
      </c>
    </row>
    <row r="1342" spans="1:4" x14ac:dyDescent="0.3">
      <c r="A1342" s="15">
        <v>511645</v>
      </c>
      <c r="B1342" s="16" t="s">
        <v>170</v>
      </c>
      <c r="C1342" s="17">
        <v>1159907</v>
      </c>
      <c r="D1342" s="17">
        <v>962467</v>
      </c>
    </row>
    <row r="1343" spans="1:4" x14ac:dyDescent="0.3">
      <c r="A1343" s="15">
        <v>511646</v>
      </c>
      <c r="B1343" s="16" t="s">
        <v>171</v>
      </c>
      <c r="C1343" s="17">
        <v>109060</v>
      </c>
      <c r="D1343" s="17">
        <v>100137</v>
      </c>
    </row>
    <row r="1344" spans="1:4" x14ac:dyDescent="0.3">
      <c r="A1344" s="15">
        <v>511647</v>
      </c>
      <c r="B1344" s="16" t="s">
        <v>172</v>
      </c>
      <c r="C1344" s="17">
        <v>1004241</v>
      </c>
      <c r="D1344" s="17">
        <v>822750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1077135</v>
      </c>
      <c r="D1347" s="17">
        <v>892766</v>
      </c>
    </row>
    <row r="1348" spans="1:4" ht="15" thickBot="1" x14ac:dyDescent="0.35">
      <c r="A1348" s="8" t="s">
        <v>19</v>
      </c>
      <c r="B1348" s="9"/>
      <c r="C1348" s="10">
        <f>SUM(C1298:C1347)</f>
        <v>109342027</v>
      </c>
      <c r="D1348" s="10">
        <f>SUM(D1298:D1347)</f>
        <v>99126082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2967995</v>
      </c>
      <c r="D1621" s="7">
        <v>360844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2967995</v>
      </c>
      <c r="D1626" s="10">
        <f>SUM(D1611:D1625)</f>
        <v>360844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0</v>
      </c>
      <c r="D1643" s="10">
        <f>SUM(D1628:D1642)</f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0</v>
      </c>
      <c r="D1660" s="10">
        <f>SUM(D1645:D1659)</f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3257621</v>
      </c>
      <c r="D1791" s="7">
        <v>2731116</v>
      </c>
    </row>
    <row r="1792" spans="1:4" x14ac:dyDescent="0.3">
      <c r="A1792" s="5">
        <v>531112</v>
      </c>
      <c r="B1792" s="6" t="s">
        <v>106</v>
      </c>
      <c r="C1792" s="7"/>
      <c r="D1792" s="7" t="s">
        <v>456</v>
      </c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3257621</v>
      </c>
      <c r="D1796" s="10">
        <f>SUM(D1781:D1795)</f>
        <v>2731116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46769</v>
      </c>
      <c r="D1825" s="7">
        <v>1524987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46769</v>
      </c>
      <c r="D1830" s="10">
        <f>SUM(D1815:D1829)</f>
        <v>1524987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0</v>
      </c>
      <c r="D1915" s="21">
        <f>SUM(D1866:D1914)</f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583212</v>
      </c>
      <c r="D2275" s="7">
        <v>522758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583212</v>
      </c>
      <c r="D2278" s="10">
        <f>SUM(D2274:D2277)</f>
        <v>522758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-8895423</v>
      </c>
      <c r="D2281" s="7">
        <v>5414989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-8895423</v>
      </c>
      <c r="D2284" s="10">
        <f>SUM(D2280:D2283)</f>
        <v>5414989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387819780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362588066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324352029</v>
      </c>
      <c r="D2401" s="45">
        <f>D1114-D2399</f>
        <v>163920859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E2906-3AC7-4FAE-BF7D-C164ABC0C5E1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8.21875" customWidth="1"/>
    <col min="4" max="4" width="18.441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 t="s">
        <v>456</v>
      </c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22107446.949999999</v>
      </c>
      <c r="D8" s="7">
        <v>22107446.949999999</v>
      </c>
    </row>
    <row r="9" spans="1:4" x14ac:dyDescent="0.3">
      <c r="A9" s="5">
        <v>1105</v>
      </c>
      <c r="B9" s="6" t="s">
        <v>10</v>
      </c>
      <c r="C9" s="7">
        <v>-1105372.32</v>
      </c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128421565.17</v>
      </c>
      <c r="D11" s="7">
        <v>92172957.579999998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149423639.80000001</v>
      </c>
      <c r="D18" s="10">
        <f>SUM(D4:D17)</f>
        <v>114280404.53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30000</v>
      </c>
      <c r="D21" s="7">
        <v>20000</v>
      </c>
    </row>
    <row r="22" spans="1:4" x14ac:dyDescent="0.3">
      <c r="A22" s="5">
        <v>1203</v>
      </c>
      <c r="B22" s="6" t="s">
        <v>23</v>
      </c>
      <c r="C22" s="7">
        <v>12579093.48</v>
      </c>
      <c r="D22" s="7">
        <v>17518399.609999999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>
        <v>6086417.8200000003</v>
      </c>
      <c r="D24" s="17">
        <v>4370292.5199999996</v>
      </c>
    </row>
    <row r="25" spans="1:4" ht="15" thickBot="1" x14ac:dyDescent="0.35">
      <c r="A25" s="8" t="s">
        <v>19</v>
      </c>
      <c r="B25" s="9"/>
      <c r="C25" s="10">
        <f>SUM(C20:C24)</f>
        <v>18695511.300000001</v>
      </c>
      <c r="D25" s="10">
        <f>SUM(D20:D24)</f>
        <v>21908692.129999999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776754.37</v>
      </c>
      <c r="D27" s="7">
        <v>675161.65</v>
      </c>
    </row>
    <row r="28" spans="1:4" x14ac:dyDescent="0.3">
      <c r="A28" s="5">
        <v>1302</v>
      </c>
      <c r="B28" s="6" t="s">
        <v>28</v>
      </c>
      <c r="C28" s="7">
        <v>69609249.900000006</v>
      </c>
      <c r="D28" s="7">
        <v>58475025.100000001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3709.22</v>
      </c>
      <c r="D30" s="7">
        <v>11631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670816.37</v>
      </c>
      <c r="D32" s="7">
        <v>13200.88</v>
      </c>
    </row>
    <row r="33" spans="1:4" x14ac:dyDescent="0.3">
      <c r="A33" s="5">
        <v>1307</v>
      </c>
      <c r="B33" s="6" t="s">
        <v>33</v>
      </c>
      <c r="C33" s="7">
        <v>9000</v>
      </c>
      <c r="D33" s="7"/>
    </row>
    <row r="34" spans="1:4" x14ac:dyDescent="0.3">
      <c r="A34" s="5">
        <v>1308</v>
      </c>
      <c r="B34" s="6" t="s">
        <v>34</v>
      </c>
      <c r="C34" s="7">
        <v>336062.05</v>
      </c>
      <c r="D34" s="7">
        <v>161065.25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128131.38</v>
      </c>
      <c r="D39" s="7">
        <v>2595.8000000000002</v>
      </c>
    </row>
    <row r="40" spans="1:4" ht="15" thickBot="1" x14ac:dyDescent="0.35">
      <c r="A40" s="8" t="s">
        <v>19</v>
      </c>
      <c r="B40" s="9"/>
      <c r="C40" s="10">
        <f>SUM(C27:C39)</f>
        <v>71533723.290000007</v>
      </c>
      <c r="D40" s="10">
        <f>SUM(D27:D39)</f>
        <v>59338679.68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21463954.329999998</v>
      </c>
      <c r="D57" s="7">
        <v>17837535.399999999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3828709.21</v>
      </c>
      <c r="D61" s="20">
        <v>863969.89</v>
      </c>
    </row>
    <row r="62" spans="1:4" ht="15" thickBot="1" x14ac:dyDescent="0.35">
      <c r="A62" s="24" t="s">
        <v>19</v>
      </c>
      <c r="B62" s="25"/>
      <c r="C62" s="21">
        <f>SUM(C53:C61)</f>
        <v>25292663.539999999</v>
      </c>
      <c r="D62" s="21">
        <f>SUM(D53:D61)</f>
        <v>18701505.289999999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3500000</v>
      </c>
      <c r="D64" s="7">
        <v>1367328.72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3500000</v>
      </c>
      <c r="D69" s="10">
        <f>SUM(D64:D68)</f>
        <v>1367328.72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9776192.9600000009</v>
      </c>
      <c r="D73" s="7">
        <v>7405016.6100000003</v>
      </c>
    </row>
    <row r="74" spans="1:4" x14ac:dyDescent="0.3">
      <c r="A74" s="5">
        <v>1704</v>
      </c>
      <c r="B74" s="6" t="s">
        <v>69</v>
      </c>
      <c r="C74" s="7">
        <v>-4282030.83</v>
      </c>
      <c r="D74" s="7">
        <v>-3689166.72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5494162.1300000008</v>
      </c>
      <c r="D77" s="10">
        <f>SUM(D71:D76)</f>
        <v>3715849.89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573104.18999999994</v>
      </c>
      <c r="D85" s="7">
        <v>564639.82999999996</v>
      </c>
    </row>
    <row r="86" spans="1:4" x14ac:dyDescent="0.3">
      <c r="A86" s="5">
        <v>1904</v>
      </c>
      <c r="B86" s="6" t="s">
        <v>78</v>
      </c>
      <c r="C86" s="7">
        <v>3544902.98</v>
      </c>
      <c r="D86" s="7">
        <v>1219381.03</v>
      </c>
    </row>
    <row r="87" spans="1:4" x14ac:dyDescent="0.3">
      <c r="A87" s="5">
        <v>1905</v>
      </c>
      <c r="B87" s="6" t="s">
        <v>79</v>
      </c>
      <c r="C87" s="7">
        <v>9163687.3599999994</v>
      </c>
      <c r="D87" s="7">
        <v>8395803.1799999997</v>
      </c>
    </row>
    <row r="88" spans="1:4" x14ac:dyDescent="0.3">
      <c r="A88" s="5">
        <v>1906</v>
      </c>
      <c r="B88" s="6" t="s">
        <v>80</v>
      </c>
      <c r="C88" s="7">
        <v>-4415706.74</v>
      </c>
      <c r="D88" s="7">
        <v>-3467819.24</v>
      </c>
    </row>
    <row r="89" spans="1:4" x14ac:dyDescent="0.3">
      <c r="A89" s="5">
        <v>1907</v>
      </c>
      <c r="B89" s="6" t="s">
        <v>81</v>
      </c>
      <c r="C89" s="7">
        <v>5068953.6900000004</v>
      </c>
      <c r="D89" s="7">
        <v>2734314.53</v>
      </c>
    </row>
    <row r="90" spans="1:4" x14ac:dyDescent="0.3">
      <c r="A90" s="5">
        <v>1908</v>
      </c>
      <c r="B90" s="6" t="s">
        <v>82</v>
      </c>
      <c r="C90" s="7">
        <v>-2484603.65</v>
      </c>
      <c r="D90" s="7">
        <v>-2069409.53</v>
      </c>
    </row>
    <row r="91" spans="1:4" ht="15" thickBot="1" x14ac:dyDescent="0.35">
      <c r="A91" s="5">
        <v>1910</v>
      </c>
      <c r="B91" s="6" t="s">
        <v>39</v>
      </c>
      <c r="C91" s="7">
        <v>95316.21</v>
      </c>
      <c r="D91" s="7"/>
    </row>
    <row r="92" spans="1:4" ht="15" thickBot="1" x14ac:dyDescent="0.35">
      <c r="A92" s="8" t="s">
        <v>83</v>
      </c>
      <c r="B92" s="9"/>
      <c r="C92" s="10">
        <f>SUM(C83:C91)</f>
        <v>11545654.040000001</v>
      </c>
      <c r="D92" s="10">
        <f>SUM(D83:D91)</f>
        <v>7376909.799999998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285485354.10000008</v>
      </c>
      <c r="D94" s="30">
        <f>D18+D25+D40+D51+D62+D69+D77+D81+D92</f>
        <v>226689370.03999999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406968.39</v>
      </c>
      <c r="D98" s="7">
        <v>461667.79</v>
      </c>
    </row>
    <row r="99" spans="1:4" x14ac:dyDescent="0.3">
      <c r="A99" s="5">
        <v>2102</v>
      </c>
      <c r="B99" s="6" t="s">
        <v>88</v>
      </c>
      <c r="C99" s="7">
        <v>315534.18</v>
      </c>
      <c r="D99" s="7">
        <v>326616.81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1625000</v>
      </c>
      <c r="D103" s="7">
        <v>1499649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2347502.5700000003</v>
      </c>
      <c r="D105" s="10">
        <f>SUM(D98:D104)</f>
        <v>2287933.6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725338.27</v>
      </c>
      <c r="D107" s="7">
        <v>197518.19</v>
      </c>
    </row>
    <row r="108" spans="1:4" x14ac:dyDescent="0.3">
      <c r="A108" s="5">
        <v>2202</v>
      </c>
      <c r="B108" s="6" t="s">
        <v>96</v>
      </c>
      <c r="C108" s="7">
        <v>-664135.25</v>
      </c>
      <c r="D108" s="7"/>
    </row>
    <row r="109" spans="1:4" x14ac:dyDescent="0.3">
      <c r="A109" s="5">
        <v>2203</v>
      </c>
      <c r="B109" s="53" t="s">
        <v>97</v>
      </c>
      <c r="C109" s="7">
        <v>310643.32</v>
      </c>
      <c r="D109" s="7">
        <v>310811.98</v>
      </c>
    </row>
    <row r="110" spans="1:4" x14ac:dyDescent="0.3">
      <c r="A110" s="5">
        <v>2204</v>
      </c>
      <c r="B110" s="6" t="s">
        <v>98</v>
      </c>
      <c r="C110" s="7">
        <v>125013.83</v>
      </c>
      <c r="D110" s="7">
        <v>365617.3</v>
      </c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>
        <v>106697485.98</v>
      </c>
      <c r="D112" s="7">
        <v>74817945.019999996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-16828.8</v>
      </c>
      <c r="D114" s="7">
        <v>-20058.8</v>
      </c>
    </row>
    <row r="115" spans="1:4" x14ac:dyDescent="0.3">
      <c r="A115" s="5">
        <v>2209</v>
      </c>
      <c r="B115" s="6" t="s">
        <v>103</v>
      </c>
      <c r="C115" s="7">
        <v>85346.45</v>
      </c>
      <c r="D115" s="7">
        <v>272912.42</v>
      </c>
    </row>
    <row r="116" spans="1:4" x14ac:dyDescent="0.3">
      <c r="A116" s="5">
        <v>2210</v>
      </c>
      <c r="B116" s="6" t="s">
        <v>104</v>
      </c>
      <c r="C116" s="7">
        <v>26949.57</v>
      </c>
      <c r="D116" s="7">
        <v>-2431</v>
      </c>
    </row>
    <row r="117" spans="1:4" x14ac:dyDescent="0.3">
      <c r="A117" s="5">
        <v>2211</v>
      </c>
      <c r="B117" s="6" t="s">
        <v>105</v>
      </c>
      <c r="C117" s="7">
        <v>14824.83</v>
      </c>
      <c r="D117" s="7">
        <v>12165.83</v>
      </c>
    </row>
    <row r="118" spans="1:4" x14ac:dyDescent="0.3">
      <c r="A118" s="5">
        <v>2212</v>
      </c>
      <c r="B118" s="6" t="s">
        <v>106</v>
      </c>
      <c r="C118" s="7">
        <v>5663573.3300000001</v>
      </c>
      <c r="D118" s="7">
        <v>3519169.97</v>
      </c>
    </row>
    <row r="119" spans="1:4" x14ac:dyDescent="0.3">
      <c r="A119" s="5">
        <v>2213</v>
      </c>
      <c r="B119" s="6" t="s">
        <v>107</v>
      </c>
      <c r="C119" s="7">
        <v>5554334.9500000002</v>
      </c>
      <c r="D119" s="7">
        <v>8864770.1999999993</v>
      </c>
    </row>
    <row r="120" spans="1:4" x14ac:dyDescent="0.3">
      <c r="A120" s="5">
        <v>2214</v>
      </c>
      <c r="B120" s="6" t="s">
        <v>108</v>
      </c>
      <c r="C120" s="7">
        <v>1.05</v>
      </c>
      <c r="D120" s="7">
        <v>115120.23</v>
      </c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118522547.53</v>
      </c>
      <c r="D123" s="10">
        <f>SUM(D107:D122)</f>
        <v>88453541.340000004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19105330.969999999</v>
      </c>
      <c r="D138" s="7">
        <v>20441724.620000001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19105330.969999999</v>
      </c>
      <c r="D141" s="10">
        <f>SUM(D125:D140)</f>
        <v>20441724.620000001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>
        <v>130683.84</v>
      </c>
      <c r="D145" s="7">
        <v>0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130683.84</v>
      </c>
      <c r="D149" s="10">
        <f>SUM(D143:D148)</f>
        <v>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2753775.07</v>
      </c>
      <c r="D153" s="7">
        <v>3086355.97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2753775.07</v>
      </c>
      <c r="D157" s="10">
        <f>SUM(D151:D156)</f>
        <v>3086355.97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30976387.48</v>
      </c>
      <c r="D160" s="7">
        <v>15327983.73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3215406.37</v>
      </c>
      <c r="D164" s="7">
        <v>2009054.46</v>
      </c>
    </row>
    <row r="165" spans="1:4" x14ac:dyDescent="0.3">
      <c r="A165" s="5">
        <v>2607</v>
      </c>
      <c r="B165" s="6" t="s">
        <v>149</v>
      </c>
      <c r="C165" s="7"/>
      <c r="D165" s="7">
        <v>4920000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34191793.850000001</v>
      </c>
      <c r="D167" s="10">
        <f>SUM(D159:D166)</f>
        <v>22257038.190000001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5630730.5999999996</v>
      </c>
      <c r="D169" s="7">
        <v>4307552.1900000004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>
        <v>1399811.34</v>
      </c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66669.86</v>
      </c>
      <c r="D173" s="7">
        <v>49580.74</v>
      </c>
    </row>
    <row r="174" spans="1:4" x14ac:dyDescent="0.3">
      <c r="A174" s="5">
        <v>2706</v>
      </c>
      <c r="B174" s="6" t="s">
        <v>157</v>
      </c>
      <c r="C174" s="7">
        <v>268274.32</v>
      </c>
      <c r="D174" s="7">
        <v>255096.95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37092</v>
      </c>
      <c r="D177" s="7">
        <v>34383</v>
      </c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>
        <v>3699</v>
      </c>
      <c r="D179" s="7">
        <v>1755</v>
      </c>
    </row>
    <row r="180" spans="1:4" x14ac:dyDescent="0.3">
      <c r="A180" s="5">
        <v>2712</v>
      </c>
      <c r="B180" s="6" t="s">
        <v>163</v>
      </c>
      <c r="C180" s="7">
        <v>12873.6</v>
      </c>
      <c r="D180" s="7">
        <v>3202.81</v>
      </c>
    </row>
    <row r="181" spans="1:4" x14ac:dyDescent="0.3">
      <c r="A181" s="5">
        <v>2713</v>
      </c>
      <c r="B181" s="6" t="s">
        <v>164</v>
      </c>
      <c r="C181" s="7">
        <v>1043212.54</v>
      </c>
      <c r="D181" s="7">
        <v>1639467.23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943977.36</v>
      </c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272901.07</v>
      </c>
      <c r="D187" s="7">
        <v>274003.38</v>
      </c>
    </row>
    <row r="188" spans="1:4" x14ac:dyDescent="0.3">
      <c r="A188" s="15">
        <v>2720</v>
      </c>
      <c r="B188" s="16" t="s">
        <v>171</v>
      </c>
      <c r="C188" s="7">
        <v>42003.32</v>
      </c>
      <c r="D188" s="7">
        <v>42066.78</v>
      </c>
    </row>
    <row r="189" spans="1:4" x14ac:dyDescent="0.3">
      <c r="A189" s="15">
        <v>2721</v>
      </c>
      <c r="B189" s="16" t="s">
        <v>172</v>
      </c>
      <c r="C189" s="7">
        <v>272517.02</v>
      </c>
      <c r="D189" s="7">
        <v>273617.46999999997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521614.92</v>
      </c>
      <c r="D191" s="20">
        <v>231929.61</v>
      </c>
    </row>
    <row r="192" spans="1:4" ht="15" thickBot="1" x14ac:dyDescent="0.35">
      <c r="A192" s="8" t="s">
        <v>19</v>
      </c>
      <c r="B192" s="9"/>
      <c r="C192" s="21">
        <f>SUM(C169:C191)</f>
        <v>9115565.6100000013</v>
      </c>
      <c r="D192" s="21">
        <f>SUM(D169:D191)</f>
        <v>8512466.5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9193590.0600000005</v>
      </c>
      <c r="D195" s="7">
        <v>3212251.55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>
        <v>0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9193590.0600000005</v>
      </c>
      <c r="D200" s="10">
        <f>SUM(D194:D199)</f>
        <v>3212251.55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9602244.9000000004</v>
      </c>
      <c r="D202" s="7">
        <v>8108856.7199999997</v>
      </c>
    </row>
    <row r="203" spans="1:4" x14ac:dyDescent="0.3">
      <c r="A203" s="5">
        <v>2902</v>
      </c>
      <c r="B203" s="6" t="s">
        <v>183</v>
      </c>
      <c r="C203" s="7">
        <v>10381686.859999999</v>
      </c>
      <c r="D203" s="7">
        <v>8621732.8000000007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>
        <v>12203.39</v>
      </c>
    </row>
    <row r="207" spans="1:4" ht="15" thickBot="1" x14ac:dyDescent="0.35">
      <c r="A207" s="8" t="s">
        <v>19</v>
      </c>
      <c r="B207" s="9"/>
      <c r="C207" s="10">
        <f>SUM(C202:C206)</f>
        <v>19983931.759999998</v>
      </c>
      <c r="D207" s="10">
        <f>SUM(D202:D206)</f>
        <v>16742792.91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215344721.25999999</v>
      </c>
      <c r="D209" s="30">
        <f>D105+D123+D141+D149+D157+D167+D192+D200+D207</f>
        <v>164994104.68000001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52500000</v>
      </c>
      <c r="D213" s="7">
        <v>40000000</v>
      </c>
    </row>
    <row r="214" spans="1:4" x14ac:dyDescent="0.3">
      <c r="A214" s="5">
        <v>3102</v>
      </c>
      <c r="B214" s="6" t="s">
        <v>190</v>
      </c>
      <c r="C214" s="7">
        <v>-500000</v>
      </c>
      <c r="D214" s="7">
        <v>-10000000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52000000</v>
      </c>
      <c r="D216" s="10">
        <f>SUM(D213:D215)</f>
        <v>30000000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2436418</v>
      </c>
      <c r="D221" s="7">
        <v>2436418</v>
      </c>
    </row>
    <row r="222" spans="1:4" x14ac:dyDescent="0.3">
      <c r="A222" s="5">
        <v>3302</v>
      </c>
      <c r="B222" s="6" t="s">
        <v>196</v>
      </c>
      <c r="C222" s="7">
        <v>3767447.59</v>
      </c>
      <c r="D222" s="7">
        <v>25767447.59</v>
      </c>
    </row>
    <row r="223" spans="1:4" x14ac:dyDescent="0.3">
      <c r="A223" s="5">
        <v>3303</v>
      </c>
      <c r="B223" s="6" t="s">
        <v>197</v>
      </c>
      <c r="C223" s="7">
        <v>11936767.25</v>
      </c>
      <c r="D223" s="7">
        <v>3491399.77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18140632.84</v>
      </c>
      <c r="D225" s="10">
        <f>SUM(D221:D224)</f>
        <v>31695265.359999999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70140632.840000004</v>
      </c>
      <c r="D227" s="30">
        <f>D216+D219+D225</f>
        <v>61695265.359999999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285485354.10000002</v>
      </c>
      <c r="D229" s="30">
        <f>D209+D227</f>
        <v>226689370.04000002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>
        <v>1017420.93</v>
      </c>
      <c r="D235" s="7">
        <v>1154169.44</v>
      </c>
    </row>
    <row r="236" spans="1:4" x14ac:dyDescent="0.3">
      <c r="A236" s="5">
        <v>410103</v>
      </c>
      <c r="B236" s="6" t="s">
        <v>88</v>
      </c>
      <c r="C236" s="7">
        <v>6310684.3099999996</v>
      </c>
      <c r="D236" s="7">
        <v>6532336.3600000003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32500000</v>
      </c>
      <c r="D243" s="7">
        <v>29992980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39828105.240000002</v>
      </c>
      <c r="D245" s="21">
        <f>SUM(D234:D244)</f>
        <v>37679485.799999997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11478.05</v>
      </c>
      <c r="D294" s="7">
        <v>10627.47</v>
      </c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>
        <v>-161.63999999999999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11478.05</v>
      </c>
      <c r="D303" s="10">
        <f>SUM(D294:D302)</f>
        <v>10465.83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461667.78</v>
      </c>
      <c r="D333" s="7">
        <v>497889.71</v>
      </c>
    </row>
    <row r="334" spans="1:4" x14ac:dyDescent="0.3">
      <c r="A334" s="5">
        <v>410902</v>
      </c>
      <c r="B334" s="6" t="s">
        <v>88</v>
      </c>
      <c r="C334" s="7">
        <v>326616.84000000003</v>
      </c>
      <c r="D334" s="7">
        <v>339058.18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1499649</v>
      </c>
      <c r="D341" s="7">
        <v>747578.6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2287933.62</v>
      </c>
      <c r="D343" s="10">
        <f>SUM(D333:D342)</f>
        <v>1584526.49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1813345.72</v>
      </c>
      <c r="D585" s="7">
        <v>1678470.01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>
        <v>776608.29</v>
      </c>
      <c r="D587" s="7">
        <v>777029.96</v>
      </c>
    </row>
    <row r="588" spans="1:4" x14ac:dyDescent="0.3">
      <c r="A588" s="5">
        <v>430104</v>
      </c>
      <c r="B588" s="6" t="s">
        <v>98</v>
      </c>
      <c r="C588" s="7">
        <v>1448937</v>
      </c>
      <c r="D588" s="7">
        <v>1485815.18</v>
      </c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>
        <v>267134233.36000001</v>
      </c>
      <c r="D590" s="7">
        <v>208729052.28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>
        <v>381302.23</v>
      </c>
      <c r="D593" s="7">
        <v>805542.15</v>
      </c>
    </row>
    <row r="594" spans="1:4" x14ac:dyDescent="0.3">
      <c r="A594" s="5">
        <v>430110</v>
      </c>
      <c r="B594" s="6" t="s">
        <v>104</v>
      </c>
      <c r="C594" s="7">
        <v>74115.929999999993</v>
      </c>
      <c r="D594" s="7"/>
    </row>
    <row r="595" spans="1:4" x14ac:dyDescent="0.3">
      <c r="A595" s="5">
        <v>430111</v>
      </c>
      <c r="B595" s="6" t="s">
        <v>105</v>
      </c>
      <c r="C595" s="7">
        <v>65862.070000000007</v>
      </c>
      <c r="D595" s="7">
        <v>65862.070000000007</v>
      </c>
    </row>
    <row r="596" spans="1:4" x14ac:dyDescent="0.3">
      <c r="A596" s="5">
        <v>430112</v>
      </c>
      <c r="B596" s="6" t="s">
        <v>106</v>
      </c>
      <c r="C596" s="7">
        <v>14158933.310000001</v>
      </c>
      <c r="D596" s="7">
        <v>8797927.9299999997</v>
      </c>
    </row>
    <row r="597" spans="1:4" x14ac:dyDescent="0.3">
      <c r="A597" s="5">
        <v>430113</v>
      </c>
      <c r="B597" s="6" t="s">
        <v>107</v>
      </c>
      <c r="C597" s="7">
        <v>13885837.35</v>
      </c>
      <c r="D597" s="7">
        <v>22161925.48</v>
      </c>
    </row>
    <row r="598" spans="1:4" x14ac:dyDescent="0.3">
      <c r="A598" s="5">
        <v>430114</v>
      </c>
      <c r="B598" s="6" t="s">
        <v>108</v>
      </c>
      <c r="C598" s="7">
        <v>2.63</v>
      </c>
      <c r="D598" s="7">
        <v>287800.57</v>
      </c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299739177.89000005</v>
      </c>
      <c r="D600" s="10">
        <f>SUM(D585:D599)</f>
        <v>244789425.63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>
        <v>276723.74</v>
      </c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18588.8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>
        <v>25190.41</v>
      </c>
      <c r="D627" s="7"/>
    </row>
    <row r="628" spans="1:4" x14ac:dyDescent="0.3">
      <c r="A628" s="5">
        <v>430310</v>
      </c>
      <c r="B628" s="6" t="s">
        <v>104</v>
      </c>
      <c r="C628" s="14">
        <v>1166.6400000000001</v>
      </c>
      <c r="D628" s="7"/>
    </row>
    <row r="629" spans="1:4" x14ac:dyDescent="0.3">
      <c r="A629" s="5">
        <v>430311</v>
      </c>
      <c r="B629" s="6" t="s">
        <v>105</v>
      </c>
      <c r="C629" s="7">
        <v>5040</v>
      </c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326709.58999999997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22255.73</v>
      </c>
      <c r="D670" s="7">
        <v>31293.96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>
        <v>31065.02</v>
      </c>
      <c r="D672" s="7">
        <v>31081.9</v>
      </c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>
        <v>18505152.489999998</v>
      </c>
      <c r="D675" s="7">
        <v>14513611.9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>
        <v>25701.38</v>
      </c>
      <c r="D679" s="7">
        <v>16205.06</v>
      </c>
    </row>
    <row r="680" spans="1:4" x14ac:dyDescent="0.3">
      <c r="A680" s="5">
        <v>430611</v>
      </c>
      <c r="B680" s="6" t="s">
        <v>105</v>
      </c>
      <c r="C680" s="7">
        <v>825</v>
      </c>
      <c r="D680" s="7">
        <v>825</v>
      </c>
    </row>
    <row r="681" spans="1:4" x14ac:dyDescent="0.3">
      <c r="A681" s="5">
        <v>430612</v>
      </c>
      <c r="B681" s="6" t="s">
        <v>106</v>
      </c>
      <c r="C681" s="7">
        <v>1309069.3700000001</v>
      </c>
      <c r="D681" s="7">
        <v>481279.56</v>
      </c>
    </row>
    <row r="682" spans="1:4" x14ac:dyDescent="0.3">
      <c r="A682" s="5">
        <v>430613</v>
      </c>
      <c r="B682" s="6" t="s">
        <v>107</v>
      </c>
      <c r="C682" s="7">
        <v>1558405.42</v>
      </c>
      <c r="D682" s="7">
        <v>2744884.38</v>
      </c>
    </row>
    <row r="683" spans="1:4" x14ac:dyDescent="0.3">
      <c r="A683" s="5">
        <v>430614</v>
      </c>
      <c r="B683" s="6" t="s">
        <v>108</v>
      </c>
      <c r="C683" s="7"/>
      <c r="D683" s="7">
        <v>7887.8</v>
      </c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21452474.409999996</v>
      </c>
      <c r="D685" s="10">
        <f>SUM(D670:D684)</f>
        <v>17827069.560000002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9234748.3699999992</v>
      </c>
      <c r="D726" s="7">
        <v>20855565.109999999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>
        <v>19075</v>
      </c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9234748.3699999992</v>
      </c>
      <c r="D736" s="10">
        <f>SUM(D721:D735)</f>
        <v>20874640.109999999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671388</v>
      </c>
      <c r="D738" s="7">
        <v>176326.45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>
        <v>905138.05</v>
      </c>
      <c r="D740" s="7">
        <v>222926.83</v>
      </c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83491620.909999996</v>
      </c>
      <c r="D743" s="7">
        <v>43364111.460000001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>
        <v>322216.86</v>
      </c>
      <c r="D746" s="7">
        <v>1423445.4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26344.83</v>
      </c>
      <c r="D748" s="7">
        <v>11000</v>
      </c>
    </row>
    <row r="749" spans="1:4" x14ac:dyDescent="0.3">
      <c r="A749" s="5">
        <v>431012</v>
      </c>
      <c r="B749" s="6" t="s">
        <v>106</v>
      </c>
      <c r="C749" s="7">
        <v>3519169.97</v>
      </c>
      <c r="D749" s="7">
        <v>62132.74</v>
      </c>
    </row>
    <row r="750" spans="1:4" x14ac:dyDescent="0.3">
      <c r="A750" s="5">
        <v>431013</v>
      </c>
      <c r="B750" s="6" t="s">
        <v>107</v>
      </c>
      <c r="C750" s="7">
        <v>8864770.1899999995</v>
      </c>
      <c r="D750" s="7">
        <v>4273572.9400000004</v>
      </c>
    </row>
    <row r="751" spans="1:4" x14ac:dyDescent="0.3">
      <c r="A751" s="5">
        <v>431014</v>
      </c>
      <c r="B751" s="6" t="s">
        <v>108</v>
      </c>
      <c r="C751" s="7">
        <v>115120.23</v>
      </c>
      <c r="D751" s="7">
        <v>-36568.959999999999</v>
      </c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97915769.039999992</v>
      </c>
      <c r="D753" s="10">
        <f>SUM(D738:D752)</f>
        <v>49496946.859999999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>
        <v>473869.8</v>
      </c>
    </row>
    <row r="756" spans="1:4" x14ac:dyDescent="0.3">
      <c r="A756" s="5">
        <v>431102</v>
      </c>
      <c r="B756" s="6" t="s">
        <v>96</v>
      </c>
      <c r="C756" s="7">
        <v>664135.25</v>
      </c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>
        <v>454560.97</v>
      </c>
      <c r="D758" s="7">
        <v>228708.77</v>
      </c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>
        <v>156208.6</v>
      </c>
      <c r="D760" s="7">
        <v>8673675.8900000006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16828.8</v>
      </c>
      <c r="D762" s="7">
        <v>20058.8</v>
      </c>
    </row>
    <row r="763" spans="1:4" x14ac:dyDescent="0.3">
      <c r="A763" s="5">
        <v>431109</v>
      </c>
      <c r="B763" s="6" t="s">
        <v>103</v>
      </c>
      <c r="C763" s="7">
        <v>67174.44</v>
      </c>
      <c r="D763" s="7">
        <v>49304.44</v>
      </c>
    </row>
    <row r="764" spans="1:4" x14ac:dyDescent="0.3">
      <c r="A764" s="5">
        <v>431110</v>
      </c>
      <c r="B764" s="6" t="s">
        <v>104</v>
      </c>
      <c r="C764" s="7">
        <v>2696.8</v>
      </c>
      <c r="D764" s="7">
        <v>2431</v>
      </c>
    </row>
    <row r="765" spans="1:4" x14ac:dyDescent="0.3">
      <c r="A765" s="5">
        <v>431111</v>
      </c>
      <c r="B765" s="6" t="s">
        <v>105</v>
      </c>
      <c r="C765" s="7">
        <v>11520</v>
      </c>
      <c r="D765" s="7">
        <v>14179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1373124.86</v>
      </c>
      <c r="D770" s="10">
        <f>SUM(D755:D769)</f>
        <v>9462227.7000000011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20441724.620000001</v>
      </c>
      <c r="D777" s="7">
        <v>4468775.46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20441724.620000001</v>
      </c>
      <c r="D787" s="10">
        <f>SUM(D772:D786)</f>
        <v>4468775.46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11356600.609999999</v>
      </c>
      <c r="D1091" s="7">
        <v>5076984.42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11356600.609999999</v>
      </c>
      <c r="D1101" s="10">
        <f>SUM(D1086:D1100)</f>
        <v>5076984.42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/>
      <c r="D1108" s="7"/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241763.31</v>
      </c>
      <c r="D1110" s="7">
        <v>261475.84</v>
      </c>
    </row>
    <row r="1111" spans="1:4" ht="15" thickBot="1" x14ac:dyDescent="0.35">
      <c r="A1111" s="15">
        <v>450310</v>
      </c>
      <c r="B1111" s="16" t="s">
        <v>39</v>
      </c>
      <c r="C1111" s="7">
        <v>2592729.2799999998</v>
      </c>
      <c r="D1111" s="7">
        <v>37644155.740000002</v>
      </c>
    </row>
    <row r="1112" spans="1:4" ht="15" thickBot="1" x14ac:dyDescent="0.35">
      <c r="A1112" s="8" t="s">
        <v>19</v>
      </c>
      <c r="B1112" s="9"/>
      <c r="C1112" s="10">
        <f>SUM(C1107:C1111)</f>
        <v>2834492.59</v>
      </c>
      <c r="D1112" s="10">
        <f>SUM(D1107:D1111)</f>
        <v>37905631.580000006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506802338.89000005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429176179.44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538796.67000000004</v>
      </c>
      <c r="D1119" s="7">
        <v>796752.93</v>
      </c>
    </row>
    <row r="1120" spans="1:4" x14ac:dyDescent="0.3">
      <c r="A1120" s="5">
        <v>510102</v>
      </c>
      <c r="B1120" s="6" t="s">
        <v>319</v>
      </c>
      <c r="C1120" s="7">
        <v>171789.72</v>
      </c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710586.39</v>
      </c>
      <c r="D1124" s="10">
        <f>SUM(D1119:D1123)</f>
        <v>796752.93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108989.01</v>
      </c>
      <c r="D1135" s="7">
        <v>127172.15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229554.56</v>
      </c>
      <c r="D1137" s="7">
        <v>212549.421</v>
      </c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>
        <v>-3232.71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338543.57</v>
      </c>
      <c r="D1146" s="10">
        <f>SUM(D1135:D1145)</f>
        <v>336488.86099999998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10627.47</v>
      </c>
      <c r="D1148" s="7">
        <v>4772.17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-161.63999999999999</v>
      </c>
      <c r="D1155" s="7">
        <v>-609.98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10465.83</v>
      </c>
      <c r="D1157" s="10">
        <f>SUM(D1148:D1156)</f>
        <v>4162.1900000000005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406968.38</v>
      </c>
      <c r="D1242" s="7">
        <v>461667.78</v>
      </c>
    </row>
    <row r="1243" spans="1:4" x14ac:dyDescent="0.3">
      <c r="A1243" s="37">
        <v>511202</v>
      </c>
      <c r="B1243" s="6" t="s">
        <v>88</v>
      </c>
      <c r="C1243" s="7">
        <v>315534.21000000002</v>
      </c>
      <c r="D1243" s="7">
        <v>326616.82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1625000</v>
      </c>
      <c r="D1250" s="7">
        <v>1499649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2347502.59</v>
      </c>
      <c r="D1252" s="10">
        <f>SUM(D1242:D1251)</f>
        <v>2287933.6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>
        <v>4000</v>
      </c>
    </row>
    <row r="1612" spans="1:4" x14ac:dyDescent="0.3">
      <c r="A1612" s="5">
        <v>530102</v>
      </c>
      <c r="B1612" s="6" t="s">
        <v>96</v>
      </c>
      <c r="C1612" s="7">
        <v>1063510.1399999999</v>
      </c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160794993.80000001</v>
      </c>
      <c r="D1616" s="7">
        <v>93717407.909999996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>
        <v>1000000</v>
      </c>
      <c r="D1624" s="7">
        <v>100000</v>
      </c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162858503.94</v>
      </c>
      <c r="D1626" s="10">
        <f>SUM(D1611:D1625)</f>
        <v>93821407.909999996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55639.34</v>
      </c>
      <c r="D1628" s="7">
        <v>78234.91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>
        <v>77662.539999999994</v>
      </c>
      <c r="D1630" s="7">
        <v>77704.759999999995</v>
      </c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>
        <v>46262886.619999997</v>
      </c>
      <c r="D1633" s="7">
        <v>36284029.740000002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>
        <v>64253.440000000002</v>
      </c>
      <c r="D1637" s="7">
        <v>40512.65</v>
      </c>
    </row>
    <row r="1638" spans="1:4" x14ac:dyDescent="0.3">
      <c r="A1638" s="5">
        <v>530211</v>
      </c>
      <c r="B1638" s="6" t="s">
        <v>105</v>
      </c>
      <c r="C1638" s="7">
        <v>2062.5</v>
      </c>
      <c r="D1638" s="7">
        <v>2062.5</v>
      </c>
    </row>
    <row r="1639" spans="1:4" x14ac:dyDescent="0.3">
      <c r="A1639" s="5">
        <v>530212</v>
      </c>
      <c r="B1639" s="6" t="s">
        <v>106</v>
      </c>
      <c r="C1639" s="7">
        <v>3272673.45</v>
      </c>
      <c r="D1639" s="7">
        <v>1203198.8899999999</v>
      </c>
    </row>
    <row r="1640" spans="1:4" x14ac:dyDescent="0.3">
      <c r="A1640" s="5">
        <v>530213</v>
      </c>
      <c r="B1640" s="6" t="s">
        <v>107</v>
      </c>
      <c r="C1640" s="7">
        <v>3896013.56</v>
      </c>
      <c r="D1640" s="7">
        <v>6862210.9500000002</v>
      </c>
    </row>
    <row r="1641" spans="1:4" x14ac:dyDescent="0.3">
      <c r="A1641" s="5">
        <v>530214</v>
      </c>
      <c r="B1641" s="6" t="s">
        <v>108</v>
      </c>
      <c r="C1641" s="7">
        <v>0.05</v>
      </c>
      <c r="D1641" s="7">
        <v>19719.5</v>
      </c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53631191.5</v>
      </c>
      <c r="D1643" s="10">
        <f>SUM(D1628:D1642)</f>
        <v>44567673.900000006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31293.96</v>
      </c>
      <c r="D1645" s="7">
        <v>17632.64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>
        <v>31081.9</v>
      </c>
      <c r="D1647" s="7">
        <v>20187.47</v>
      </c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>
        <v>14513611.9</v>
      </c>
      <c r="D1650" s="7">
        <v>7634391.9800000004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>
        <v>16205.06</v>
      </c>
      <c r="D1654" s="7">
        <v>61145.2</v>
      </c>
    </row>
    <row r="1655" spans="1:4" x14ac:dyDescent="0.3">
      <c r="A1655" s="5">
        <v>530311</v>
      </c>
      <c r="B1655" s="6" t="s">
        <v>105</v>
      </c>
      <c r="C1655" s="7">
        <v>825</v>
      </c>
      <c r="D1655" s="7">
        <v>825</v>
      </c>
    </row>
    <row r="1656" spans="1:4" x14ac:dyDescent="0.3">
      <c r="A1656" s="5">
        <v>530312</v>
      </c>
      <c r="B1656" s="6" t="s">
        <v>106</v>
      </c>
      <c r="C1656" s="7">
        <v>481279.56</v>
      </c>
      <c r="D1656" s="7">
        <v>5703.31</v>
      </c>
    </row>
    <row r="1657" spans="1:4" x14ac:dyDescent="0.3">
      <c r="A1657" s="5">
        <v>530313</v>
      </c>
      <c r="B1657" s="6" t="s">
        <v>107</v>
      </c>
      <c r="C1657" s="7">
        <v>2744884.38</v>
      </c>
      <c r="D1657" s="7">
        <v>1066036.22</v>
      </c>
    </row>
    <row r="1658" spans="1:4" x14ac:dyDescent="0.3">
      <c r="A1658" s="5">
        <v>530314</v>
      </c>
      <c r="B1658" s="6" t="s">
        <v>108</v>
      </c>
      <c r="C1658" s="7">
        <v>7887.8</v>
      </c>
      <c r="D1658" s="7">
        <v>-7052.18</v>
      </c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17827069.560000002</v>
      </c>
      <c r="D1660" s="10">
        <f>SUM(D1645:D1659)</f>
        <v>8798869.6400000006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>
        <v>110689.5</v>
      </c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>
        <v>7435.52</v>
      </c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>
        <v>10076.16</v>
      </c>
      <c r="D1670" s="7"/>
    </row>
    <row r="1671" spans="1:4" x14ac:dyDescent="0.3">
      <c r="A1671" s="5">
        <v>530410</v>
      </c>
      <c r="B1671" s="6" t="s">
        <v>104</v>
      </c>
      <c r="C1671" s="7">
        <v>466.66</v>
      </c>
      <c r="D1671" s="7"/>
    </row>
    <row r="1672" spans="1:4" x14ac:dyDescent="0.3">
      <c r="A1672" s="5">
        <v>530411</v>
      </c>
      <c r="B1672" s="6" t="s">
        <v>105</v>
      </c>
      <c r="C1672" s="7">
        <v>2016</v>
      </c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130683.84000000001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>
        <v>1136402.42</v>
      </c>
      <c r="D1733" s="7">
        <v>542352.71</v>
      </c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1136402.42</v>
      </c>
      <c r="D1745" s="10">
        <f>SUM(D1730:D1744)</f>
        <v>542352.71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>
        <v>1184674.5</v>
      </c>
    </row>
    <row r="1748" spans="1:4" x14ac:dyDescent="0.3">
      <c r="A1748" s="5">
        <v>530902</v>
      </c>
      <c r="B1748" s="6" t="s">
        <v>96</v>
      </c>
      <c r="C1748" s="7">
        <v>1660338.12</v>
      </c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>
        <v>29419.200000000001</v>
      </c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>
        <v>390518.4</v>
      </c>
      <c r="D1752" s="7">
        <v>21684189.719999999</v>
      </c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>
        <v>42072</v>
      </c>
      <c r="D1754" s="7">
        <v>50147</v>
      </c>
    </row>
    <row r="1755" spans="1:4" x14ac:dyDescent="0.3">
      <c r="A1755" s="5">
        <v>530909</v>
      </c>
      <c r="B1755" s="6" t="s">
        <v>103</v>
      </c>
      <c r="C1755" s="7">
        <v>167936.09</v>
      </c>
      <c r="D1755" s="7">
        <v>123261.11</v>
      </c>
    </row>
    <row r="1756" spans="1:4" x14ac:dyDescent="0.3">
      <c r="A1756" s="5">
        <v>530910</v>
      </c>
      <c r="B1756" s="6" t="s">
        <v>104</v>
      </c>
      <c r="C1756" s="7">
        <v>6742.01</v>
      </c>
      <c r="D1756" s="7">
        <v>6077.5</v>
      </c>
    </row>
    <row r="1757" spans="1:4" x14ac:dyDescent="0.3">
      <c r="A1757" s="5">
        <v>530911</v>
      </c>
      <c r="B1757" s="6" t="s">
        <v>105</v>
      </c>
      <c r="C1757" s="7">
        <v>28800</v>
      </c>
      <c r="D1757" s="7">
        <v>35447.5</v>
      </c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2296406.6199999996</v>
      </c>
      <c r="D1762" s="21">
        <f>SUM(D1747:D1761)</f>
        <v>23113216.529999997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725338.28</v>
      </c>
      <c r="D1781" s="7">
        <v>671388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>
        <v>310643.32</v>
      </c>
      <c r="D1783" s="7">
        <v>310811.98</v>
      </c>
    </row>
    <row r="1784" spans="1:4" x14ac:dyDescent="0.3">
      <c r="A1784" s="5">
        <v>531104</v>
      </c>
      <c r="B1784" s="6" t="s">
        <v>98</v>
      </c>
      <c r="C1784" s="7">
        <v>579574.80000000005</v>
      </c>
      <c r="D1784" s="7">
        <v>594326.06999999995</v>
      </c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>
        <v>106853694.58</v>
      </c>
      <c r="D1786" s="7">
        <v>83491620.909999996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>
        <v>152520.89000000001</v>
      </c>
      <c r="D1789" s="7">
        <v>322216.86</v>
      </c>
    </row>
    <row r="1790" spans="1:4" x14ac:dyDescent="0.3">
      <c r="A1790" s="5">
        <v>531110</v>
      </c>
      <c r="B1790" s="6" t="s">
        <v>104</v>
      </c>
      <c r="C1790" s="7">
        <v>29646.37</v>
      </c>
      <c r="D1790" s="7"/>
    </row>
    <row r="1791" spans="1:4" x14ac:dyDescent="0.3">
      <c r="A1791" s="5">
        <v>531111</v>
      </c>
      <c r="B1791" s="6" t="s">
        <v>105</v>
      </c>
      <c r="C1791" s="7">
        <v>26344.83</v>
      </c>
      <c r="D1791" s="7">
        <v>26344.83</v>
      </c>
    </row>
    <row r="1792" spans="1:4" x14ac:dyDescent="0.3">
      <c r="A1792" s="5">
        <v>531112</v>
      </c>
      <c r="B1792" s="6" t="s">
        <v>106</v>
      </c>
      <c r="C1792" s="7">
        <v>5663573.3300000001</v>
      </c>
      <c r="D1792" s="7">
        <v>3519169.97</v>
      </c>
    </row>
    <row r="1793" spans="1:4" x14ac:dyDescent="0.3">
      <c r="A1793" s="5">
        <v>531113</v>
      </c>
      <c r="B1793" s="6" t="s">
        <v>107</v>
      </c>
      <c r="C1793" s="7">
        <v>5554334.9400000004</v>
      </c>
      <c r="D1793" s="7">
        <v>8864770.1899999995</v>
      </c>
    </row>
    <row r="1794" spans="1:4" x14ac:dyDescent="0.3">
      <c r="A1794" s="5">
        <v>531114</v>
      </c>
      <c r="B1794" s="6" t="s">
        <v>108</v>
      </c>
      <c r="C1794" s="7">
        <v>1.05</v>
      </c>
      <c r="D1794" s="7">
        <v>115120.23</v>
      </c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119895672.39</v>
      </c>
      <c r="D1796" s="10">
        <f>SUM(D1781:D1795)</f>
        <v>97915769.039999992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473869.8</v>
      </c>
      <c r="D1798" s="7">
        <v>136873.78</v>
      </c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>
        <v>10029.61</v>
      </c>
    </row>
    <row r="1801" spans="1:4" x14ac:dyDescent="0.3">
      <c r="A1801" s="5">
        <v>531204</v>
      </c>
      <c r="B1801" s="6" t="s">
        <v>98</v>
      </c>
      <c r="C1801" s="7">
        <v>228708.77</v>
      </c>
      <c r="D1801" s="7">
        <v>420784.68</v>
      </c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>
        <v>8673675.8900000006</v>
      </c>
      <c r="D1803" s="7">
        <v>-527148.24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20058.8</v>
      </c>
      <c r="D1805" s="7"/>
    </row>
    <row r="1806" spans="1:4" x14ac:dyDescent="0.3">
      <c r="A1806" s="5">
        <v>531209</v>
      </c>
      <c r="B1806" s="6" t="s">
        <v>103</v>
      </c>
      <c r="C1806" s="7">
        <v>49304.44</v>
      </c>
      <c r="D1806" s="7">
        <v>61415.03</v>
      </c>
    </row>
    <row r="1807" spans="1:4" x14ac:dyDescent="0.3">
      <c r="A1807" s="5">
        <v>531210</v>
      </c>
      <c r="B1807" s="6" t="s">
        <v>104</v>
      </c>
      <c r="C1807" s="7">
        <v>2431</v>
      </c>
      <c r="D1807" s="7">
        <v>2809.4</v>
      </c>
    </row>
    <row r="1808" spans="1:4" x14ac:dyDescent="0.3">
      <c r="A1808" s="5">
        <v>531211</v>
      </c>
      <c r="B1808" s="6" t="s">
        <v>105</v>
      </c>
      <c r="C1808" s="7">
        <v>14179</v>
      </c>
      <c r="D1808" s="7">
        <v>5793.83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9462227.7000000011</v>
      </c>
      <c r="D1813" s="10">
        <f>SUM(D1798:D1812)</f>
        <v>110558.09000000007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19105330.969999999</v>
      </c>
      <c r="D1820" s="7">
        <v>20441724.620000001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19105330.969999999</v>
      </c>
      <c r="D1830" s="10">
        <f>SUM(D1815:D1829)</f>
        <v>20441724.620000001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44649972.710000001</v>
      </c>
      <c r="D1866" s="7">
        <v>37189946.149999999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304559.31</v>
      </c>
      <c r="D1869" s="7">
        <v>723750.66</v>
      </c>
    </row>
    <row r="1870" spans="1:4" x14ac:dyDescent="0.3">
      <c r="A1870" s="5">
        <v>531605</v>
      </c>
      <c r="B1870" s="6" t="s">
        <v>352</v>
      </c>
      <c r="C1870" s="7">
        <v>3916038.59</v>
      </c>
      <c r="D1870" s="7">
        <v>2229487.29</v>
      </c>
    </row>
    <row r="1871" spans="1:4" x14ac:dyDescent="0.3">
      <c r="A1871" s="5">
        <v>531606</v>
      </c>
      <c r="B1871" s="6" t="s">
        <v>353</v>
      </c>
      <c r="C1871" s="7">
        <v>4167715.18</v>
      </c>
      <c r="D1871" s="7">
        <v>1609511.61</v>
      </c>
    </row>
    <row r="1872" spans="1:4" x14ac:dyDescent="0.3">
      <c r="A1872" s="5">
        <v>531607</v>
      </c>
      <c r="B1872" s="6" t="s">
        <v>354</v>
      </c>
      <c r="C1872" s="7">
        <v>4113166.62</v>
      </c>
      <c r="D1872" s="7">
        <v>3237478.69</v>
      </c>
    </row>
    <row r="1873" spans="1:4" x14ac:dyDescent="0.3">
      <c r="A1873" s="5">
        <v>531608</v>
      </c>
      <c r="B1873" s="6" t="s">
        <v>355</v>
      </c>
      <c r="C1873" s="7">
        <v>1076453.51</v>
      </c>
      <c r="D1873" s="7">
        <v>647411.88</v>
      </c>
    </row>
    <row r="1874" spans="1:4" x14ac:dyDescent="0.3">
      <c r="A1874" s="5">
        <v>531609</v>
      </c>
      <c r="B1874" s="6" t="s">
        <v>356</v>
      </c>
      <c r="C1874" s="7">
        <v>2281173.7200000002</v>
      </c>
      <c r="D1874" s="7">
        <v>1650402.43</v>
      </c>
    </row>
    <row r="1875" spans="1:4" x14ac:dyDescent="0.3">
      <c r="A1875" s="5">
        <v>531610</v>
      </c>
      <c r="B1875" s="6" t="s">
        <v>357</v>
      </c>
      <c r="C1875" s="7">
        <v>153272.76999999999</v>
      </c>
      <c r="D1875" s="7">
        <v>520904.56</v>
      </c>
    </row>
    <row r="1876" spans="1:4" x14ac:dyDescent="0.3">
      <c r="A1876" s="5">
        <v>531611</v>
      </c>
      <c r="B1876" s="6" t="s">
        <v>358</v>
      </c>
      <c r="C1876" s="7">
        <v>2668798.9</v>
      </c>
      <c r="D1876" s="7">
        <v>305463.49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8889967.3800000008</v>
      </c>
      <c r="D1880" s="7">
        <v>13823806.99</v>
      </c>
    </row>
    <row r="1881" spans="1:4" x14ac:dyDescent="0.3">
      <c r="A1881" s="5">
        <v>531616</v>
      </c>
      <c r="B1881" s="6" t="s">
        <v>363</v>
      </c>
      <c r="C1881" s="7">
        <v>1511436.86</v>
      </c>
      <c r="D1881" s="7">
        <v>1054159.51</v>
      </c>
    </row>
    <row r="1882" spans="1:4" x14ac:dyDescent="0.3">
      <c r="A1882" s="5">
        <v>531617</v>
      </c>
      <c r="B1882" s="6" t="s">
        <v>364</v>
      </c>
      <c r="C1882" s="7">
        <v>1444313.43</v>
      </c>
      <c r="D1882" s="7">
        <v>1992247.19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3061318.05</v>
      </c>
      <c r="D1884" s="7">
        <v>1958528.55</v>
      </c>
    </row>
    <row r="1885" spans="1:4" x14ac:dyDescent="0.3">
      <c r="A1885" s="5">
        <v>531620</v>
      </c>
      <c r="B1885" s="6" t="s">
        <v>367</v>
      </c>
      <c r="C1885" s="7">
        <v>2920768.2</v>
      </c>
      <c r="D1885" s="7">
        <v>1647101.95</v>
      </c>
    </row>
    <row r="1886" spans="1:4" x14ac:dyDescent="0.3">
      <c r="A1886" s="5">
        <v>531621</v>
      </c>
      <c r="B1886" s="6" t="s">
        <v>368</v>
      </c>
      <c r="C1886" s="7">
        <v>21955.99</v>
      </c>
      <c r="D1886" s="7">
        <v>19287.88</v>
      </c>
    </row>
    <row r="1887" spans="1:4" x14ac:dyDescent="0.3">
      <c r="A1887" s="5">
        <v>531622</v>
      </c>
      <c r="B1887" s="6" t="s">
        <v>369</v>
      </c>
      <c r="C1887" s="7">
        <v>39200</v>
      </c>
      <c r="D1887" s="7">
        <v>1114500</v>
      </c>
    </row>
    <row r="1888" spans="1:4" x14ac:dyDescent="0.3">
      <c r="A1888" s="5">
        <v>531623</v>
      </c>
      <c r="B1888" s="6" t="s">
        <v>370</v>
      </c>
      <c r="C1888" s="7">
        <v>4010725.56</v>
      </c>
      <c r="D1888" s="7">
        <v>45546617.189999998</v>
      </c>
    </row>
    <row r="1889" spans="1:4" x14ac:dyDescent="0.3">
      <c r="A1889" s="5">
        <v>531624</v>
      </c>
      <c r="B1889" s="6" t="s">
        <v>371</v>
      </c>
      <c r="C1889" s="7">
        <v>2863202.04</v>
      </c>
      <c r="D1889" s="7">
        <v>1546629.54</v>
      </c>
    </row>
    <row r="1890" spans="1:4" x14ac:dyDescent="0.3">
      <c r="A1890" s="5">
        <v>531625</v>
      </c>
      <c r="B1890" s="6" t="s">
        <v>372</v>
      </c>
      <c r="C1890" s="7">
        <v>3106196.79</v>
      </c>
      <c r="D1890" s="7">
        <v>2592445.64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22430.43</v>
      </c>
      <c r="D1892" s="7">
        <v>40405.199999999997</v>
      </c>
    </row>
    <row r="1893" spans="1:4" x14ac:dyDescent="0.3">
      <c r="A1893" s="5">
        <v>531628</v>
      </c>
      <c r="B1893" s="6" t="s">
        <v>375</v>
      </c>
      <c r="C1893" s="7"/>
      <c r="D1893" s="7">
        <v>2560</v>
      </c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546674.46</v>
      </c>
      <c r="D1895" s="7">
        <v>337120.55</v>
      </c>
    </row>
    <row r="1896" spans="1:4" x14ac:dyDescent="0.3">
      <c r="A1896" s="5">
        <v>531631</v>
      </c>
      <c r="B1896" s="6" t="s">
        <v>378</v>
      </c>
      <c r="C1896" s="7">
        <v>253541.89</v>
      </c>
      <c r="D1896" s="7">
        <v>43493.599999999999</v>
      </c>
    </row>
    <row r="1897" spans="1:4" x14ac:dyDescent="0.3">
      <c r="A1897" s="5">
        <v>531632</v>
      </c>
      <c r="B1897" s="6" t="s">
        <v>379</v>
      </c>
      <c r="C1897" s="7">
        <v>808446.53</v>
      </c>
      <c r="D1897" s="7">
        <v>453601.92</v>
      </c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>
        <v>129666.67</v>
      </c>
      <c r="D1899" s="7">
        <v>200900</v>
      </c>
    </row>
    <row r="1900" spans="1:4" x14ac:dyDescent="0.3">
      <c r="A1900" s="5">
        <v>531635</v>
      </c>
      <c r="B1900" s="6" t="s">
        <v>382</v>
      </c>
      <c r="C1900" s="7">
        <v>237543.29</v>
      </c>
      <c r="D1900" s="7">
        <v>44579</v>
      </c>
    </row>
    <row r="1901" spans="1:4" x14ac:dyDescent="0.3">
      <c r="A1901" s="5">
        <v>531636</v>
      </c>
      <c r="B1901" s="6" t="s">
        <v>383</v>
      </c>
      <c r="C1901" s="7"/>
      <c r="D1901" s="7">
        <v>35000</v>
      </c>
    </row>
    <row r="1902" spans="1:4" x14ac:dyDescent="0.3">
      <c r="A1902" s="5">
        <v>531637</v>
      </c>
      <c r="B1902" s="6" t="s">
        <v>384</v>
      </c>
      <c r="C1902" s="7">
        <v>29814.678</v>
      </c>
      <c r="D1902" s="7">
        <v>26845</v>
      </c>
    </row>
    <row r="1903" spans="1:4" x14ac:dyDescent="0.3">
      <c r="A1903" s="5">
        <v>531638</v>
      </c>
      <c r="B1903" s="6" t="s">
        <v>413</v>
      </c>
      <c r="C1903" s="7">
        <v>123383.12</v>
      </c>
      <c r="D1903" s="7">
        <v>44765.919999999998</v>
      </c>
    </row>
    <row r="1904" spans="1:4" x14ac:dyDescent="0.3">
      <c r="A1904" s="5">
        <v>531639</v>
      </c>
      <c r="B1904" s="6" t="s">
        <v>386</v>
      </c>
      <c r="C1904" s="7">
        <v>992165.88</v>
      </c>
      <c r="D1904" s="7">
        <v>807190.29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92363.99</v>
      </c>
      <c r="D1906" s="7">
        <v>48294.82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450948</v>
      </c>
      <c r="D1908" s="7">
        <v>379401.17</v>
      </c>
    </row>
    <row r="1909" spans="1:4" x14ac:dyDescent="0.3">
      <c r="A1909" s="5">
        <v>531644</v>
      </c>
      <c r="B1909" s="6" t="s">
        <v>170</v>
      </c>
      <c r="C1909" s="7">
        <v>3479367.52</v>
      </c>
      <c r="D1909" s="7">
        <v>2838376.46</v>
      </c>
    </row>
    <row r="1910" spans="1:4" x14ac:dyDescent="0.3">
      <c r="A1910" s="5">
        <v>531645</v>
      </c>
      <c r="B1910" s="6" t="s">
        <v>171</v>
      </c>
      <c r="C1910" s="7">
        <v>535041.69999999995</v>
      </c>
      <c r="D1910" s="7">
        <v>435038.91</v>
      </c>
    </row>
    <row r="1911" spans="1:4" x14ac:dyDescent="0.3">
      <c r="A1911" s="5">
        <v>531646</v>
      </c>
      <c r="B1911" s="6" t="s">
        <v>172</v>
      </c>
      <c r="C1911" s="7">
        <v>3475308.53</v>
      </c>
      <c r="D1911" s="7">
        <v>2834748.56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244330.8</v>
      </c>
      <c r="D1913" s="7"/>
    </row>
    <row r="1914" spans="1:4" ht="15" thickBot="1" x14ac:dyDescent="0.35">
      <c r="A1914" s="22">
        <v>531660</v>
      </c>
      <c r="B1914" s="23" t="s">
        <v>39</v>
      </c>
      <c r="C1914" s="20">
        <v>4457047.03</v>
      </c>
      <c r="D1914" s="20">
        <v>4505620.32</v>
      </c>
    </row>
    <row r="1915" spans="1:4" ht="15" thickBot="1" x14ac:dyDescent="0.35">
      <c r="A1915" s="24" t="s">
        <v>19</v>
      </c>
      <c r="B1915" s="25"/>
      <c r="C1915" s="21">
        <f>SUM(C1866:C1914)</f>
        <v>107078310.12800002</v>
      </c>
      <c r="D1915" s="21">
        <f>SUM(D1866:D1914)</f>
        <v>132487622.91999999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88334.5</v>
      </c>
      <c r="D2274" s="7"/>
    </row>
    <row r="2275" spans="1:4" x14ac:dyDescent="0.3">
      <c r="A2275" s="5">
        <v>550102</v>
      </c>
      <c r="B2275" s="6" t="s">
        <v>440</v>
      </c>
      <c r="C2275" s="7">
        <v>619130.32999999996</v>
      </c>
      <c r="D2275" s="7">
        <v>666631.42000000004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>
        <v>63755</v>
      </c>
    </row>
    <row r="2278" spans="1:4" ht="15" thickBot="1" x14ac:dyDescent="0.35">
      <c r="A2278" s="8" t="s">
        <v>19</v>
      </c>
      <c r="B2278" s="9"/>
      <c r="C2278" s="10">
        <f>SUM(C2274:C2277)</f>
        <v>707464.83</v>
      </c>
      <c r="D2278" s="10">
        <f>SUM(D2274:D2277)</f>
        <v>730386.42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145288.70000000001</v>
      </c>
      <c r="D2281" s="7">
        <v>376161.95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675320.45</v>
      </c>
      <c r="D2283" s="7">
        <v>502411.12</v>
      </c>
    </row>
    <row r="2284" spans="1:4" ht="15" thickBot="1" x14ac:dyDescent="0.35">
      <c r="A2284" s="8" t="s">
        <v>19</v>
      </c>
      <c r="B2284" s="9"/>
      <c r="C2284" s="10">
        <f>SUM(C2280:C2283)</f>
        <v>820609.14999999991</v>
      </c>
      <c r="D2284" s="10">
        <f>SUM(D2280:D2283)</f>
        <v>878573.07000000007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498356971.42799991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426833492.43099999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8445367.4620001316</v>
      </c>
      <c r="D2401" s="45">
        <f>D1114-D2399</f>
        <v>2342687.0090000033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BE6-0D07-4BE4-9C50-F568C9BC03ED}">
  <dimension ref="A1:D2401"/>
  <sheetViews>
    <sheetView workbookViewId="0">
      <selection activeCell="B32" sqref="B32"/>
    </sheetView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>
        <v>129000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392443356.08999997</v>
      </c>
      <c r="D8" s="7">
        <v>113662836.01000001</v>
      </c>
    </row>
    <row r="9" spans="1:4" x14ac:dyDescent="0.3">
      <c r="A9" s="5">
        <v>1105</v>
      </c>
      <c r="B9" s="6" t="s">
        <v>10</v>
      </c>
      <c r="C9" s="7">
        <v>-27441863.629999999</v>
      </c>
      <c r="D9" s="7">
        <v>-22614740.629999999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89040619</v>
      </c>
      <c r="D11" s="7">
        <v>22698642.5</v>
      </c>
    </row>
    <row r="12" spans="1:4" x14ac:dyDescent="0.3">
      <c r="A12" s="5">
        <v>1108</v>
      </c>
      <c r="B12" s="6" t="s">
        <v>13</v>
      </c>
      <c r="C12" s="7">
        <v>1605526306.52</v>
      </c>
      <c r="D12" s="7">
        <v>1040279900.5599999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93270910.450000003</v>
      </c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22759518.399999999</v>
      </c>
      <c r="D17" s="7">
        <v>22759518.399999999</v>
      </c>
    </row>
    <row r="18" spans="1:4" ht="15" thickBot="1" x14ac:dyDescent="0.35">
      <c r="A18" s="8" t="s">
        <v>19</v>
      </c>
      <c r="B18" s="9"/>
      <c r="C18" s="10">
        <f>SUM(C4:C17)</f>
        <v>2175598846.8299999</v>
      </c>
      <c r="D18" s="10">
        <f>SUM(D4:D17)</f>
        <v>1176915156.8400002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103032.71</v>
      </c>
      <c r="D21" s="7">
        <v>88032.71</v>
      </c>
    </row>
    <row r="22" spans="1:4" x14ac:dyDescent="0.3">
      <c r="A22" s="5">
        <v>1203</v>
      </c>
      <c r="B22" s="6" t="s">
        <v>23</v>
      </c>
      <c r="C22" s="7">
        <v>6920153.0199999996</v>
      </c>
      <c r="D22" s="7">
        <v>1198020.51</v>
      </c>
    </row>
    <row r="23" spans="1:4" x14ac:dyDescent="0.3">
      <c r="A23" s="5">
        <v>1204</v>
      </c>
      <c r="B23" s="6" t="s">
        <v>24</v>
      </c>
      <c r="C23" s="7">
        <v>44714297.07</v>
      </c>
      <c r="D23" s="7">
        <v>33685667.75</v>
      </c>
    </row>
    <row r="24" spans="1:4" ht="15" thickBot="1" x14ac:dyDescent="0.35">
      <c r="A24" s="15">
        <v>1205</v>
      </c>
      <c r="B24" s="16" t="s">
        <v>25</v>
      </c>
      <c r="C24" s="7">
        <v>15517821.66</v>
      </c>
      <c r="D24" s="17">
        <v>482004.16</v>
      </c>
    </row>
    <row r="25" spans="1:4" ht="15" thickBot="1" x14ac:dyDescent="0.35">
      <c r="A25" s="8" t="s">
        <v>19</v>
      </c>
      <c r="B25" s="9"/>
      <c r="C25" s="10">
        <f>SUM(C20:C24)</f>
        <v>67255304.459999993</v>
      </c>
      <c r="D25" s="10">
        <f>SUM(D20:D24)</f>
        <v>35453725.129999995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32866159.93</v>
      </c>
      <c r="D27" s="7">
        <v>7430376.9900000002</v>
      </c>
    </row>
    <row r="28" spans="1:4" x14ac:dyDescent="0.3">
      <c r="A28" s="5">
        <v>1302</v>
      </c>
      <c r="B28" s="6" t="s">
        <v>28</v>
      </c>
      <c r="C28" s="7">
        <v>312444577.31999999</v>
      </c>
      <c r="D28" s="7">
        <v>222995989.90000001</v>
      </c>
    </row>
    <row r="29" spans="1:4" x14ac:dyDescent="0.3">
      <c r="A29" s="5">
        <v>1303</v>
      </c>
      <c r="B29" s="6" t="s">
        <v>29</v>
      </c>
      <c r="C29" s="7">
        <v>53497801.460000001</v>
      </c>
      <c r="D29" s="7">
        <v>62549814.049999997</v>
      </c>
    </row>
    <row r="30" spans="1:4" x14ac:dyDescent="0.3">
      <c r="A30" s="5">
        <v>1304</v>
      </c>
      <c r="B30" s="6" t="s">
        <v>30</v>
      </c>
      <c r="C30" s="7">
        <v>1211762.72</v>
      </c>
      <c r="D30" s="7">
        <v>1331783.0900000001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13662208.039999999</v>
      </c>
      <c r="D32" s="7">
        <v>11229488.779999999</v>
      </c>
    </row>
    <row r="33" spans="1:4" x14ac:dyDescent="0.3">
      <c r="A33" s="5">
        <v>1307</v>
      </c>
      <c r="B33" s="6" t="s">
        <v>33</v>
      </c>
      <c r="C33" s="7">
        <v>137415636.12</v>
      </c>
      <c r="D33" s="7">
        <v>136728984.88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25526994.449999999</v>
      </c>
      <c r="D37" s="7">
        <v>50054.47</v>
      </c>
    </row>
    <row r="38" spans="1:4" x14ac:dyDescent="0.3">
      <c r="A38" s="15">
        <v>1312</v>
      </c>
      <c r="B38" s="16" t="s">
        <v>38</v>
      </c>
      <c r="C38" s="7">
        <v>79246775.709999993</v>
      </c>
      <c r="D38" s="7">
        <v>504582.57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655871915.75000012</v>
      </c>
      <c r="D40" s="10">
        <f>SUM(D27:D39)</f>
        <v>442821074.72999996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1671029.6</v>
      </c>
      <c r="D46" s="7">
        <v>2076660.95</v>
      </c>
    </row>
    <row r="47" spans="1:4" x14ac:dyDescent="0.3">
      <c r="A47" s="5">
        <v>1406</v>
      </c>
      <c r="B47" s="6" t="s">
        <v>46</v>
      </c>
      <c r="C47" s="7">
        <v>2912567.22</v>
      </c>
      <c r="D47" s="7">
        <v>3381730.1</v>
      </c>
    </row>
    <row r="48" spans="1:4" x14ac:dyDescent="0.3">
      <c r="A48" s="5">
        <v>1407</v>
      </c>
      <c r="B48" s="6" t="s">
        <v>47</v>
      </c>
      <c r="C48" s="7">
        <v>1053056.68</v>
      </c>
      <c r="D48" s="7">
        <v>2461071.4300000002</v>
      </c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5636653.5</v>
      </c>
      <c r="D51" s="21">
        <f>SUM(D42:D50)</f>
        <v>7919462.4800000004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45679954.380000003</v>
      </c>
      <c r="D57" s="7">
        <v>42150105.350000001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39634533.340000004</v>
      </c>
      <c r="D59" s="7">
        <v>33539643.5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1557653.64</v>
      </c>
      <c r="D61" s="20">
        <v>1188721.26</v>
      </c>
    </row>
    <row r="62" spans="1:4" ht="15" thickBot="1" x14ac:dyDescent="0.35">
      <c r="A62" s="24" t="s">
        <v>19</v>
      </c>
      <c r="B62" s="25"/>
      <c r="C62" s="21">
        <f>SUM(C53:C61)</f>
        <v>86872141.359999999</v>
      </c>
      <c r="D62" s="21">
        <f>SUM(D53:D61)</f>
        <v>76878470.109999999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4525000</v>
      </c>
      <c r="D64" s="7">
        <v>4155000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>
        <v>80600</v>
      </c>
      <c r="D66" s="7">
        <v>80600</v>
      </c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6749488.25</v>
      </c>
      <c r="D68" s="7">
        <v>82492752.180000007</v>
      </c>
    </row>
    <row r="69" spans="1:4" ht="15" thickBot="1" x14ac:dyDescent="0.35">
      <c r="A69" s="8" t="s">
        <v>19</v>
      </c>
      <c r="B69" s="9"/>
      <c r="C69" s="10">
        <f>SUM(C64:C68)</f>
        <v>11355088.25</v>
      </c>
      <c r="D69" s="10">
        <f>SUM(D64:D68)</f>
        <v>86728352.180000007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41902241.109999999</v>
      </c>
      <c r="D71" s="7">
        <v>41232745.649999999</v>
      </c>
    </row>
    <row r="72" spans="1:4" x14ac:dyDescent="0.3">
      <c r="A72" s="5">
        <v>1702</v>
      </c>
      <c r="B72" s="6" t="s">
        <v>67</v>
      </c>
      <c r="C72" s="7">
        <v>-425844.09</v>
      </c>
      <c r="D72" s="7">
        <v>-340721.91</v>
      </c>
    </row>
    <row r="73" spans="1:4" x14ac:dyDescent="0.3">
      <c r="A73" s="5">
        <v>1703</v>
      </c>
      <c r="B73" s="6" t="s">
        <v>68</v>
      </c>
      <c r="C73" s="7">
        <v>95855049.510000005</v>
      </c>
      <c r="D73" s="7">
        <v>88684203.209999993</v>
      </c>
    </row>
    <row r="74" spans="1:4" x14ac:dyDescent="0.3">
      <c r="A74" s="5">
        <v>1704</v>
      </c>
      <c r="B74" s="6" t="s">
        <v>69</v>
      </c>
      <c r="C74" s="7">
        <v>-81681893.75</v>
      </c>
      <c r="D74" s="7">
        <v>-77416045.049999997</v>
      </c>
    </row>
    <row r="75" spans="1:4" x14ac:dyDescent="0.3">
      <c r="A75" s="5">
        <v>1705</v>
      </c>
      <c r="B75" s="6" t="s">
        <v>70</v>
      </c>
      <c r="C75" s="7">
        <v>2141743.1800000002</v>
      </c>
      <c r="D75" s="7">
        <v>2141743.1800000002</v>
      </c>
    </row>
    <row r="76" spans="1:4" ht="15" thickBot="1" x14ac:dyDescent="0.35">
      <c r="A76" s="5">
        <v>1706</v>
      </c>
      <c r="B76" s="6" t="s">
        <v>71</v>
      </c>
      <c r="C76" s="7">
        <v>-2141730.1800000002</v>
      </c>
      <c r="D76" s="7">
        <v>-2141730.1800000002</v>
      </c>
    </row>
    <row r="77" spans="1:4" ht="15" thickBot="1" x14ac:dyDescent="0.35">
      <c r="A77" s="8" t="s">
        <v>19</v>
      </c>
      <c r="B77" s="9"/>
      <c r="C77" s="10">
        <f>SUM(C71:C76)</f>
        <v>55649565.780000001</v>
      </c>
      <c r="D77" s="10">
        <f>SUM(D71:D76)</f>
        <v>52160194.899999991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5024266.57</v>
      </c>
      <c r="D85" s="7">
        <v>5403511.2300000004</v>
      </c>
    </row>
    <row r="86" spans="1:4" x14ac:dyDescent="0.3">
      <c r="A86" s="5">
        <v>1904</v>
      </c>
      <c r="B86" s="6" t="s">
        <v>78</v>
      </c>
      <c r="C86" s="7">
        <v>29753385.309999999</v>
      </c>
      <c r="D86" s="7">
        <v>17508582.059999999</v>
      </c>
    </row>
    <row r="87" spans="1:4" x14ac:dyDescent="0.3">
      <c r="A87" s="5">
        <v>1905</v>
      </c>
      <c r="B87" s="6" t="s">
        <v>79</v>
      </c>
      <c r="C87" s="7">
        <v>52811580.439999998</v>
      </c>
      <c r="D87" s="7">
        <v>51261436.329999998</v>
      </c>
    </row>
    <row r="88" spans="1:4" x14ac:dyDescent="0.3">
      <c r="A88" s="5">
        <v>1906</v>
      </c>
      <c r="B88" s="6" t="s">
        <v>80</v>
      </c>
      <c r="C88" s="7">
        <v>-50749326.219999999</v>
      </c>
      <c r="D88" s="7">
        <v>-50220476.490000002</v>
      </c>
    </row>
    <row r="89" spans="1:4" x14ac:dyDescent="0.3">
      <c r="A89" s="5">
        <v>1907</v>
      </c>
      <c r="B89" s="6" t="s">
        <v>81</v>
      </c>
      <c r="C89" s="7">
        <v>7560252.5199999996</v>
      </c>
      <c r="D89" s="7">
        <v>7141748.0599999996</v>
      </c>
    </row>
    <row r="90" spans="1:4" x14ac:dyDescent="0.3">
      <c r="A90" s="5">
        <v>1908</v>
      </c>
      <c r="B90" s="6" t="s">
        <v>82</v>
      </c>
      <c r="C90" s="7">
        <v>-7141747.0899999999</v>
      </c>
      <c r="D90" s="7">
        <v>-7141747.0899999999</v>
      </c>
    </row>
    <row r="91" spans="1:4" ht="15" thickBot="1" x14ac:dyDescent="0.35">
      <c r="A91" s="5">
        <v>1910</v>
      </c>
      <c r="B91" s="6" t="s">
        <v>39</v>
      </c>
      <c r="C91" s="7">
        <v>527502347.26999998</v>
      </c>
      <c r="D91" s="7">
        <v>398167397.79000002</v>
      </c>
    </row>
    <row r="92" spans="1:4" ht="15" thickBot="1" x14ac:dyDescent="0.35">
      <c r="A92" s="8" t="s">
        <v>83</v>
      </c>
      <c r="B92" s="9"/>
      <c r="C92" s="10">
        <f>SUM(C83:C91)</f>
        <v>564760758.79999995</v>
      </c>
      <c r="D92" s="10">
        <f>SUM(D83:D91)</f>
        <v>422120451.89000005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3623000274.7300005</v>
      </c>
      <c r="D94" s="30">
        <f>D18+D25+D40+D51+D62+D69+D77+D81+D92</f>
        <v>2300996888.2600002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1216732.6000000001</v>
      </c>
      <c r="D98" s="7">
        <v>97524.92</v>
      </c>
    </row>
    <row r="99" spans="1:4" x14ac:dyDescent="0.3">
      <c r="A99" s="5">
        <v>2102</v>
      </c>
      <c r="B99" s="6" t="s">
        <v>88</v>
      </c>
      <c r="C99" s="7">
        <v>127046.18</v>
      </c>
      <c r="D99" s="7">
        <v>222475.33</v>
      </c>
    </row>
    <row r="100" spans="1:4" x14ac:dyDescent="0.3">
      <c r="A100" s="5">
        <v>2103</v>
      </c>
      <c r="B100" s="6" t="s">
        <v>89</v>
      </c>
      <c r="C100" s="7">
        <v>26347.11</v>
      </c>
      <c r="D100" s="7">
        <v>110357.31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729170171.41999996</v>
      </c>
      <c r="D102" s="7">
        <v>16531307.619999999</v>
      </c>
    </row>
    <row r="103" spans="1:4" x14ac:dyDescent="0.3">
      <c r="A103" s="5">
        <v>2106</v>
      </c>
      <c r="B103" s="6" t="s">
        <v>92</v>
      </c>
      <c r="C103" s="7">
        <v>9598.44</v>
      </c>
      <c r="D103" s="7">
        <v>153191.71</v>
      </c>
    </row>
    <row r="104" spans="1:4" ht="15" thickBot="1" x14ac:dyDescent="0.35">
      <c r="A104" s="15">
        <v>2110</v>
      </c>
      <c r="B104" s="16" t="s">
        <v>93</v>
      </c>
      <c r="C104" s="7">
        <v>3916801.63</v>
      </c>
      <c r="D104" s="7">
        <v>-3103677.64</v>
      </c>
    </row>
    <row r="105" spans="1:4" ht="15" thickBot="1" x14ac:dyDescent="0.35">
      <c r="A105" s="8" t="s">
        <v>19</v>
      </c>
      <c r="B105" s="9"/>
      <c r="C105" s="10">
        <f>SUM(C98:C104)</f>
        <v>734466697.38</v>
      </c>
      <c r="D105" s="10">
        <f>SUM(D98:D104)</f>
        <v>14011179.25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10734359.17</v>
      </c>
      <c r="D107" s="7">
        <v>5054969.99</v>
      </c>
    </row>
    <row r="108" spans="1:4" x14ac:dyDescent="0.3">
      <c r="A108" s="5">
        <v>2202</v>
      </c>
      <c r="B108" s="6" t="s">
        <v>96</v>
      </c>
      <c r="C108" s="7">
        <v>5766443.3600000003</v>
      </c>
      <c r="D108" s="7">
        <v>2144150.92</v>
      </c>
    </row>
    <row r="109" spans="1:4" x14ac:dyDescent="0.3">
      <c r="A109" s="5">
        <v>2203</v>
      </c>
      <c r="B109" s="53" t="s">
        <v>97</v>
      </c>
      <c r="C109" s="7">
        <v>2794423.39</v>
      </c>
      <c r="D109" s="7">
        <v>2360471.94</v>
      </c>
    </row>
    <row r="110" spans="1:4" x14ac:dyDescent="0.3">
      <c r="A110" s="5">
        <v>2204</v>
      </c>
      <c r="B110" s="6" t="s">
        <v>98</v>
      </c>
      <c r="C110" s="7">
        <v>-3061961.55</v>
      </c>
      <c r="D110" s="7">
        <v>-2620708.7999999998</v>
      </c>
    </row>
    <row r="111" spans="1:4" x14ac:dyDescent="0.3">
      <c r="A111" s="5">
        <v>2205</v>
      </c>
      <c r="B111" s="6" t="s">
        <v>99</v>
      </c>
      <c r="C111" s="7">
        <v>580790.27</v>
      </c>
      <c r="D111" s="7">
        <v>324206.28000000003</v>
      </c>
    </row>
    <row r="112" spans="1:4" x14ac:dyDescent="0.3">
      <c r="A112" s="5">
        <v>2206</v>
      </c>
      <c r="B112" s="6" t="s">
        <v>100</v>
      </c>
      <c r="C112" s="7">
        <v>80842428.950000003</v>
      </c>
      <c r="D112" s="7">
        <v>78779323.540000007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11353980.34</v>
      </c>
      <c r="D114" s="7">
        <v>12332284.24</v>
      </c>
    </row>
    <row r="115" spans="1:4" x14ac:dyDescent="0.3">
      <c r="A115" s="5">
        <v>2209</v>
      </c>
      <c r="B115" s="6" t="s">
        <v>103</v>
      </c>
      <c r="C115" s="7">
        <v>7532194.4500000002</v>
      </c>
      <c r="D115" s="7">
        <v>3076869.67</v>
      </c>
    </row>
    <row r="116" spans="1:4" x14ac:dyDescent="0.3">
      <c r="A116" s="5">
        <v>2210</v>
      </c>
      <c r="B116" s="6" t="s">
        <v>104</v>
      </c>
      <c r="C116" s="7">
        <v>464713</v>
      </c>
      <c r="D116" s="7">
        <v>390276.53</v>
      </c>
    </row>
    <row r="117" spans="1:4" x14ac:dyDescent="0.3">
      <c r="A117" s="5">
        <v>2211</v>
      </c>
      <c r="B117" s="6" t="s">
        <v>105</v>
      </c>
      <c r="C117" s="7">
        <v>648108.56000000006</v>
      </c>
      <c r="D117" s="7">
        <v>700996.58</v>
      </c>
    </row>
    <row r="118" spans="1:4" x14ac:dyDescent="0.3">
      <c r="A118" s="5">
        <v>2212</v>
      </c>
      <c r="B118" s="6" t="s">
        <v>106</v>
      </c>
      <c r="C118" s="7">
        <v>3236663.15</v>
      </c>
      <c r="D118" s="7">
        <v>5364741.47</v>
      </c>
    </row>
    <row r="119" spans="1:4" x14ac:dyDescent="0.3">
      <c r="A119" s="5">
        <v>2213</v>
      </c>
      <c r="B119" s="6" t="s">
        <v>107</v>
      </c>
      <c r="C119" s="7">
        <v>-1690226.53</v>
      </c>
      <c r="D119" s="7">
        <v>867268.52</v>
      </c>
    </row>
    <row r="120" spans="1:4" x14ac:dyDescent="0.3">
      <c r="A120" s="5">
        <v>2214</v>
      </c>
      <c r="B120" s="6" t="s">
        <v>108</v>
      </c>
      <c r="C120" s="7">
        <v>223154.82</v>
      </c>
      <c r="D120" s="7">
        <v>3531212.75</v>
      </c>
    </row>
    <row r="121" spans="1:4" x14ac:dyDescent="0.3">
      <c r="A121" s="5">
        <v>2215</v>
      </c>
      <c r="B121" s="6" t="s">
        <v>109</v>
      </c>
      <c r="C121" s="7">
        <v>37005792.909999996</v>
      </c>
      <c r="D121" s="7">
        <v>33512584.149999999</v>
      </c>
    </row>
    <row r="122" spans="1:4" ht="15" thickBot="1" x14ac:dyDescent="0.35">
      <c r="A122" s="18">
        <v>2216</v>
      </c>
      <c r="B122" s="19" t="s">
        <v>110</v>
      </c>
      <c r="C122" s="7">
        <v>3606166.15</v>
      </c>
      <c r="D122" s="7">
        <v>2886569.42</v>
      </c>
    </row>
    <row r="123" spans="1:4" ht="15" thickBot="1" x14ac:dyDescent="0.35">
      <c r="A123" s="8" t="s">
        <v>19</v>
      </c>
      <c r="B123" s="9"/>
      <c r="C123" s="10">
        <f>SUM(C107:C122)</f>
        <v>160037030.44000003</v>
      </c>
      <c r="D123" s="10">
        <f>SUM(D107:D122)</f>
        <v>148705217.19999999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12500</v>
      </c>
      <c r="D126" s="7">
        <v>161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4752776071</v>
      </c>
      <c r="D132" s="7">
        <v>3315526182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>
        <v>30000</v>
      </c>
      <c r="D135" s="7"/>
    </row>
    <row r="136" spans="1:4" x14ac:dyDescent="0.3">
      <c r="A136" s="5">
        <v>2312</v>
      </c>
      <c r="B136" s="6" t="s">
        <v>123</v>
      </c>
      <c r="C136" s="7">
        <v>-3698910784.8000002</v>
      </c>
      <c r="D136" s="7">
        <v>-2585925950.4000001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39256992.270000003</v>
      </c>
      <c r="D138" s="7">
        <v>47376180.350000001</v>
      </c>
    </row>
    <row r="139" spans="1:4" x14ac:dyDescent="0.3">
      <c r="A139" s="5">
        <v>2314</v>
      </c>
      <c r="B139" s="6" t="s">
        <v>126</v>
      </c>
      <c r="C139" s="7">
        <v>-925049.17</v>
      </c>
      <c r="D139" s="7">
        <v>-957757.66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1092239729.2999997</v>
      </c>
      <c r="D141" s="10">
        <f>SUM(D125:D140)</f>
        <v>776018815.28999996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6863647.9800000004</v>
      </c>
      <c r="D143" s="7">
        <v>2613413.59</v>
      </c>
    </row>
    <row r="144" spans="1:4" x14ac:dyDescent="0.3">
      <c r="A144" s="5">
        <v>2402</v>
      </c>
      <c r="B144" s="6" t="s">
        <v>130</v>
      </c>
      <c r="C144" s="7">
        <v>362761455.94999999</v>
      </c>
      <c r="D144" s="7">
        <v>272617619.02999997</v>
      </c>
    </row>
    <row r="145" spans="1:4" x14ac:dyDescent="0.3">
      <c r="A145" s="5">
        <v>2403</v>
      </c>
      <c r="B145" s="6" t="s">
        <v>131</v>
      </c>
      <c r="C145" s="7">
        <v>20574009.23</v>
      </c>
      <c r="D145" s="7">
        <v>17686403.260000002</v>
      </c>
    </row>
    <row r="146" spans="1:4" x14ac:dyDescent="0.3">
      <c r="A146" s="5">
        <v>2404</v>
      </c>
      <c r="B146" s="6" t="s">
        <v>132</v>
      </c>
      <c r="C146" s="7">
        <v>39634533.340000004</v>
      </c>
      <c r="D146" s="7">
        <v>33539643.5</v>
      </c>
    </row>
    <row r="147" spans="1:4" x14ac:dyDescent="0.3">
      <c r="A147" s="5">
        <v>2405</v>
      </c>
      <c r="B147" s="6" t="s">
        <v>133</v>
      </c>
      <c r="C147" s="7">
        <v>1153337.1100000001</v>
      </c>
      <c r="D147" s="7">
        <v>448565.6</v>
      </c>
    </row>
    <row r="148" spans="1:4" ht="15" thickBot="1" x14ac:dyDescent="0.35">
      <c r="A148" s="5">
        <v>2406</v>
      </c>
      <c r="B148" s="6" t="s">
        <v>134</v>
      </c>
      <c r="C148" s="7">
        <v>1204008.83</v>
      </c>
      <c r="D148" s="7">
        <v>890659.74</v>
      </c>
    </row>
    <row r="149" spans="1:4" ht="15" thickBot="1" x14ac:dyDescent="0.35">
      <c r="A149" s="8" t="s">
        <v>19</v>
      </c>
      <c r="B149" s="9"/>
      <c r="C149" s="10">
        <f>SUM(C143:C148)</f>
        <v>432190992.44</v>
      </c>
      <c r="D149" s="10">
        <f>SUM(D143:D148)</f>
        <v>327796304.71999997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1756841.72</v>
      </c>
      <c r="D151" s="7">
        <v>1400064.76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>
        <v>16667.8</v>
      </c>
    </row>
    <row r="155" spans="1:4" x14ac:dyDescent="0.3">
      <c r="A155" s="5">
        <v>2505</v>
      </c>
      <c r="B155" s="6" t="s">
        <v>140</v>
      </c>
      <c r="C155" s="7">
        <v>9965667.3300000001</v>
      </c>
      <c r="D155" s="7">
        <v>7697624.2599999998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11722509.050000001</v>
      </c>
      <c r="D157" s="10">
        <f>SUM(D151:D156)</f>
        <v>9114356.8200000003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5080777.49</v>
      </c>
      <c r="D164" s="7">
        <v>40778615.479999997</v>
      </c>
    </row>
    <row r="165" spans="1:4" x14ac:dyDescent="0.3">
      <c r="A165" s="5">
        <v>2607</v>
      </c>
      <c r="B165" s="6" t="s">
        <v>149</v>
      </c>
      <c r="C165" s="7">
        <v>19927439.390000001</v>
      </c>
      <c r="D165" s="7">
        <v>90891639.890000001</v>
      </c>
    </row>
    <row r="166" spans="1:4" ht="15" thickBot="1" x14ac:dyDescent="0.35">
      <c r="A166" s="18">
        <v>2608</v>
      </c>
      <c r="B166" s="19" t="s">
        <v>150</v>
      </c>
      <c r="C166" s="20">
        <v>19969477.5</v>
      </c>
      <c r="D166" s="20">
        <v>48653795.240000002</v>
      </c>
    </row>
    <row r="167" spans="1:4" ht="15" thickBot="1" x14ac:dyDescent="0.35">
      <c r="A167" s="8" t="s">
        <v>19</v>
      </c>
      <c r="B167" s="9"/>
      <c r="C167" s="10">
        <f>SUM(C159:C166)</f>
        <v>44977694.380000003</v>
      </c>
      <c r="D167" s="10">
        <f>SUM(D159:D166)</f>
        <v>180324050.61000001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13371795.57</v>
      </c>
      <c r="D169" s="7">
        <v>18992458.969999999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>
        <v>20741194</v>
      </c>
    </row>
    <row r="173" spans="1:4" x14ac:dyDescent="0.3">
      <c r="A173" s="5">
        <v>2705</v>
      </c>
      <c r="B173" s="6" t="s">
        <v>156</v>
      </c>
      <c r="C173" s="7">
        <v>1790104.01</v>
      </c>
      <c r="D173" s="7">
        <v>1722274.26</v>
      </c>
    </row>
    <row r="174" spans="1:4" x14ac:dyDescent="0.3">
      <c r="A174" s="5">
        <v>2706</v>
      </c>
      <c r="B174" s="6" t="s">
        <v>157</v>
      </c>
      <c r="C174" s="7">
        <v>778358.34</v>
      </c>
      <c r="D174" s="7">
        <v>509710.77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122593</v>
      </c>
      <c r="D177" s="7">
        <v>107011.98</v>
      </c>
    </row>
    <row r="178" spans="1:4" x14ac:dyDescent="0.3">
      <c r="A178" s="5">
        <v>2710</v>
      </c>
      <c r="B178" s="6" t="s">
        <v>161</v>
      </c>
      <c r="C178" s="7">
        <v>8406100.4900000002</v>
      </c>
      <c r="D178" s="7">
        <v>4052015.48</v>
      </c>
    </row>
    <row r="179" spans="1:4" x14ac:dyDescent="0.3">
      <c r="A179" s="5">
        <v>2711</v>
      </c>
      <c r="B179" s="6" t="s">
        <v>162</v>
      </c>
      <c r="C179" s="7">
        <v>19121.23</v>
      </c>
      <c r="D179" s="7">
        <v>17625.63</v>
      </c>
    </row>
    <row r="180" spans="1:4" x14ac:dyDescent="0.3">
      <c r="A180" s="5">
        <v>2712</v>
      </c>
      <c r="B180" s="6" t="s">
        <v>163</v>
      </c>
      <c r="C180" s="7">
        <v>170214.17</v>
      </c>
      <c r="D180" s="7">
        <v>132473.57999999999</v>
      </c>
    </row>
    <row r="181" spans="1:4" x14ac:dyDescent="0.3">
      <c r="A181" s="5">
        <v>2713</v>
      </c>
      <c r="B181" s="6" t="s">
        <v>164</v>
      </c>
      <c r="C181" s="7">
        <v>998264.94</v>
      </c>
      <c r="D181" s="7">
        <v>2858286.63</v>
      </c>
    </row>
    <row r="182" spans="1:4" x14ac:dyDescent="0.3">
      <c r="A182" s="5">
        <v>2714</v>
      </c>
      <c r="B182" s="6" t="s">
        <v>165</v>
      </c>
      <c r="C182" s="7">
        <v>26422472.449999999</v>
      </c>
      <c r="D182" s="7">
        <v>15000000</v>
      </c>
    </row>
    <row r="183" spans="1:4" x14ac:dyDescent="0.3">
      <c r="A183" s="5">
        <v>2715</v>
      </c>
      <c r="B183" s="6" t="s">
        <v>166</v>
      </c>
      <c r="C183" s="7"/>
      <c r="D183" s="7">
        <v>40000</v>
      </c>
    </row>
    <row r="184" spans="1:4" x14ac:dyDescent="0.3">
      <c r="A184" s="5">
        <v>2716</v>
      </c>
      <c r="B184" s="6" t="s">
        <v>167</v>
      </c>
      <c r="C184" s="7">
        <v>11451568.449999999</v>
      </c>
      <c r="D184" s="7">
        <v>9797066.7300000004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1152927.51</v>
      </c>
      <c r="D187" s="7">
        <v>792042.97</v>
      </c>
    </row>
    <row r="188" spans="1:4" x14ac:dyDescent="0.3">
      <c r="A188" s="15">
        <v>2720</v>
      </c>
      <c r="B188" s="16" t="s">
        <v>171</v>
      </c>
      <c r="C188" s="7">
        <v>70862.97</v>
      </c>
      <c r="D188" s="7">
        <v>60973.57</v>
      </c>
    </row>
    <row r="189" spans="1:4" x14ac:dyDescent="0.3">
      <c r="A189" s="15">
        <v>2721</v>
      </c>
      <c r="B189" s="16" t="s">
        <v>172</v>
      </c>
      <c r="C189" s="7">
        <v>950147.12</v>
      </c>
      <c r="D189" s="7">
        <v>768000.55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132359555.04000001</v>
      </c>
      <c r="D191" s="20">
        <v>95904466.010000005</v>
      </c>
    </row>
    <row r="192" spans="1:4" ht="15" thickBot="1" x14ac:dyDescent="0.35">
      <c r="A192" s="8" t="s">
        <v>19</v>
      </c>
      <c r="B192" s="9"/>
      <c r="C192" s="21">
        <f>SUM(C169:C191)</f>
        <v>198064085.29000002</v>
      </c>
      <c r="D192" s="21">
        <f>SUM(D169:D191)</f>
        <v>171495601.13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586310.91</v>
      </c>
      <c r="D199" s="7">
        <v>228271.2</v>
      </c>
    </row>
    <row r="200" spans="1:4" ht="15" thickBot="1" x14ac:dyDescent="0.35">
      <c r="A200" s="8" t="s">
        <v>19</v>
      </c>
      <c r="B200" s="9"/>
      <c r="C200" s="10">
        <f>SUM(C194:C199)</f>
        <v>586310.91</v>
      </c>
      <c r="D200" s="10">
        <f>SUM(D194:D199)</f>
        <v>228271.2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54091807.079999998</v>
      </c>
      <c r="D202" s="7">
        <v>39115367.729999997</v>
      </c>
    </row>
    <row r="203" spans="1:4" x14ac:dyDescent="0.3">
      <c r="A203" s="5">
        <v>2902</v>
      </c>
      <c r="B203" s="6" t="s">
        <v>183</v>
      </c>
      <c r="C203" s="7">
        <v>62805621.82</v>
      </c>
      <c r="D203" s="7">
        <v>47214289.850000001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116897428.90000001</v>
      </c>
      <c r="D207" s="10">
        <f>SUM(D202:D206)</f>
        <v>86329657.579999998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2791182478.0900002</v>
      </c>
      <c r="D209" s="30">
        <f>D105+D123+D141+D149+D157+D167+D192+D200+D207</f>
        <v>1714023453.8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492896000</v>
      </c>
      <c r="D213" s="7">
        <v>420000000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492896000</v>
      </c>
      <c r="D216" s="10">
        <f>SUM(D213:D215)</f>
        <v>420000000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46671142.82</v>
      </c>
      <c r="D221" s="7">
        <v>46671142.82</v>
      </c>
    </row>
    <row r="222" spans="1:4" x14ac:dyDescent="0.3">
      <c r="A222" s="5">
        <v>3302</v>
      </c>
      <c r="B222" s="6" t="s">
        <v>196</v>
      </c>
      <c r="C222" s="7">
        <v>21753473.039999999</v>
      </c>
      <c r="D222" s="7">
        <v>21753473.039999999</v>
      </c>
    </row>
    <row r="223" spans="1:4" x14ac:dyDescent="0.3">
      <c r="A223" s="5">
        <v>3303</v>
      </c>
      <c r="B223" s="6" t="s">
        <v>197</v>
      </c>
      <c r="C223" s="7">
        <v>105394523.20999999</v>
      </c>
      <c r="D223" s="7">
        <v>72896177.569999993</v>
      </c>
    </row>
    <row r="224" spans="1:4" ht="15" thickBot="1" x14ac:dyDescent="0.35">
      <c r="A224" s="5">
        <v>3304</v>
      </c>
      <c r="B224" s="6" t="s">
        <v>198</v>
      </c>
      <c r="C224" s="7">
        <v>165102657.56999999</v>
      </c>
      <c r="D224" s="7">
        <v>25652642.030000001</v>
      </c>
    </row>
    <row r="225" spans="1:4" ht="15" thickBot="1" x14ac:dyDescent="0.35">
      <c r="A225" s="8" t="s">
        <v>19</v>
      </c>
      <c r="B225" s="9"/>
      <c r="C225" s="10">
        <f>SUM(C221:C224)</f>
        <v>338921796.63999999</v>
      </c>
      <c r="D225" s="10">
        <f>SUM(D221:D224)</f>
        <v>166973435.46000001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831817796.63999999</v>
      </c>
      <c r="D227" s="30">
        <f>D216+D219+D225</f>
        <v>586973435.46000004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3623000274.73</v>
      </c>
      <c r="D229" s="30">
        <f>D209+D227</f>
        <v>2300996889.2600002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2976347.02</v>
      </c>
      <c r="D234" s="7">
        <v>1141846.3899999999</v>
      </c>
    </row>
    <row r="235" spans="1:4" x14ac:dyDescent="0.3">
      <c r="A235" s="5">
        <v>410102</v>
      </c>
      <c r="B235" s="6" t="s">
        <v>205</v>
      </c>
      <c r="C235" s="7">
        <v>474167.96</v>
      </c>
      <c r="D235" s="7">
        <v>485377.9</v>
      </c>
    </row>
    <row r="236" spans="1:4" x14ac:dyDescent="0.3">
      <c r="A236" s="5">
        <v>410103</v>
      </c>
      <c r="B236" s="6" t="s">
        <v>88</v>
      </c>
      <c r="C236" s="7">
        <v>4574400.1500000004</v>
      </c>
      <c r="D236" s="7">
        <v>6761811.5499999998</v>
      </c>
    </row>
    <row r="237" spans="1:4" x14ac:dyDescent="0.3">
      <c r="A237" s="5">
        <v>410104</v>
      </c>
      <c r="B237" s="6" t="s">
        <v>206</v>
      </c>
      <c r="C237" s="7">
        <v>85834.01</v>
      </c>
      <c r="D237" s="7">
        <v>299337.77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>
        <v>747793888.38</v>
      </c>
      <c r="D241" s="7"/>
    </row>
    <row r="242" spans="1:4" x14ac:dyDescent="0.3">
      <c r="A242" s="5">
        <v>41010603</v>
      </c>
      <c r="B242" s="6" t="s">
        <v>210</v>
      </c>
      <c r="C242" s="7">
        <v>1504114389.1500001</v>
      </c>
      <c r="D242" s="7">
        <v>1310401048.73</v>
      </c>
    </row>
    <row r="243" spans="1:4" x14ac:dyDescent="0.3">
      <c r="A243" s="5">
        <v>410107</v>
      </c>
      <c r="B243" s="6" t="s">
        <v>92</v>
      </c>
      <c r="C243" s="7">
        <v>191968.81</v>
      </c>
      <c r="D243" s="7">
        <v>3109796.1</v>
      </c>
    </row>
    <row r="244" spans="1:4" ht="15" thickBot="1" x14ac:dyDescent="0.35">
      <c r="A244" s="18">
        <v>410108</v>
      </c>
      <c r="B244" s="19" t="s">
        <v>211</v>
      </c>
      <c r="C244" s="20">
        <v>26339581.719999999</v>
      </c>
      <c r="D244" s="20">
        <v>24095385.5</v>
      </c>
    </row>
    <row r="245" spans="1:4" ht="15" thickBot="1" x14ac:dyDescent="0.35">
      <c r="A245" s="8" t="s">
        <v>19</v>
      </c>
      <c r="B245" s="9"/>
      <c r="C245" s="21">
        <f>SUM(C234:C244)</f>
        <v>2286550577.1999998</v>
      </c>
      <c r="D245" s="21">
        <f>SUM(D234:D244)</f>
        <v>1346294603.9399998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>
        <v>170897.86</v>
      </c>
      <c r="D247" s="7">
        <v>146685.89000000001</v>
      </c>
    </row>
    <row r="248" spans="1:4" x14ac:dyDescent="0.3">
      <c r="A248" s="5">
        <v>410202</v>
      </c>
      <c r="B248" s="6" t="s">
        <v>88</v>
      </c>
      <c r="C248" s="7">
        <v>747596.05</v>
      </c>
      <c r="D248" s="7">
        <v>924921.93</v>
      </c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918493.91</v>
      </c>
      <c r="D257" s="10">
        <f>SUM(D247:D256)</f>
        <v>1071607.82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>
        <v>203339.64</v>
      </c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>
        <v>221686075.69999999</v>
      </c>
      <c r="D266" s="7">
        <v>195954979.28999999</v>
      </c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221686075.69999999</v>
      </c>
      <c r="D269" s="10">
        <f>SUM(D259:D268)</f>
        <v>196158318.92999998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46246.1</v>
      </c>
      <c r="D283" s="7">
        <v>33715.11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>
        <v>9797748.9600000009</v>
      </c>
      <c r="D289" s="7">
        <v>8176173.3399999999</v>
      </c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9843995.0600000005</v>
      </c>
      <c r="D292" s="10">
        <f>SUM(D283:D291)</f>
        <v>8209888.4500000002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45846.55</v>
      </c>
      <c r="D294" s="7">
        <v>60643.57</v>
      </c>
    </row>
    <row r="295" spans="1:4" x14ac:dyDescent="0.3">
      <c r="A295" s="5">
        <v>410602</v>
      </c>
      <c r="B295" s="6" t="s">
        <v>89</v>
      </c>
      <c r="C295" s="7">
        <v>5257.07</v>
      </c>
      <c r="D295" s="7">
        <v>17100.13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>
        <v>1077505.98</v>
      </c>
      <c r="D300" s="7">
        <v>896925.37</v>
      </c>
    </row>
    <row r="301" spans="1:4" x14ac:dyDescent="0.3">
      <c r="A301" s="5">
        <v>410605</v>
      </c>
      <c r="B301" s="6" t="s">
        <v>92</v>
      </c>
      <c r="C301" s="7">
        <v>6570.8</v>
      </c>
      <c r="D301" s="7">
        <v>62160.74</v>
      </c>
    </row>
    <row r="302" spans="1:4" ht="15" thickBot="1" x14ac:dyDescent="0.35">
      <c r="A302" s="18">
        <v>410606</v>
      </c>
      <c r="B302" s="19" t="s">
        <v>211</v>
      </c>
      <c r="C302" s="7">
        <v>2421656.11</v>
      </c>
      <c r="D302" s="7">
        <v>2801561.86</v>
      </c>
    </row>
    <row r="303" spans="1:4" ht="15" thickBot="1" x14ac:dyDescent="0.35">
      <c r="A303" s="8" t="s">
        <v>19</v>
      </c>
      <c r="B303" s="9"/>
      <c r="C303" s="10">
        <f>SUM(C294:C302)</f>
        <v>3556836.51</v>
      </c>
      <c r="D303" s="10">
        <f>SUM(D294:D302)</f>
        <v>3838391.67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>
        <v>514089322.86000001</v>
      </c>
      <c r="D315" s="7">
        <v>413807371.87</v>
      </c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514089322.86000001</v>
      </c>
      <c r="D317" s="10">
        <f>SUM(D305:D316)</f>
        <v>413807371.87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650889.71</v>
      </c>
      <c r="D333" s="7">
        <v>207805.04</v>
      </c>
    </row>
    <row r="334" spans="1:4" x14ac:dyDescent="0.3">
      <c r="A334" s="5">
        <v>410902</v>
      </c>
      <c r="B334" s="6" t="s">
        <v>88</v>
      </c>
      <c r="C334" s="7">
        <v>338090.58</v>
      </c>
      <c r="D334" s="7">
        <v>250663.64</v>
      </c>
    </row>
    <row r="335" spans="1:4" x14ac:dyDescent="0.3">
      <c r="A335" s="5">
        <v>410903</v>
      </c>
      <c r="B335" s="6" t="s">
        <v>89</v>
      </c>
      <c r="C335" s="7">
        <v>119735.11</v>
      </c>
      <c r="D335" s="7">
        <v>158001.14000000001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>
        <v>65520052.43</v>
      </c>
      <c r="D340" s="7">
        <v>54161497.439999998</v>
      </c>
    </row>
    <row r="341" spans="1:4" x14ac:dyDescent="0.3">
      <c r="A341" s="5">
        <v>410906</v>
      </c>
      <c r="B341" s="6" t="s">
        <v>92</v>
      </c>
      <c r="C341" s="7">
        <v>155489.79999999999</v>
      </c>
      <c r="D341" s="7">
        <v>358161.36</v>
      </c>
    </row>
    <row r="342" spans="1:4" ht="15" thickBot="1" x14ac:dyDescent="0.35">
      <c r="A342" s="18">
        <v>410907</v>
      </c>
      <c r="B342" s="19" t="s">
        <v>93</v>
      </c>
      <c r="C342" s="7">
        <v>9638154.2200000007</v>
      </c>
      <c r="D342" s="7">
        <v>9765620.4600000009</v>
      </c>
    </row>
    <row r="343" spans="1:4" ht="15" thickBot="1" x14ac:dyDescent="0.35">
      <c r="A343" s="8" t="s">
        <v>19</v>
      </c>
      <c r="B343" s="9"/>
      <c r="C343" s="10">
        <f>SUM(C333:C342)</f>
        <v>76422411.849999994</v>
      </c>
      <c r="D343" s="10">
        <f>SUM(D333:D342)</f>
        <v>64901749.079999998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170897.86</v>
      </c>
      <c r="D345" s="7">
        <v>553364.80000000005</v>
      </c>
    </row>
    <row r="346" spans="1:4" x14ac:dyDescent="0.3">
      <c r="A346" s="5">
        <v>411002</v>
      </c>
      <c r="B346" s="6" t="s">
        <v>88</v>
      </c>
      <c r="C346" s="7">
        <v>94249.35</v>
      </c>
      <c r="D346" s="7">
        <v>115615.24</v>
      </c>
    </row>
    <row r="347" spans="1:4" x14ac:dyDescent="0.3">
      <c r="A347" s="5">
        <v>411003</v>
      </c>
      <c r="B347" s="6" t="s">
        <v>89</v>
      </c>
      <c r="C347" s="7">
        <v>7986.47</v>
      </c>
      <c r="D347" s="7">
        <v>9377.7999999999993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>
        <v>55421518.939999998</v>
      </c>
      <c r="D352" s="7">
        <v>48988744.82</v>
      </c>
    </row>
    <row r="353" spans="1:4" x14ac:dyDescent="0.3">
      <c r="A353" s="5">
        <v>411006</v>
      </c>
      <c r="B353" s="6" t="s">
        <v>92</v>
      </c>
      <c r="C353" s="7"/>
      <c r="D353" s="7">
        <v>2298.09</v>
      </c>
    </row>
    <row r="354" spans="1:4" ht="15" thickBot="1" x14ac:dyDescent="0.35">
      <c r="A354" s="18">
        <v>411007</v>
      </c>
      <c r="B354" s="19" t="s">
        <v>93</v>
      </c>
      <c r="C354" s="20">
        <v>7728164.7699999996</v>
      </c>
      <c r="D354" s="20">
        <v>12741831.85</v>
      </c>
    </row>
    <row r="355" spans="1:4" ht="15" thickBot="1" x14ac:dyDescent="0.35">
      <c r="A355" s="8" t="s">
        <v>19</v>
      </c>
      <c r="B355" s="9"/>
      <c r="C355" s="10">
        <f>SUM(C345:C354)</f>
        <v>63422817.390000001</v>
      </c>
      <c r="D355" s="10">
        <f>SUM(D345:D354)</f>
        <v>62411232.600000009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161</v>
      </c>
      <c r="D358" s="7">
        <v>70161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3315526182</v>
      </c>
      <c r="D367" s="7">
        <v>2046167377.6500001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>
        <v>60000</v>
      </c>
    </row>
    <row r="371" spans="1:4" ht="15" thickBot="1" x14ac:dyDescent="0.35">
      <c r="A371" s="8" t="s">
        <v>19</v>
      </c>
      <c r="B371" s="9"/>
      <c r="C371" s="10">
        <f>SUM(C357:C370)</f>
        <v>3315526343</v>
      </c>
      <c r="D371" s="10">
        <f>SUM(D357:D370)</f>
        <v>2046297538.6500001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>
        <v>3698910784.8000002</v>
      </c>
      <c r="D383" s="7">
        <v>2585925950.4000001</v>
      </c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3698910784.8000002</v>
      </c>
      <c r="D387" s="10">
        <f>SUM(D373:D386)</f>
        <v>2585925950.4000001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38444565.219999999</v>
      </c>
      <c r="D585" s="7">
        <v>26373405.530000001</v>
      </c>
    </row>
    <row r="586" spans="1:4" x14ac:dyDescent="0.3">
      <c r="A586" s="5">
        <v>430102</v>
      </c>
      <c r="B586" s="6" t="s">
        <v>96</v>
      </c>
      <c r="C586" s="7">
        <v>49879656.359999999</v>
      </c>
      <c r="D586" s="7">
        <v>32482594.149999999</v>
      </c>
    </row>
    <row r="587" spans="1:4" x14ac:dyDescent="0.3">
      <c r="A587" s="5">
        <v>430103</v>
      </c>
      <c r="B587" s="6" t="s">
        <v>97</v>
      </c>
      <c r="C587" s="7">
        <v>8543316.9399999995</v>
      </c>
      <c r="D587" s="7">
        <v>6426099.7400000002</v>
      </c>
    </row>
    <row r="588" spans="1:4" x14ac:dyDescent="0.3">
      <c r="A588" s="5">
        <v>430104</v>
      </c>
      <c r="B588" s="6" t="s">
        <v>98</v>
      </c>
      <c r="C588" s="7">
        <v>255070787.25</v>
      </c>
      <c r="D588" s="7">
        <v>169312886.37</v>
      </c>
    </row>
    <row r="589" spans="1:4" x14ac:dyDescent="0.3">
      <c r="A589" s="5">
        <v>430105</v>
      </c>
      <c r="B589" s="6" t="s">
        <v>99</v>
      </c>
      <c r="C589" s="7">
        <v>4060404.95</v>
      </c>
      <c r="D589" s="7">
        <v>2300698.0299999998</v>
      </c>
    </row>
    <row r="590" spans="1:4" x14ac:dyDescent="0.3">
      <c r="A590" s="5">
        <v>430106</v>
      </c>
      <c r="B590" s="6" t="s">
        <v>271</v>
      </c>
      <c r="C590" s="7">
        <v>224110122.19999999</v>
      </c>
      <c r="D590" s="7">
        <v>219277449.41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33496938.890000001</v>
      </c>
      <c r="D592" s="7">
        <v>33994517.57</v>
      </c>
    </row>
    <row r="593" spans="1:4" x14ac:dyDescent="0.3">
      <c r="A593" s="5">
        <v>430109</v>
      </c>
      <c r="B593" s="6" t="s">
        <v>103</v>
      </c>
      <c r="C593" s="7">
        <v>66851561.5</v>
      </c>
      <c r="D593" s="7">
        <v>12229561.66</v>
      </c>
    </row>
    <row r="594" spans="1:4" x14ac:dyDescent="0.3">
      <c r="A594" s="5">
        <v>430110</v>
      </c>
      <c r="B594" s="6" t="s">
        <v>104</v>
      </c>
      <c r="C594" s="7">
        <v>1243875.1499999999</v>
      </c>
      <c r="D594" s="7">
        <v>1080063.99</v>
      </c>
    </row>
    <row r="595" spans="1:4" x14ac:dyDescent="0.3">
      <c r="A595" s="5">
        <v>430111</v>
      </c>
      <c r="B595" s="6" t="s">
        <v>105</v>
      </c>
      <c r="C595" s="7">
        <v>1756354.25</v>
      </c>
      <c r="D595" s="7">
        <v>1914219.96</v>
      </c>
    </row>
    <row r="596" spans="1:4" x14ac:dyDescent="0.3">
      <c r="A596" s="5">
        <v>430112</v>
      </c>
      <c r="B596" s="6" t="s">
        <v>106</v>
      </c>
      <c r="C596" s="7">
        <v>121705261.72</v>
      </c>
      <c r="D596" s="7">
        <v>90552263.560000002</v>
      </c>
    </row>
    <row r="597" spans="1:4" x14ac:dyDescent="0.3">
      <c r="A597" s="5">
        <v>430113</v>
      </c>
      <c r="B597" s="6" t="s">
        <v>107</v>
      </c>
      <c r="C597" s="7">
        <v>2296487.5699999998</v>
      </c>
      <c r="D597" s="7">
        <v>2220361.69</v>
      </c>
    </row>
    <row r="598" spans="1:4" x14ac:dyDescent="0.3">
      <c r="A598" s="5">
        <v>430114</v>
      </c>
      <c r="B598" s="6" t="s">
        <v>108</v>
      </c>
      <c r="C598" s="7">
        <v>416133.08</v>
      </c>
      <c r="D598" s="7">
        <v>8828085.5500000007</v>
      </c>
    </row>
    <row r="599" spans="1:4" ht="15" thickBot="1" x14ac:dyDescent="0.35">
      <c r="A599" s="18">
        <v>430115</v>
      </c>
      <c r="B599" s="19" t="s">
        <v>109</v>
      </c>
      <c r="C599" s="7">
        <v>46782890.530000001</v>
      </c>
      <c r="D599" s="7">
        <v>84443614.260000005</v>
      </c>
    </row>
    <row r="600" spans="1:4" ht="15" thickBot="1" x14ac:dyDescent="0.35">
      <c r="A600" s="8" t="s">
        <v>19</v>
      </c>
      <c r="B600" s="9"/>
      <c r="C600" s="10">
        <f>SUM(C585:C599)</f>
        <v>854658355.61000001</v>
      </c>
      <c r="D600" s="10">
        <f>SUM(D585:D599)</f>
        <v>691435821.47000003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233062.07</v>
      </c>
      <c r="D619" s="7">
        <v>300721.14</v>
      </c>
    </row>
    <row r="620" spans="1:4" x14ac:dyDescent="0.3">
      <c r="A620" s="5">
        <v>430302</v>
      </c>
      <c r="B620" s="6" t="s">
        <v>96</v>
      </c>
      <c r="C620" s="7">
        <v>404912.76</v>
      </c>
      <c r="D620" s="7">
        <v>432745.06</v>
      </c>
    </row>
    <row r="621" spans="1:4" x14ac:dyDescent="0.3">
      <c r="A621" s="5">
        <v>430303</v>
      </c>
      <c r="B621" s="6" t="s">
        <v>97</v>
      </c>
      <c r="C621" s="7">
        <v>172615.94</v>
      </c>
      <c r="D621" s="7"/>
    </row>
    <row r="622" spans="1:4" x14ac:dyDescent="0.3">
      <c r="A622" s="5">
        <v>430304</v>
      </c>
      <c r="B622" s="6" t="s">
        <v>98</v>
      </c>
      <c r="C622" s="7">
        <v>12977402.98</v>
      </c>
      <c r="D622" s="7">
        <v>8383748.4100000001</v>
      </c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224485.12</v>
      </c>
      <c r="D626" s="7">
        <v>174456.79</v>
      </c>
    </row>
    <row r="627" spans="1:4" x14ac:dyDescent="0.3">
      <c r="A627" s="5">
        <v>430309</v>
      </c>
      <c r="B627" s="6" t="s">
        <v>103</v>
      </c>
      <c r="C627" s="7">
        <v>2460582.08</v>
      </c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>
        <v>6511191.0499999998</v>
      </c>
      <c r="D630" s="7">
        <v>10314349.130000001</v>
      </c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646562.24</v>
      </c>
      <c r="D633" s="7"/>
    </row>
    <row r="634" spans="1:4" ht="15" thickBot="1" x14ac:dyDescent="0.35">
      <c r="A634" s="8" t="s">
        <v>19</v>
      </c>
      <c r="B634" s="9"/>
      <c r="C634" s="10">
        <f>SUM(C619:C633)</f>
        <v>23630814.239999998</v>
      </c>
      <c r="D634" s="10">
        <f>SUM(D619:D633)</f>
        <v>19606020.530000001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>
        <v>7057535.8099999996</v>
      </c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7057535.8099999996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120024.41</v>
      </c>
      <c r="D653" s="7">
        <v>935273.37</v>
      </c>
    </row>
    <row r="654" spans="1:4" x14ac:dyDescent="0.3">
      <c r="A654" s="5">
        <v>430502</v>
      </c>
      <c r="B654" s="6" t="s">
        <v>96</v>
      </c>
      <c r="C654" s="7">
        <v>173362.07</v>
      </c>
      <c r="D654" s="7">
        <v>1142542.19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>
        <v>3353499.36</v>
      </c>
      <c r="D656" s="7">
        <v>1198920.1000000001</v>
      </c>
    </row>
    <row r="657" spans="1:4" x14ac:dyDescent="0.3">
      <c r="A657" s="5">
        <v>430505</v>
      </c>
      <c r="B657" s="6" t="s">
        <v>99</v>
      </c>
      <c r="C657" s="7"/>
      <c r="D657" s="7">
        <v>29128.58</v>
      </c>
    </row>
    <row r="658" spans="1:4" x14ac:dyDescent="0.3">
      <c r="A658" s="5">
        <v>430506</v>
      </c>
      <c r="B658" s="6" t="s">
        <v>100</v>
      </c>
      <c r="C658" s="7"/>
      <c r="D658" s="7">
        <v>10934162.43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69782.720000000001</v>
      </c>
      <c r="D660" s="7">
        <v>1557112.78</v>
      </c>
    </row>
    <row r="661" spans="1:4" x14ac:dyDescent="0.3">
      <c r="A661" s="5">
        <v>430509</v>
      </c>
      <c r="B661" s="6" t="s">
        <v>103</v>
      </c>
      <c r="C661" s="7"/>
      <c r="D661" s="7">
        <v>-517147.3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>
        <v>232094.82</v>
      </c>
    </row>
    <row r="664" spans="1:4" x14ac:dyDescent="0.3">
      <c r="A664" s="5">
        <v>430512</v>
      </c>
      <c r="B664" s="6" t="s">
        <v>106</v>
      </c>
      <c r="C664" s="7">
        <v>2142312.4</v>
      </c>
      <c r="D664" s="7">
        <v>4522432.8600000003</v>
      </c>
    </row>
    <row r="665" spans="1:4" x14ac:dyDescent="0.3">
      <c r="A665" s="5">
        <v>430513</v>
      </c>
      <c r="B665" s="6" t="s">
        <v>107</v>
      </c>
      <c r="C665" s="7"/>
      <c r="D665" s="7">
        <v>13682.04</v>
      </c>
    </row>
    <row r="666" spans="1:4" x14ac:dyDescent="0.3">
      <c r="A666" s="5">
        <v>430514</v>
      </c>
      <c r="B666" s="6" t="s">
        <v>108</v>
      </c>
      <c r="C666" s="7"/>
      <c r="D666" s="7">
        <v>-79.48</v>
      </c>
    </row>
    <row r="667" spans="1:4" ht="15" thickBot="1" x14ac:dyDescent="0.35">
      <c r="A667" s="18">
        <v>430515</v>
      </c>
      <c r="B667" s="19" t="s">
        <v>109</v>
      </c>
      <c r="C667" s="7">
        <v>1983427.26</v>
      </c>
      <c r="D667" s="7">
        <v>167842.35</v>
      </c>
    </row>
    <row r="668" spans="1:4" ht="15" thickBot="1" x14ac:dyDescent="0.35">
      <c r="A668" s="8" t="s">
        <v>19</v>
      </c>
      <c r="B668" s="9"/>
      <c r="C668" s="10">
        <f>SUM(C653:C667)</f>
        <v>7842408.2199999997</v>
      </c>
      <c r="D668" s="10">
        <f>SUM(D653:D667)</f>
        <v>20215964.739999998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1860475.62</v>
      </c>
      <c r="D670" s="7">
        <v>1320434.92</v>
      </c>
    </row>
    <row r="671" spans="1:4" x14ac:dyDescent="0.3">
      <c r="A671" s="5">
        <v>430602</v>
      </c>
      <c r="B671" s="6" t="s">
        <v>96</v>
      </c>
      <c r="C671" s="7">
        <v>2145399.9300000002</v>
      </c>
      <c r="D671" s="7">
        <v>1474859.42</v>
      </c>
    </row>
    <row r="672" spans="1:4" x14ac:dyDescent="0.3">
      <c r="A672" s="5">
        <v>430603</v>
      </c>
      <c r="B672" s="6" t="s">
        <v>274</v>
      </c>
      <c r="C672" s="7">
        <v>342641.02</v>
      </c>
      <c r="D672" s="7">
        <v>264218.64</v>
      </c>
    </row>
    <row r="673" spans="1:4" x14ac:dyDescent="0.3">
      <c r="A673" s="5">
        <v>430604</v>
      </c>
      <c r="B673" s="6" t="s">
        <v>98</v>
      </c>
      <c r="C673" s="7">
        <v>762027.09</v>
      </c>
      <c r="D673" s="7">
        <v>641564.36</v>
      </c>
    </row>
    <row r="674" spans="1:4" x14ac:dyDescent="0.3">
      <c r="A674" s="5">
        <v>430605</v>
      </c>
      <c r="B674" s="6" t="s">
        <v>99</v>
      </c>
      <c r="C674" s="7">
        <v>76938.759999999995</v>
      </c>
      <c r="D674" s="7">
        <v>42967.72</v>
      </c>
    </row>
    <row r="675" spans="1:4" x14ac:dyDescent="0.3">
      <c r="A675" s="5">
        <v>430606</v>
      </c>
      <c r="B675" s="6" t="s">
        <v>271</v>
      </c>
      <c r="C675" s="7">
        <v>21544806.59</v>
      </c>
      <c r="D675" s="7">
        <v>17431207.190000001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2303924.04</v>
      </c>
      <c r="D677" s="7">
        <v>2354849.84</v>
      </c>
    </row>
    <row r="678" spans="1:4" x14ac:dyDescent="0.3">
      <c r="A678" s="5">
        <v>430609</v>
      </c>
      <c r="B678" s="6" t="s">
        <v>103</v>
      </c>
      <c r="C678" s="7">
        <v>2490847.71</v>
      </c>
      <c r="D678" s="7">
        <v>1752643.72</v>
      </c>
    </row>
    <row r="679" spans="1:4" x14ac:dyDescent="0.3">
      <c r="A679" s="5">
        <v>430610</v>
      </c>
      <c r="B679" s="6" t="s">
        <v>104</v>
      </c>
      <c r="C679" s="7">
        <v>66309.289999999994</v>
      </c>
      <c r="D679" s="7">
        <v>15804.01</v>
      </c>
    </row>
    <row r="680" spans="1:4" x14ac:dyDescent="0.3">
      <c r="A680" s="5">
        <v>430611</v>
      </c>
      <c r="B680" s="6" t="s">
        <v>105</v>
      </c>
      <c r="C680" s="7">
        <v>107143.2</v>
      </c>
      <c r="D680" s="7">
        <v>65572.11</v>
      </c>
    </row>
    <row r="681" spans="1:4" x14ac:dyDescent="0.3">
      <c r="A681" s="5">
        <v>430612</v>
      </c>
      <c r="B681" s="6" t="s">
        <v>106</v>
      </c>
      <c r="C681" s="7">
        <v>6261329.9800000004</v>
      </c>
      <c r="D681" s="7">
        <v>8701877.7100000009</v>
      </c>
    </row>
    <row r="682" spans="1:4" x14ac:dyDescent="0.3">
      <c r="A682" s="5">
        <v>430613</v>
      </c>
      <c r="B682" s="6" t="s">
        <v>107</v>
      </c>
      <c r="C682" s="7">
        <v>239619.27</v>
      </c>
      <c r="D682" s="7">
        <v>221748.75</v>
      </c>
    </row>
    <row r="683" spans="1:4" x14ac:dyDescent="0.3">
      <c r="A683" s="5">
        <v>430614</v>
      </c>
      <c r="B683" s="6" t="s">
        <v>108</v>
      </c>
      <c r="C683" s="7">
        <v>45563.73</v>
      </c>
      <c r="D683" s="7">
        <v>706246.84</v>
      </c>
    </row>
    <row r="684" spans="1:4" ht="15" thickBot="1" x14ac:dyDescent="0.35">
      <c r="A684" s="18">
        <v>430615</v>
      </c>
      <c r="B684" s="19" t="s">
        <v>109</v>
      </c>
      <c r="C684" s="7">
        <v>3876091.64</v>
      </c>
      <c r="D684" s="7">
        <v>3317718.45</v>
      </c>
    </row>
    <row r="685" spans="1:4" ht="15" thickBot="1" x14ac:dyDescent="0.35">
      <c r="A685" s="8" t="s">
        <v>19</v>
      </c>
      <c r="B685" s="9"/>
      <c r="C685" s="10">
        <f>SUM(C670:C684)</f>
        <v>42123117.869999997</v>
      </c>
      <c r="D685" s="10">
        <f>SUM(D670:D684)</f>
        <v>38311713.680000007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10102</v>
      </c>
      <c r="D687" s="7">
        <v>749689.9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>
        <v>2751000</v>
      </c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>
        <v>7527.89</v>
      </c>
      <c r="D692" s="7">
        <v>2116.64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45458.59</v>
      </c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2814088.48</v>
      </c>
      <c r="D702" s="10">
        <f>SUM(D687:D701)</f>
        <v>751806.54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>
        <v>745748.73</v>
      </c>
      <c r="D704" s="7"/>
    </row>
    <row r="705" spans="1:4" x14ac:dyDescent="0.3">
      <c r="A705" s="5">
        <v>430802</v>
      </c>
      <c r="B705" s="6" t="s">
        <v>96</v>
      </c>
      <c r="C705" s="7">
        <v>24849370.199999999</v>
      </c>
      <c r="D705" s="7"/>
    </row>
    <row r="706" spans="1:4" x14ac:dyDescent="0.3">
      <c r="A706" s="5">
        <v>430803</v>
      </c>
      <c r="B706" s="6" t="s">
        <v>97</v>
      </c>
      <c r="C706" s="7">
        <v>583678.56999999995</v>
      </c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>
        <v>126452.66</v>
      </c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>
        <v>30950.57</v>
      </c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26336200.73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305084.75</v>
      </c>
      <c r="D726" s="7">
        <v>1529661.02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305084.75</v>
      </c>
      <c r="D736" s="10">
        <f>SUM(D721:D735)</f>
        <v>1529661.02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10498558.460000001</v>
      </c>
      <c r="D738" s="7">
        <v>11618901.33</v>
      </c>
    </row>
    <row r="739" spans="1:4" x14ac:dyDescent="0.3">
      <c r="A739" s="5">
        <v>431002</v>
      </c>
      <c r="B739" s="6" t="s">
        <v>96</v>
      </c>
      <c r="C739" s="7">
        <v>13043841.4</v>
      </c>
      <c r="D739" s="7">
        <v>18493919.260000002</v>
      </c>
    </row>
    <row r="740" spans="1:4" x14ac:dyDescent="0.3">
      <c r="A740" s="5">
        <v>431003</v>
      </c>
      <c r="B740" s="6" t="s">
        <v>274</v>
      </c>
      <c r="C740" s="7">
        <v>2570439.9300000002</v>
      </c>
      <c r="D740" s="7">
        <v>2331046.5099999998</v>
      </c>
    </row>
    <row r="741" spans="1:4" x14ac:dyDescent="0.3">
      <c r="A741" s="5">
        <v>431004</v>
      </c>
      <c r="B741" s="6" t="s">
        <v>98</v>
      </c>
      <c r="C741" s="7">
        <v>67725154.560000002</v>
      </c>
      <c r="D741" s="7">
        <v>29301748.84</v>
      </c>
    </row>
    <row r="742" spans="1:4" x14ac:dyDescent="0.3">
      <c r="A742" s="5">
        <v>431005</v>
      </c>
      <c r="B742" s="6" t="s">
        <v>99</v>
      </c>
      <c r="C742" s="7">
        <v>345104.72</v>
      </c>
      <c r="D742" s="7">
        <v>259378.07</v>
      </c>
    </row>
    <row r="743" spans="1:4" x14ac:dyDescent="0.3">
      <c r="A743" s="5">
        <v>431006</v>
      </c>
      <c r="B743" s="6" t="s">
        <v>100</v>
      </c>
      <c r="C743" s="7">
        <v>87710979.730000004</v>
      </c>
      <c r="D743" s="7">
        <v>91418706.840000004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13597807.039999999</v>
      </c>
      <c r="D745" s="7">
        <v>12407710.23</v>
      </c>
    </row>
    <row r="746" spans="1:4" x14ac:dyDescent="0.3">
      <c r="A746" s="5">
        <v>431009</v>
      </c>
      <c r="B746" s="6" t="s">
        <v>103</v>
      </c>
      <c r="C746" s="7">
        <v>4891824.67</v>
      </c>
      <c r="D746" s="7">
        <v>8337808.4100000001</v>
      </c>
    </row>
    <row r="747" spans="1:4" x14ac:dyDescent="0.3">
      <c r="A747" s="5">
        <v>431010</v>
      </c>
      <c r="B747" s="6" t="s">
        <v>104</v>
      </c>
      <c r="C747" s="7">
        <v>432025.59999999998</v>
      </c>
      <c r="D747" s="7">
        <v>420188.61</v>
      </c>
    </row>
    <row r="748" spans="1:4" x14ac:dyDescent="0.3">
      <c r="A748" s="5">
        <v>431011</v>
      </c>
      <c r="B748" s="6" t="s">
        <v>105</v>
      </c>
      <c r="C748" s="7">
        <v>765688.02</v>
      </c>
      <c r="D748" s="7">
        <v>1434486.02</v>
      </c>
    </row>
    <row r="749" spans="1:4" x14ac:dyDescent="0.3">
      <c r="A749" s="5">
        <v>431012</v>
      </c>
      <c r="B749" s="6" t="s">
        <v>106</v>
      </c>
      <c r="C749" s="7">
        <v>56172597.030000001</v>
      </c>
      <c r="D749" s="7">
        <v>69337872.219999999</v>
      </c>
    </row>
    <row r="750" spans="1:4" x14ac:dyDescent="0.3">
      <c r="A750" s="5">
        <v>431013</v>
      </c>
      <c r="B750" s="6" t="s">
        <v>107</v>
      </c>
      <c r="C750" s="7">
        <v>3444677.79</v>
      </c>
      <c r="D750" s="7">
        <v>86898.51</v>
      </c>
    </row>
    <row r="751" spans="1:4" x14ac:dyDescent="0.3">
      <c r="A751" s="5">
        <v>431014</v>
      </c>
      <c r="B751" s="6" t="s">
        <v>108</v>
      </c>
      <c r="C751" s="7">
        <v>3474318.76</v>
      </c>
      <c r="D751" s="7"/>
    </row>
    <row r="752" spans="1:4" ht="15" thickBot="1" x14ac:dyDescent="0.35">
      <c r="A752" s="18">
        <v>431015</v>
      </c>
      <c r="B752" s="19" t="s">
        <v>109</v>
      </c>
      <c r="C752" s="7">
        <v>11326136.390000001</v>
      </c>
      <c r="D752" s="7">
        <v>1320849.96</v>
      </c>
    </row>
    <row r="753" spans="1:4" ht="15" thickBot="1" x14ac:dyDescent="0.35">
      <c r="A753" s="8" t="s">
        <v>19</v>
      </c>
      <c r="B753" s="9"/>
      <c r="C753" s="10">
        <f>SUM(C738:C752)</f>
        <v>275999154.09999996</v>
      </c>
      <c r="D753" s="10">
        <f>SUM(D738:D752)</f>
        <v>246769514.81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4633805.37</v>
      </c>
      <c r="D755" s="7">
        <v>5494392.2199999997</v>
      </c>
    </row>
    <row r="756" spans="1:4" x14ac:dyDescent="0.3">
      <c r="A756" s="5">
        <v>431102</v>
      </c>
      <c r="B756" s="6" t="s">
        <v>96</v>
      </c>
      <c r="C756" s="7">
        <v>14195080.73</v>
      </c>
      <c r="D756" s="7">
        <v>10848886.73</v>
      </c>
    </row>
    <row r="757" spans="1:4" x14ac:dyDescent="0.3">
      <c r="A757" s="5">
        <v>431103</v>
      </c>
      <c r="B757" s="6" t="s">
        <v>274</v>
      </c>
      <c r="C757" s="7">
        <v>622903.39</v>
      </c>
      <c r="D757" s="7">
        <v>209967.96</v>
      </c>
    </row>
    <row r="758" spans="1:4" x14ac:dyDescent="0.3">
      <c r="A758" s="5">
        <v>431104</v>
      </c>
      <c r="B758" s="6" t="s">
        <v>98</v>
      </c>
      <c r="C758" s="7">
        <v>105090276.64</v>
      </c>
      <c r="D758" s="7">
        <v>70345863.359999999</v>
      </c>
    </row>
    <row r="759" spans="1:4" x14ac:dyDescent="0.3">
      <c r="A759" s="5">
        <v>431105</v>
      </c>
      <c r="B759" s="6" t="s">
        <v>99</v>
      </c>
      <c r="C759" s="7">
        <v>28270.47</v>
      </c>
      <c r="D759" s="7">
        <v>20898.43</v>
      </c>
    </row>
    <row r="760" spans="1:4" x14ac:dyDescent="0.3">
      <c r="A760" s="5">
        <v>431106</v>
      </c>
      <c r="B760" s="6" t="s">
        <v>100</v>
      </c>
      <c r="C760" s="7">
        <v>8801619.9000000004</v>
      </c>
      <c r="D760" s="7">
        <v>8931656.1799999997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1930651.23</v>
      </c>
      <c r="D762" s="7">
        <v>1265522.8</v>
      </c>
    </row>
    <row r="763" spans="1:4" x14ac:dyDescent="0.3">
      <c r="A763" s="5">
        <v>431109</v>
      </c>
      <c r="B763" s="6" t="s">
        <v>103</v>
      </c>
      <c r="C763" s="7">
        <v>19208430.109999999</v>
      </c>
      <c r="D763" s="7">
        <v>1814954.96</v>
      </c>
    </row>
    <row r="764" spans="1:4" x14ac:dyDescent="0.3">
      <c r="A764" s="5">
        <v>431110</v>
      </c>
      <c r="B764" s="6" t="s">
        <v>104</v>
      </c>
      <c r="C764" s="7">
        <v>32837.050000000003</v>
      </c>
      <c r="D764" s="7">
        <v>41749.06</v>
      </c>
    </row>
    <row r="765" spans="1:4" x14ac:dyDescent="0.3">
      <c r="A765" s="5">
        <v>431111</v>
      </c>
      <c r="B765" s="6" t="s">
        <v>105</v>
      </c>
      <c r="C765" s="7">
        <v>54433.14</v>
      </c>
      <c r="D765" s="7">
        <v>64691.41</v>
      </c>
    </row>
    <row r="766" spans="1:4" x14ac:dyDescent="0.3">
      <c r="A766" s="5">
        <v>431112</v>
      </c>
      <c r="B766" s="6" t="s">
        <v>106</v>
      </c>
      <c r="C766" s="7">
        <v>25493749.949999999</v>
      </c>
      <c r="D766" s="7">
        <v>30856163.949999999</v>
      </c>
    </row>
    <row r="767" spans="1:4" x14ac:dyDescent="0.3">
      <c r="A767" s="5">
        <v>431113</v>
      </c>
      <c r="B767" s="6" t="s">
        <v>107</v>
      </c>
      <c r="C767" s="7">
        <v>52288.43</v>
      </c>
      <c r="D767" s="7">
        <v>20876.169999999998</v>
      </c>
    </row>
    <row r="768" spans="1:4" x14ac:dyDescent="0.3">
      <c r="A768" s="5">
        <v>431114</v>
      </c>
      <c r="B768" s="6" t="s">
        <v>108</v>
      </c>
      <c r="C768" s="7">
        <v>213.86</v>
      </c>
      <c r="D768" s="7">
        <v>21.47</v>
      </c>
    </row>
    <row r="769" spans="1:4" ht="15" thickBot="1" x14ac:dyDescent="0.35">
      <c r="A769" s="18">
        <v>431115</v>
      </c>
      <c r="B769" s="19" t="s">
        <v>109</v>
      </c>
      <c r="C769" s="7">
        <v>4158672.47</v>
      </c>
      <c r="D769" s="7">
        <v>264861.44</v>
      </c>
    </row>
    <row r="770" spans="1:4" ht="15" thickBot="1" x14ac:dyDescent="0.35">
      <c r="A770" s="8" t="s">
        <v>19</v>
      </c>
      <c r="B770" s="9"/>
      <c r="C770" s="10">
        <f>SUM(C755:C769)</f>
        <v>184303232.73999998</v>
      </c>
      <c r="D770" s="10">
        <f>SUM(D755:D769)</f>
        <v>130180506.13999999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295000</v>
      </c>
      <c r="D772" s="7">
        <v>700121.58</v>
      </c>
    </row>
    <row r="773" spans="1:4" x14ac:dyDescent="0.3">
      <c r="A773" s="5">
        <v>431202</v>
      </c>
      <c r="B773" s="6" t="s">
        <v>96</v>
      </c>
      <c r="C773" s="7">
        <v>2361805.46</v>
      </c>
      <c r="D773" s="7">
        <v>435106.6</v>
      </c>
    </row>
    <row r="774" spans="1:4" x14ac:dyDescent="0.3">
      <c r="A774" s="5">
        <v>431203</v>
      </c>
      <c r="B774" s="6" t="s">
        <v>97</v>
      </c>
      <c r="C774" s="7">
        <v>269250.01</v>
      </c>
      <c r="D774" s="7">
        <v>145000.01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38003770.560000002</v>
      </c>
      <c r="D777" s="7">
        <v>53654513.969999999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3615178.91</v>
      </c>
      <c r="D779" s="7">
        <v>3682722.12</v>
      </c>
    </row>
    <row r="780" spans="1:4" x14ac:dyDescent="0.3">
      <c r="A780" s="5">
        <v>431209</v>
      </c>
      <c r="B780" s="6" t="s">
        <v>103</v>
      </c>
      <c r="C780" s="7">
        <v>2806176.44</v>
      </c>
      <c r="D780" s="7">
        <v>35000</v>
      </c>
    </row>
    <row r="781" spans="1:4" x14ac:dyDescent="0.3">
      <c r="A781" s="5">
        <v>431210</v>
      </c>
      <c r="B781" s="6" t="s">
        <v>104</v>
      </c>
      <c r="C781" s="7"/>
      <c r="D781" s="7">
        <v>39906</v>
      </c>
    </row>
    <row r="782" spans="1:4" x14ac:dyDescent="0.3">
      <c r="A782" s="5">
        <v>431211</v>
      </c>
      <c r="B782" s="6" t="s">
        <v>105</v>
      </c>
      <c r="C782" s="7">
        <v>25000</v>
      </c>
      <c r="D782" s="7">
        <v>50000.01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>
        <v>5402</v>
      </c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47376181.379999995</v>
      </c>
      <c r="D787" s="10">
        <f>SUM(D772:D786)</f>
        <v>58747772.289999992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>
        <v>863648.82</v>
      </c>
      <c r="D794" s="7">
        <v>957757.66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61400.4</v>
      </c>
      <c r="D796" s="7"/>
    </row>
    <row r="797" spans="1:4" x14ac:dyDescent="0.3">
      <c r="A797" s="5">
        <v>431309</v>
      </c>
      <c r="B797" s="6" t="s">
        <v>103</v>
      </c>
      <c r="C797" s="7">
        <v>0.05</v>
      </c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925049.27</v>
      </c>
      <c r="D804" s="10">
        <f>SUM(D789:D803)</f>
        <v>957757.66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1807540.62</v>
      </c>
      <c r="D1091" s="7">
        <v>1923728.67</v>
      </c>
    </row>
    <row r="1092" spans="1:4" x14ac:dyDescent="0.3">
      <c r="A1092" s="5">
        <v>450106</v>
      </c>
      <c r="B1092" s="6" t="s">
        <v>300</v>
      </c>
      <c r="C1092" s="7">
        <v>113349481.34</v>
      </c>
      <c r="D1092" s="7">
        <v>15312866.66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78649279.439999998</v>
      </c>
      <c r="D1094" s="7">
        <v>145708701.15000001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>
        <v>4373914</v>
      </c>
      <c r="D1097" s="7">
        <v>16051839.369999999</v>
      </c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198180215.40000001</v>
      </c>
      <c r="D1101" s="10">
        <f>SUM(D1086:D1100)</f>
        <v>178997135.85000002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591755.87</v>
      </c>
      <c r="D1108" s="7">
        <v>415393.68</v>
      </c>
    </row>
    <row r="1109" spans="1:4" x14ac:dyDescent="0.3">
      <c r="A1109" s="5">
        <v>450303</v>
      </c>
      <c r="B1109" s="6" t="s">
        <v>313</v>
      </c>
      <c r="C1109" s="7"/>
      <c r="D1109" s="7">
        <v>679799.9</v>
      </c>
    </row>
    <row r="1110" spans="1:4" x14ac:dyDescent="0.3">
      <c r="A1110" s="5">
        <v>450304</v>
      </c>
      <c r="B1110" s="6" t="s">
        <v>314</v>
      </c>
      <c r="C1110" s="7">
        <v>42630275.829999998</v>
      </c>
      <c r="D1110" s="7">
        <v>23959449.989999998</v>
      </c>
    </row>
    <row r="1111" spans="1:4" ht="15" thickBot="1" x14ac:dyDescent="0.35">
      <c r="A1111" s="15">
        <v>450310</v>
      </c>
      <c r="B1111" s="16" t="s">
        <v>39</v>
      </c>
      <c r="C1111" s="7">
        <v>27172538.059999999</v>
      </c>
      <c r="D1111" s="7">
        <v>81324662.060000002</v>
      </c>
    </row>
    <row r="1112" spans="1:4" ht="15" thickBot="1" x14ac:dyDescent="0.35">
      <c r="A1112" s="8" t="s">
        <v>19</v>
      </c>
      <c r="B1112" s="9"/>
      <c r="C1112" s="10">
        <f>SUM(C1107:C1111)</f>
        <v>70394569.75999999</v>
      </c>
      <c r="D1112" s="10">
        <f>SUM(D1107:D1111)</f>
        <v>106379305.63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11925816130.829998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8229857169.5800018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3746657.69</v>
      </c>
      <c r="D1120" s="7">
        <v>5477250.54</v>
      </c>
    </row>
    <row r="1121" spans="1:4" x14ac:dyDescent="0.3">
      <c r="A1121" s="5">
        <v>510103</v>
      </c>
      <c r="B1121" s="6" t="s">
        <v>320</v>
      </c>
      <c r="C1121" s="7"/>
      <c r="D1121" s="7">
        <v>2482.6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3746657.69</v>
      </c>
      <c r="D1124" s="10">
        <f>SUM(D1119:D1123)</f>
        <v>5479733.1399999997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>
        <v>22704584.02</v>
      </c>
      <c r="D1130" s="7"/>
    </row>
    <row r="1131" spans="1:4" x14ac:dyDescent="0.3">
      <c r="A1131" s="5">
        <v>51020303</v>
      </c>
      <c r="B1131" s="6" t="s">
        <v>210</v>
      </c>
      <c r="C1131" s="7">
        <v>648675654.08000004</v>
      </c>
      <c r="D1131" s="7">
        <v>545849142.57000005</v>
      </c>
    </row>
    <row r="1132" spans="1:4" ht="15" thickBot="1" x14ac:dyDescent="0.35">
      <c r="A1132" s="5">
        <v>510204</v>
      </c>
      <c r="B1132" s="6" t="s">
        <v>228</v>
      </c>
      <c r="C1132" s="7">
        <v>600000</v>
      </c>
      <c r="D1132" s="7">
        <v>1530000</v>
      </c>
    </row>
    <row r="1133" spans="1:4" ht="15" thickBot="1" x14ac:dyDescent="0.35">
      <c r="A1133" s="8" t="s">
        <v>19</v>
      </c>
      <c r="B1133" s="9"/>
      <c r="C1133" s="10">
        <f>SUM(C1126:C1132)</f>
        <v>671980238.10000002</v>
      </c>
      <c r="D1133" s="10">
        <f>SUM(D1126:D1132)</f>
        <v>547379142.57000005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748538.17</v>
      </c>
      <c r="D1135" s="7">
        <v>306246.63</v>
      </c>
    </row>
    <row r="1136" spans="1:4" x14ac:dyDescent="0.3">
      <c r="A1136" s="5">
        <v>510302</v>
      </c>
      <c r="B1136" s="6" t="s">
        <v>205</v>
      </c>
      <c r="C1136" s="7">
        <v>119415.48</v>
      </c>
      <c r="D1136" s="7">
        <v>121344.49</v>
      </c>
    </row>
    <row r="1137" spans="1:4" x14ac:dyDescent="0.3">
      <c r="A1137" s="5">
        <v>510303</v>
      </c>
      <c r="B1137" s="6" t="s">
        <v>88</v>
      </c>
      <c r="C1137" s="7">
        <v>916931.07</v>
      </c>
      <c r="D1137" s="7">
        <v>1212871.02</v>
      </c>
    </row>
    <row r="1138" spans="1:4" x14ac:dyDescent="0.3">
      <c r="A1138" s="5">
        <v>510304</v>
      </c>
      <c r="B1138" s="6" t="s">
        <v>89</v>
      </c>
      <c r="C1138" s="7">
        <v>13142.75</v>
      </c>
      <c r="D1138" s="7">
        <v>42750.27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>
        <v>21550120.039999999</v>
      </c>
      <c r="D1143" s="7">
        <v>17938507.32</v>
      </c>
    </row>
    <row r="1144" spans="1:4" x14ac:dyDescent="0.3">
      <c r="A1144" s="5">
        <v>510307</v>
      </c>
      <c r="B1144" s="6" t="s">
        <v>92</v>
      </c>
      <c r="C1144" s="7">
        <v>131416.07999999999</v>
      </c>
      <c r="D1144" s="7">
        <v>1243212.3799999999</v>
      </c>
    </row>
    <row r="1145" spans="1:4" ht="15" thickBot="1" x14ac:dyDescent="0.35">
      <c r="A1145" s="18">
        <v>510308</v>
      </c>
      <c r="B1145" s="19" t="s">
        <v>211</v>
      </c>
      <c r="C1145" s="7">
        <v>5186183.45</v>
      </c>
      <c r="D1145" s="7">
        <v>6576310.4100000001</v>
      </c>
    </row>
    <row r="1146" spans="1:4" ht="15" thickBot="1" x14ac:dyDescent="0.35">
      <c r="A1146" s="8" t="s">
        <v>19</v>
      </c>
      <c r="B1146" s="9"/>
      <c r="C1146" s="10">
        <f>SUM(C1135:C1145)</f>
        <v>28665747.039999995</v>
      </c>
      <c r="D1146" s="10">
        <f>SUM(D1135:D1145)</f>
        <v>27441242.52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60643.57</v>
      </c>
      <c r="D1148" s="7">
        <v>45739.199999999997</v>
      </c>
    </row>
    <row r="1149" spans="1:4" x14ac:dyDescent="0.3">
      <c r="A1149" s="5">
        <v>510402</v>
      </c>
      <c r="B1149" s="6" t="s">
        <v>89</v>
      </c>
      <c r="C1149" s="7">
        <v>17100.13</v>
      </c>
      <c r="D1149" s="7">
        <v>27296.99</v>
      </c>
    </row>
    <row r="1150" spans="1:4" x14ac:dyDescent="0.3">
      <c r="A1150" s="5">
        <v>510403</v>
      </c>
      <c r="B1150" s="6" t="s">
        <v>90</v>
      </c>
      <c r="C1150" s="7">
        <v>896925.39</v>
      </c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62162.34</v>
      </c>
      <c r="D1155" s="7">
        <v>29717.74</v>
      </c>
    </row>
    <row r="1156" spans="1:4" ht="15" thickBot="1" x14ac:dyDescent="0.35">
      <c r="A1156" s="18">
        <v>510406</v>
      </c>
      <c r="B1156" s="19" t="s">
        <v>211</v>
      </c>
      <c r="C1156" s="7">
        <v>2801560.24</v>
      </c>
      <c r="D1156" s="7">
        <v>105886.42</v>
      </c>
    </row>
    <row r="1157" spans="1:4" ht="15" thickBot="1" x14ac:dyDescent="0.35">
      <c r="A1157" s="8" t="s">
        <v>19</v>
      </c>
      <c r="B1157" s="9"/>
      <c r="C1157" s="10">
        <f>SUM(C1148:C1156)</f>
        <v>3838391.67</v>
      </c>
      <c r="D1157" s="10">
        <f>SUM(D1148:D1156)</f>
        <v>208640.35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37379.81</v>
      </c>
      <c r="D1159" s="7">
        <v>46246.1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>
        <v>11084303.789999999</v>
      </c>
      <c r="D1165" s="7">
        <v>9797748.9600000009</v>
      </c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11121683.6</v>
      </c>
      <c r="D1168" s="10">
        <f>SUM(D1159:D1167)</f>
        <v>9843995.0600000005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427244.62</v>
      </c>
      <c r="D1182" s="7">
        <v>366714.68</v>
      </c>
    </row>
    <row r="1183" spans="1:4" x14ac:dyDescent="0.3">
      <c r="A1183" s="5">
        <v>510702</v>
      </c>
      <c r="B1183" s="6" t="s">
        <v>88</v>
      </c>
      <c r="C1183" s="7">
        <v>1868990.12</v>
      </c>
      <c r="D1183" s="7">
        <v>2312304.79</v>
      </c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>
        <v>45961.78</v>
      </c>
    </row>
    <row r="1191" spans="1:4" ht="15" thickBot="1" x14ac:dyDescent="0.35">
      <c r="A1191" s="18">
        <v>510707</v>
      </c>
      <c r="B1191" s="19" t="s">
        <v>211</v>
      </c>
      <c r="C1191" s="20">
        <v>19320412.010000002</v>
      </c>
      <c r="D1191" s="20">
        <v>31854579.609999999</v>
      </c>
    </row>
    <row r="1192" spans="1:4" ht="15" thickBot="1" x14ac:dyDescent="0.35">
      <c r="A1192" s="8" t="s">
        <v>19</v>
      </c>
      <c r="B1192" s="9"/>
      <c r="C1192" s="10">
        <f>SUM(C1182:C1191)</f>
        <v>21616646.75</v>
      </c>
      <c r="D1192" s="10">
        <f>SUM(D1182:D1191)</f>
        <v>34579560.859999999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>
        <v>1016697.31</v>
      </c>
    </row>
    <row r="1207" spans="1:4" x14ac:dyDescent="0.3">
      <c r="A1207" s="5">
        <v>510902</v>
      </c>
      <c r="B1207" s="6" t="s">
        <v>88</v>
      </c>
      <c r="C1207" s="7">
        <v>15996.6</v>
      </c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>
        <v>1108430378.5599999</v>
      </c>
      <c r="D1213" s="7">
        <v>979774896.42999995</v>
      </c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1108446375.1599998</v>
      </c>
      <c r="D1216" s="10">
        <f>SUM(D1206:D1215)</f>
        <v>980791593.73999989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>
        <v>19966.13</v>
      </c>
      <c r="D1232" s="7">
        <v>23444.48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19966.13</v>
      </c>
      <c r="D1240" s="10">
        <f>SUM(D1230:D1239)</f>
        <v>23444.48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1380205.98</v>
      </c>
      <c r="D1242" s="7">
        <v>650889.72</v>
      </c>
    </row>
    <row r="1243" spans="1:4" x14ac:dyDescent="0.3">
      <c r="A1243" s="37">
        <v>511202</v>
      </c>
      <c r="B1243" s="6" t="s">
        <v>88</v>
      </c>
      <c r="C1243" s="7">
        <v>228720.01</v>
      </c>
      <c r="D1243" s="7">
        <v>338090.37</v>
      </c>
    </row>
    <row r="1244" spans="1:4" x14ac:dyDescent="0.3">
      <c r="A1244" s="37">
        <v>511203</v>
      </c>
      <c r="B1244" s="6" t="s">
        <v>334</v>
      </c>
      <c r="C1244" s="7">
        <v>34333.58</v>
      </c>
      <c r="D1244" s="7">
        <v>119735.11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>
        <v>710495104.58000004</v>
      </c>
      <c r="D1248" s="7"/>
    </row>
    <row r="1249" spans="1:4" x14ac:dyDescent="0.3">
      <c r="A1249" s="5">
        <v>51120503</v>
      </c>
      <c r="B1249" s="6" t="s">
        <v>210</v>
      </c>
      <c r="C1249" s="7">
        <v>75205719.469999999</v>
      </c>
      <c r="D1249" s="7">
        <v>65520052.439999998</v>
      </c>
    </row>
    <row r="1250" spans="1:4" x14ac:dyDescent="0.3">
      <c r="A1250" s="5">
        <v>511206</v>
      </c>
      <c r="B1250" s="6" t="s">
        <v>92</v>
      </c>
      <c r="C1250" s="7">
        <v>9598.44</v>
      </c>
      <c r="D1250" s="7">
        <v>155489.79999999999</v>
      </c>
    </row>
    <row r="1251" spans="1:4" ht="15" thickBot="1" x14ac:dyDescent="0.35">
      <c r="A1251" s="15">
        <v>511207</v>
      </c>
      <c r="B1251" s="19" t="s">
        <v>93</v>
      </c>
      <c r="C1251" s="7">
        <v>10535832.710000001</v>
      </c>
      <c r="D1251" s="7">
        <v>9638154.2100000009</v>
      </c>
    </row>
    <row r="1252" spans="1:4" ht="15" thickBot="1" x14ac:dyDescent="0.35">
      <c r="A1252" s="8" t="s">
        <v>19</v>
      </c>
      <c r="B1252" s="9"/>
      <c r="C1252" s="10">
        <f>SUM(C1242:C1251)</f>
        <v>797889514.77000022</v>
      </c>
      <c r="D1252" s="10">
        <f>SUM(D1242:D1251)</f>
        <v>76422411.650000006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553364.80000000005</v>
      </c>
      <c r="D1254" s="7">
        <v>118473.87</v>
      </c>
    </row>
    <row r="1255" spans="1:4" x14ac:dyDescent="0.3">
      <c r="A1255" s="5">
        <v>511302</v>
      </c>
      <c r="B1255" s="6" t="s">
        <v>88</v>
      </c>
      <c r="C1255" s="7">
        <v>115615.24</v>
      </c>
      <c r="D1255" s="7">
        <v>84287.79</v>
      </c>
    </row>
    <row r="1256" spans="1:4" x14ac:dyDescent="0.3">
      <c r="A1256" s="5">
        <v>511303</v>
      </c>
      <c r="B1256" s="6" t="s">
        <v>334</v>
      </c>
      <c r="C1256" s="7">
        <v>9377.7999999999993</v>
      </c>
      <c r="D1256" s="7">
        <v>32155.05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>
        <v>48988744.82</v>
      </c>
      <c r="D1261" s="7">
        <v>40880866.68</v>
      </c>
    </row>
    <row r="1262" spans="1:4" x14ac:dyDescent="0.3">
      <c r="A1262" s="5">
        <v>511306</v>
      </c>
      <c r="B1262" s="6" t="s">
        <v>92</v>
      </c>
      <c r="C1262" s="7">
        <v>2298.09</v>
      </c>
      <c r="D1262" s="7">
        <v>14148.09</v>
      </c>
    </row>
    <row r="1263" spans="1:4" ht="15" thickBot="1" x14ac:dyDescent="0.35">
      <c r="A1263" s="18">
        <v>511307</v>
      </c>
      <c r="B1263" s="19" t="s">
        <v>93</v>
      </c>
      <c r="C1263" s="17">
        <v>12741831.85</v>
      </c>
      <c r="D1263" s="17">
        <v>12866953.99</v>
      </c>
    </row>
    <row r="1264" spans="1:4" ht="15" thickBot="1" x14ac:dyDescent="0.35">
      <c r="A1264" s="8" t="s">
        <v>19</v>
      </c>
      <c r="B1264" s="9"/>
      <c r="C1264" s="10">
        <f>SUM(C1254:C1263)</f>
        <v>62411232.600000009</v>
      </c>
      <c r="D1264" s="10">
        <f>SUM(D1254:D1263)</f>
        <v>53996885.470000006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12500</v>
      </c>
      <c r="D1267" s="7">
        <v>161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4752776071</v>
      </c>
      <c r="D1276" s="7">
        <v>3315526182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>
        <v>30000</v>
      </c>
      <c r="D1279" s="17"/>
    </row>
    <row r="1280" spans="1:4" ht="15" thickBot="1" x14ac:dyDescent="0.35">
      <c r="A1280" s="8" t="s">
        <v>19</v>
      </c>
      <c r="B1280" s="38"/>
      <c r="C1280" s="10">
        <f>SUM(C1266:C1279)</f>
        <v>4752818571</v>
      </c>
      <c r="D1280" s="10">
        <f>SUM(D1266:D1279)</f>
        <v>3315526343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>
        <v>2585925950.4000001</v>
      </c>
      <c r="D1292" s="17">
        <v>1590473596</v>
      </c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2585925950.4000001</v>
      </c>
      <c r="D1296" s="10">
        <f>SUM(D1282:D1295)</f>
        <v>1590473596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2430868.2400000002</v>
      </c>
      <c r="D1611" s="7">
        <v>16990564.18</v>
      </c>
    </row>
    <row r="1612" spans="1:4" x14ac:dyDescent="0.3">
      <c r="A1612" s="5">
        <v>530102</v>
      </c>
      <c r="B1612" s="6" t="s">
        <v>96</v>
      </c>
      <c r="C1612" s="7">
        <v>23075706.489999998</v>
      </c>
      <c r="D1612" s="7">
        <v>3410654.88</v>
      </c>
    </row>
    <row r="1613" spans="1:4" x14ac:dyDescent="0.3">
      <c r="A1613" s="5">
        <v>530103</v>
      </c>
      <c r="B1613" s="6" t="s">
        <v>97</v>
      </c>
      <c r="C1613" s="7">
        <v>1363808.02</v>
      </c>
      <c r="D1613" s="7">
        <v>279271.01</v>
      </c>
    </row>
    <row r="1614" spans="1:4" x14ac:dyDescent="0.3">
      <c r="A1614" s="5">
        <v>530104</v>
      </c>
      <c r="B1614" s="6" t="s">
        <v>98</v>
      </c>
      <c r="C1614" s="7">
        <v>2751000</v>
      </c>
      <c r="D1614" s="7"/>
    </row>
    <row r="1615" spans="1:4" x14ac:dyDescent="0.3">
      <c r="A1615" s="5">
        <v>530105</v>
      </c>
      <c r="B1615" s="6" t="s">
        <v>99</v>
      </c>
      <c r="C1615" s="7">
        <v>25204.99</v>
      </c>
      <c r="D1615" s="7">
        <v>790.6</v>
      </c>
    </row>
    <row r="1616" spans="1:4" x14ac:dyDescent="0.3">
      <c r="A1616" s="5">
        <v>530106</v>
      </c>
      <c r="B1616" s="6" t="s">
        <v>100</v>
      </c>
      <c r="C1616" s="7">
        <v>154089717.11000001</v>
      </c>
      <c r="D1616" s="7">
        <v>158016507.41999999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9788033.9700000007</v>
      </c>
      <c r="D1618" s="7">
        <v>4011072.63</v>
      </c>
    </row>
    <row r="1619" spans="1:4" x14ac:dyDescent="0.3">
      <c r="A1619" s="5">
        <v>530109</v>
      </c>
      <c r="B1619" s="6" t="s">
        <v>103</v>
      </c>
      <c r="C1619" s="7">
        <v>9051088.3900000006</v>
      </c>
      <c r="D1619" s="7">
        <v>1928729.06</v>
      </c>
    </row>
    <row r="1620" spans="1:4" x14ac:dyDescent="0.3">
      <c r="A1620" s="5">
        <v>530110</v>
      </c>
      <c r="B1620" s="6" t="s">
        <v>104</v>
      </c>
      <c r="C1620" s="7">
        <v>27751</v>
      </c>
      <c r="D1620" s="7">
        <v>94887</v>
      </c>
    </row>
    <row r="1621" spans="1:4" x14ac:dyDescent="0.3">
      <c r="A1621" s="5">
        <v>530111</v>
      </c>
      <c r="B1621" s="6" t="s">
        <v>105</v>
      </c>
      <c r="C1621" s="7">
        <v>1210416.69</v>
      </c>
      <c r="D1621" s="7">
        <v>394731.02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>
        <v>2888</v>
      </c>
      <c r="D1623" s="7">
        <v>1400</v>
      </c>
    </row>
    <row r="1624" spans="1:4" x14ac:dyDescent="0.3">
      <c r="A1624" s="5">
        <v>530114</v>
      </c>
      <c r="B1624" s="6" t="s">
        <v>108</v>
      </c>
      <c r="C1624" s="7"/>
      <c r="D1624" s="7">
        <v>399029</v>
      </c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203816482.90000004</v>
      </c>
      <c r="D1626" s="10">
        <f>SUM(D1611:D1625)</f>
        <v>185527636.79999998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4651189.4000000004</v>
      </c>
      <c r="D1628" s="7">
        <v>3301087.29</v>
      </c>
    </row>
    <row r="1629" spans="1:4" x14ac:dyDescent="0.3">
      <c r="A1629" s="5">
        <v>530202</v>
      </c>
      <c r="B1629" s="6" t="s">
        <v>96</v>
      </c>
      <c r="C1629" s="7">
        <v>5363499.97</v>
      </c>
      <c r="D1629" s="7">
        <v>3687148.52</v>
      </c>
    </row>
    <row r="1630" spans="1:4" x14ac:dyDescent="0.3">
      <c r="A1630" s="5">
        <v>530203</v>
      </c>
      <c r="B1630" s="6" t="s">
        <v>97</v>
      </c>
      <c r="C1630" s="7">
        <v>856602.48</v>
      </c>
      <c r="D1630" s="7">
        <v>660546.63</v>
      </c>
    </row>
    <row r="1631" spans="1:4" x14ac:dyDescent="0.3">
      <c r="A1631" s="5">
        <v>530204</v>
      </c>
      <c r="B1631" s="6" t="s">
        <v>98</v>
      </c>
      <c r="C1631" s="7">
        <v>1905067.79</v>
      </c>
      <c r="D1631" s="7">
        <v>1603910.89</v>
      </c>
    </row>
    <row r="1632" spans="1:4" x14ac:dyDescent="0.3">
      <c r="A1632" s="5">
        <v>530205</v>
      </c>
      <c r="B1632" s="6" t="s">
        <v>99</v>
      </c>
      <c r="C1632" s="7">
        <v>512925.7</v>
      </c>
      <c r="D1632" s="7">
        <v>286451.46000000002</v>
      </c>
    </row>
    <row r="1633" spans="1:4" x14ac:dyDescent="0.3">
      <c r="A1633" s="5">
        <v>530206</v>
      </c>
      <c r="B1633" s="6" t="s">
        <v>100</v>
      </c>
      <c r="C1633" s="7">
        <v>53862016.469999999</v>
      </c>
      <c r="D1633" s="7">
        <v>43578017.969999999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5759809.96</v>
      </c>
      <c r="D1635" s="7">
        <v>5887124.6699999999</v>
      </c>
    </row>
    <row r="1636" spans="1:4" x14ac:dyDescent="0.3">
      <c r="A1636" s="5">
        <v>530209</v>
      </c>
      <c r="B1636" s="6" t="s">
        <v>103</v>
      </c>
      <c r="C1636" s="7">
        <v>6227119.2199999997</v>
      </c>
      <c r="D1636" s="7">
        <v>4381609.24</v>
      </c>
    </row>
    <row r="1637" spans="1:4" x14ac:dyDescent="0.3">
      <c r="A1637" s="5">
        <v>530210</v>
      </c>
      <c r="B1637" s="6" t="s">
        <v>104</v>
      </c>
      <c r="C1637" s="7">
        <v>165773.31</v>
      </c>
      <c r="D1637" s="7">
        <v>39510.019999999997</v>
      </c>
    </row>
    <row r="1638" spans="1:4" x14ac:dyDescent="0.3">
      <c r="A1638" s="5">
        <v>530211</v>
      </c>
      <c r="B1638" s="6" t="s">
        <v>105</v>
      </c>
      <c r="C1638" s="7">
        <v>267858.01</v>
      </c>
      <c r="D1638" s="7">
        <v>163930.31</v>
      </c>
    </row>
    <row r="1639" spans="1:4" x14ac:dyDescent="0.3">
      <c r="A1639" s="5">
        <v>530212</v>
      </c>
      <c r="B1639" s="6" t="s">
        <v>106</v>
      </c>
      <c r="C1639" s="7">
        <v>15653324.939999999</v>
      </c>
      <c r="D1639" s="7">
        <v>21754692.77</v>
      </c>
    </row>
    <row r="1640" spans="1:4" x14ac:dyDescent="0.3">
      <c r="A1640" s="5">
        <v>530213</v>
      </c>
      <c r="B1640" s="6" t="s">
        <v>107</v>
      </c>
      <c r="C1640" s="7">
        <v>599048.09</v>
      </c>
      <c r="D1640" s="7">
        <v>554371.86</v>
      </c>
    </row>
    <row r="1641" spans="1:4" x14ac:dyDescent="0.3">
      <c r="A1641" s="5">
        <v>530214</v>
      </c>
      <c r="B1641" s="6" t="s">
        <v>108</v>
      </c>
      <c r="C1641" s="7">
        <v>113909.34</v>
      </c>
      <c r="D1641" s="7">
        <v>1765617.1</v>
      </c>
    </row>
    <row r="1642" spans="1:4" ht="15" thickBot="1" x14ac:dyDescent="0.35">
      <c r="A1642" s="18">
        <v>530215</v>
      </c>
      <c r="B1642" s="19" t="s">
        <v>109</v>
      </c>
      <c r="C1642" s="7">
        <v>9690228.1300000008</v>
      </c>
      <c r="D1642" s="7">
        <v>8294295.79</v>
      </c>
    </row>
    <row r="1643" spans="1:4" ht="15" thickBot="1" x14ac:dyDescent="0.35">
      <c r="A1643" s="8" t="s">
        <v>19</v>
      </c>
      <c r="B1643" s="9"/>
      <c r="C1643" s="10">
        <f>SUM(C1628:C1642)</f>
        <v>105628372.81</v>
      </c>
      <c r="D1643" s="10">
        <f>SUM(D1628:D1642)</f>
        <v>95958314.520000011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1320817.67</v>
      </c>
      <c r="D1645" s="7">
        <v>1289564.3600000001</v>
      </c>
    </row>
    <row r="1646" spans="1:4" x14ac:dyDescent="0.3">
      <c r="A1646" s="5">
        <v>530302</v>
      </c>
      <c r="B1646" s="6" t="s">
        <v>96</v>
      </c>
      <c r="C1646" s="7">
        <v>1474476.67</v>
      </c>
      <c r="D1646" s="7">
        <v>1971959.29</v>
      </c>
    </row>
    <row r="1647" spans="1:4" x14ac:dyDescent="0.3">
      <c r="A1647" s="5">
        <v>530303</v>
      </c>
      <c r="B1647" s="6" t="s">
        <v>97</v>
      </c>
      <c r="C1647" s="7">
        <v>264218.64</v>
      </c>
      <c r="D1647" s="7">
        <v>248025.05</v>
      </c>
    </row>
    <row r="1648" spans="1:4" x14ac:dyDescent="0.3">
      <c r="A1648" s="5">
        <v>530304</v>
      </c>
      <c r="B1648" s="6" t="s">
        <v>98</v>
      </c>
      <c r="C1648" s="7">
        <v>641564.36</v>
      </c>
      <c r="D1648" s="7">
        <v>999931.63</v>
      </c>
    </row>
    <row r="1649" spans="1:4" x14ac:dyDescent="0.3">
      <c r="A1649" s="5">
        <v>530305</v>
      </c>
      <c r="B1649" s="6" t="s">
        <v>99</v>
      </c>
      <c r="C1649" s="7">
        <v>42967.72</v>
      </c>
      <c r="D1649" s="7">
        <v>31856.400000000001</v>
      </c>
    </row>
    <row r="1650" spans="1:4" x14ac:dyDescent="0.3">
      <c r="A1650" s="5">
        <v>530306</v>
      </c>
      <c r="B1650" s="6" t="s">
        <v>100</v>
      </c>
      <c r="C1650" s="7">
        <v>17431207.190000001</v>
      </c>
      <c r="D1650" s="7">
        <v>17361968.969999999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2354849.84</v>
      </c>
      <c r="D1652" s="7">
        <v>2269064.77</v>
      </c>
    </row>
    <row r="1653" spans="1:4" x14ac:dyDescent="0.3">
      <c r="A1653" s="5">
        <v>530309</v>
      </c>
      <c r="B1653" s="6" t="s">
        <v>103</v>
      </c>
      <c r="C1653" s="7">
        <v>1752643.72</v>
      </c>
      <c r="D1653" s="7">
        <v>480677.98</v>
      </c>
    </row>
    <row r="1654" spans="1:4" x14ac:dyDescent="0.3">
      <c r="A1654" s="5">
        <v>530310</v>
      </c>
      <c r="B1654" s="6" t="s">
        <v>104</v>
      </c>
      <c r="C1654" s="7">
        <v>15804.01</v>
      </c>
      <c r="D1654" s="7">
        <v>43554.37</v>
      </c>
    </row>
    <row r="1655" spans="1:4" x14ac:dyDescent="0.3">
      <c r="A1655" s="5">
        <v>530311</v>
      </c>
      <c r="B1655" s="6" t="s">
        <v>105</v>
      </c>
      <c r="C1655" s="7">
        <v>65572.11</v>
      </c>
      <c r="D1655" s="7">
        <v>134542.66</v>
      </c>
    </row>
    <row r="1656" spans="1:4" x14ac:dyDescent="0.3">
      <c r="A1656" s="5">
        <v>530312</v>
      </c>
      <c r="B1656" s="6" t="s">
        <v>106</v>
      </c>
      <c r="C1656" s="7">
        <v>8814773.0700000003</v>
      </c>
      <c r="D1656" s="7">
        <v>8314369.0899999999</v>
      </c>
    </row>
    <row r="1657" spans="1:4" x14ac:dyDescent="0.3">
      <c r="A1657" s="5">
        <v>530313</v>
      </c>
      <c r="B1657" s="6" t="s">
        <v>107</v>
      </c>
      <c r="C1657" s="7">
        <v>221748.75</v>
      </c>
      <c r="D1657" s="7">
        <v>22668.880000000001</v>
      </c>
    </row>
    <row r="1658" spans="1:4" x14ac:dyDescent="0.3">
      <c r="A1658" s="5">
        <v>530314</v>
      </c>
      <c r="B1658" s="6" t="s">
        <v>108</v>
      </c>
      <c r="C1658" s="7">
        <v>706246.84</v>
      </c>
      <c r="D1658" s="7"/>
    </row>
    <row r="1659" spans="1:4" ht="15" thickBot="1" x14ac:dyDescent="0.35">
      <c r="A1659" s="18">
        <v>530315</v>
      </c>
      <c r="B1659" s="19" t="s">
        <v>109</v>
      </c>
      <c r="C1659" s="7">
        <v>3204823.09</v>
      </c>
      <c r="D1659" s="7">
        <v>696662.18</v>
      </c>
    </row>
    <row r="1660" spans="1:4" ht="15" thickBot="1" x14ac:dyDescent="0.35">
      <c r="A1660" s="8" t="s">
        <v>19</v>
      </c>
      <c r="B1660" s="9"/>
      <c r="C1660" s="10">
        <f>SUM(C1645:C1659)</f>
        <v>38311713.680000007</v>
      </c>
      <c r="D1660" s="10">
        <f>SUM(D1645:D1659)</f>
        <v>33864845.630000003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93224.83</v>
      </c>
      <c r="D1662" s="7">
        <v>120288.46</v>
      </c>
    </row>
    <row r="1663" spans="1:4" x14ac:dyDescent="0.3">
      <c r="A1663" s="5">
        <v>530402</v>
      </c>
      <c r="B1663" s="6" t="s">
        <v>96</v>
      </c>
      <c r="C1663" s="7">
        <v>161965.1</v>
      </c>
      <c r="D1663" s="7">
        <v>173098.02</v>
      </c>
    </row>
    <row r="1664" spans="1:4" x14ac:dyDescent="0.3">
      <c r="A1664" s="5">
        <v>530403</v>
      </c>
      <c r="B1664" s="6" t="s">
        <v>97</v>
      </c>
      <c r="C1664" s="7">
        <v>69046.38</v>
      </c>
      <c r="D1664" s="7"/>
    </row>
    <row r="1665" spans="1:4" x14ac:dyDescent="0.3">
      <c r="A1665" s="5">
        <v>530404</v>
      </c>
      <c r="B1665" s="6" t="s">
        <v>98</v>
      </c>
      <c r="C1665" s="7">
        <v>5190961.12</v>
      </c>
      <c r="D1665" s="7">
        <v>3353499.36</v>
      </c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89794.05</v>
      </c>
      <c r="D1669" s="7">
        <v>69782.720000000001</v>
      </c>
    </row>
    <row r="1670" spans="1:4" x14ac:dyDescent="0.3">
      <c r="A1670" s="5">
        <v>530409</v>
      </c>
      <c r="B1670" s="6" t="s">
        <v>103</v>
      </c>
      <c r="C1670" s="7">
        <v>984232.85</v>
      </c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>
        <v>2604476.42</v>
      </c>
      <c r="D1673" s="7">
        <v>4125739.66</v>
      </c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258624.89</v>
      </c>
      <c r="D1676" s="20"/>
    </row>
    <row r="1677" spans="1:4" ht="15" thickBot="1" x14ac:dyDescent="0.35">
      <c r="A1677" s="8" t="s">
        <v>19</v>
      </c>
      <c r="B1677" s="9"/>
      <c r="C1677" s="10">
        <f>SUM(C1662:C1676)</f>
        <v>9452325.6400000006</v>
      </c>
      <c r="D1677" s="10">
        <f>SUM(D1662:D1676)</f>
        <v>7842408.2200000007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>
        <v>7148413.9800000004</v>
      </c>
      <c r="D1701" s="7">
        <v>6464319.6500000004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7148413.9800000004</v>
      </c>
      <c r="D1711" s="10">
        <f>SUM(D1696:D1710)</f>
        <v>6464319.6500000004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769787.99</v>
      </c>
      <c r="D1713" s="7">
        <v>910600.28</v>
      </c>
    </row>
    <row r="1714" spans="1:4" x14ac:dyDescent="0.3">
      <c r="A1714" s="5">
        <v>530702</v>
      </c>
      <c r="B1714" s="6" t="s">
        <v>96</v>
      </c>
      <c r="C1714" s="7">
        <v>1107743.7</v>
      </c>
      <c r="D1714" s="7">
        <v>1310376.01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169109.06</v>
      </c>
      <c r="D1720" s="7">
        <v>167597.12</v>
      </c>
    </row>
    <row r="1721" spans="1:4" x14ac:dyDescent="0.3">
      <c r="A1721" s="5">
        <v>530709</v>
      </c>
      <c r="B1721" s="6" t="s">
        <v>103</v>
      </c>
      <c r="C1721" s="7">
        <v>3513020.96</v>
      </c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5559661.71</v>
      </c>
      <c r="D1728" s="10">
        <f>SUM(D1713:D1727)</f>
        <v>2388573.41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607720.32999999996</v>
      </c>
      <c r="D1730" s="7">
        <v>782295.34</v>
      </c>
    </row>
    <row r="1731" spans="1:4" x14ac:dyDescent="0.3">
      <c r="A1731" s="5">
        <v>530802</v>
      </c>
      <c r="B1731" s="6" t="s">
        <v>96</v>
      </c>
      <c r="C1731" s="7">
        <v>1233856.43</v>
      </c>
      <c r="D1731" s="7">
        <v>1125742.06</v>
      </c>
    </row>
    <row r="1732" spans="1:4" x14ac:dyDescent="0.3">
      <c r="A1732" s="5">
        <v>530803</v>
      </c>
      <c r="B1732" s="6" t="s">
        <v>97</v>
      </c>
      <c r="C1732" s="7">
        <v>997779.99</v>
      </c>
      <c r="D1732" s="7"/>
    </row>
    <row r="1733" spans="1:4" x14ac:dyDescent="0.3">
      <c r="A1733" s="5">
        <v>530804</v>
      </c>
      <c r="B1733" s="6" t="s">
        <v>98</v>
      </c>
      <c r="C1733" s="7">
        <v>262725691.15000001</v>
      </c>
      <c r="D1733" s="7">
        <v>175864658.38999999</v>
      </c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2265625.5299999998</v>
      </c>
      <c r="D1737" s="7">
        <v>781468.19</v>
      </c>
    </row>
    <row r="1738" spans="1:4" x14ac:dyDescent="0.3">
      <c r="A1738" s="5">
        <v>530809</v>
      </c>
      <c r="B1738" s="6" t="s">
        <v>103</v>
      </c>
      <c r="C1738" s="7">
        <v>36750164.609999999</v>
      </c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>
        <v>59364022.020000003</v>
      </c>
      <c r="D1741" s="7">
        <v>72698208.909999996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6465622.4100000001</v>
      </c>
      <c r="D1744" s="7"/>
    </row>
    <row r="1745" spans="1:4" ht="15" thickBot="1" x14ac:dyDescent="0.35">
      <c r="A1745" s="8" t="s">
        <v>19</v>
      </c>
      <c r="B1745" s="9"/>
      <c r="C1745" s="10">
        <f>SUM(C1730:C1744)</f>
        <v>370410482.47000003</v>
      </c>
      <c r="D1745" s="10">
        <f>SUM(D1730:D1744)</f>
        <v>251252372.88999999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10207005.1</v>
      </c>
      <c r="D1764" s="7">
        <v>12043084.93</v>
      </c>
    </row>
    <row r="1765" spans="1:4" x14ac:dyDescent="0.3">
      <c r="A1765" s="5">
        <v>531002</v>
      </c>
      <c r="B1765" s="6" t="s">
        <v>96</v>
      </c>
      <c r="C1765" s="7">
        <v>33146101.649999999</v>
      </c>
      <c r="D1765" s="7">
        <v>24686098.75</v>
      </c>
    </row>
    <row r="1766" spans="1:4" x14ac:dyDescent="0.3">
      <c r="A1766" s="5">
        <v>531003</v>
      </c>
      <c r="B1766" s="6" t="s">
        <v>97</v>
      </c>
      <c r="C1766" s="7">
        <v>559478.38</v>
      </c>
      <c r="D1766" s="7">
        <v>524919.88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188469.7</v>
      </c>
      <c r="D1768" s="7">
        <v>139322.88</v>
      </c>
    </row>
    <row r="1769" spans="1:4" x14ac:dyDescent="0.3">
      <c r="A1769" s="5">
        <v>531006</v>
      </c>
      <c r="B1769" s="6" t="s">
        <v>100</v>
      </c>
      <c r="C1769" s="7">
        <v>14855635.77</v>
      </c>
      <c r="D1769" s="7">
        <v>15864820.82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2391893.5</v>
      </c>
      <c r="D1771" s="7">
        <v>2214741.7000000002</v>
      </c>
    </row>
    <row r="1772" spans="1:4" x14ac:dyDescent="0.3">
      <c r="A1772" s="5">
        <v>531009</v>
      </c>
      <c r="B1772" s="6" t="s">
        <v>103</v>
      </c>
      <c r="C1772" s="7">
        <v>7757889.6699999999</v>
      </c>
      <c r="D1772" s="7">
        <v>4537387.3899999997</v>
      </c>
    </row>
    <row r="1773" spans="1:4" x14ac:dyDescent="0.3">
      <c r="A1773" s="5">
        <v>531010</v>
      </c>
      <c r="B1773" s="6" t="s">
        <v>104</v>
      </c>
      <c r="C1773" s="7">
        <v>82092.61</v>
      </c>
      <c r="D1773" s="7">
        <v>104372.65</v>
      </c>
    </row>
    <row r="1774" spans="1:4" x14ac:dyDescent="0.3">
      <c r="A1774" s="5">
        <v>531011</v>
      </c>
      <c r="B1774" s="6" t="s">
        <v>105</v>
      </c>
      <c r="C1774" s="7">
        <v>136082.82999999999</v>
      </c>
      <c r="D1774" s="7">
        <v>161728.53</v>
      </c>
    </row>
    <row r="1775" spans="1:4" x14ac:dyDescent="0.3">
      <c r="A1775" s="5">
        <v>531012</v>
      </c>
      <c r="B1775" s="6" t="s">
        <v>106</v>
      </c>
      <c r="C1775" s="7">
        <v>4370352.88</v>
      </c>
      <c r="D1775" s="7">
        <v>4442200.97</v>
      </c>
    </row>
    <row r="1776" spans="1:4" x14ac:dyDescent="0.3">
      <c r="A1776" s="5">
        <v>531013</v>
      </c>
      <c r="B1776" s="6" t="s">
        <v>107</v>
      </c>
      <c r="C1776" s="7">
        <v>130721.01</v>
      </c>
      <c r="D1776" s="7">
        <v>52190.400000000001</v>
      </c>
    </row>
    <row r="1777" spans="1:4" x14ac:dyDescent="0.3">
      <c r="A1777" s="5">
        <v>531014</v>
      </c>
      <c r="B1777" s="6" t="s">
        <v>108</v>
      </c>
      <c r="C1777" s="7">
        <v>534.66</v>
      </c>
      <c r="D1777" s="7">
        <v>53.67</v>
      </c>
    </row>
    <row r="1778" spans="1:4" ht="15" thickBot="1" x14ac:dyDescent="0.35">
      <c r="A1778" s="18">
        <v>531015</v>
      </c>
      <c r="B1778" s="19" t="s">
        <v>109</v>
      </c>
      <c r="C1778" s="7">
        <v>3931058.75</v>
      </c>
      <c r="D1778" s="7">
        <v>662153.59</v>
      </c>
    </row>
    <row r="1779" spans="1:4" ht="15" thickBot="1" x14ac:dyDescent="0.35">
      <c r="A1779" s="8" t="s">
        <v>19</v>
      </c>
      <c r="B1779" s="9"/>
      <c r="C1779" s="10">
        <f>SUM(C1764:C1778)</f>
        <v>77757316.510000005</v>
      </c>
      <c r="D1779" s="10">
        <f>SUM(D1764:D1778)</f>
        <v>65433076.160000011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15377826.09</v>
      </c>
      <c r="D1781" s="7">
        <v>10549362.310000001</v>
      </c>
    </row>
    <row r="1782" spans="1:4" x14ac:dyDescent="0.3">
      <c r="A1782" s="5">
        <v>531102</v>
      </c>
      <c r="B1782" s="6" t="s">
        <v>96</v>
      </c>
      <c r="C1782" s="7">
        <v>19951862.539999999</v>
      </c>
      <c r="D1782" s="7">
        <v>12993037.65</v>
      </c>
    </row>
    <row r="1783" spans="1:4" x14ac:dyDescent="0.3">
      <c r="A1783" s="5">
        <v>531103</v>
      </c>
      <c r="B1783" s="6" t="s">
        <v>97</v>
      </c>
      <c r="C1783" s="7">
        <v>3417326.81</v>
      </c>
      <c r="D1783" s="7">
        <v>2570439.89</v>
      </c>
    </row>
    <row r="1784" spans="1:4" x14ac:dyDescent="0.3">
      <c r="A1784" s="5">
        <v>531104</v>
      </c>
      <c r="B1784" s="6" t="s">
        <v>98</v>
      </c>
      <c r="C1784" s="7">
        <v>102028315.09</v>
      </c>
      <c r="D1784" s="7">
        <v>67725154.560000002</v>
      </c>
    </row>
    <row r="1785" spans="1:4" x14ac:dyDescent="0.3">
      <c r="A1785" s="5">
        <v>531105</v>
      </c>
      <c r="B1785" s="6" t="s">
        <v>99</v>
      </c>
      <c r="C1785" s="7">
        <v>609060.75</v>
      </c>
      <c r="D1785" s="7">
        <v>345104.71</v>
      </c>
    </row>
    <row r="1786" spans="1:4" x14ac:dyDescent="0.3">
      <c r="A1786" s="5">
        <v>531106</v>
      </c>
      <c r="B1786" s="6" t="s">
        <v>100</v>
      </c>
      <c r="C1786" s="7">
        <v>89644048.859999999</v>
      </c>
      <c r="D1786" s="7">
        <v>87710979.75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13284631.57</v>
      </c>
      <c r="D1788" s="7">
        <v>13597807.039999999</v>
      </c>
    </row>
    <row r="1789" spans="1:4" x14ac:dyDescent="0.3">
      <c r="A1789" s="5">
        <v>531109</v>
      </c>
      <c r="B1789" s="6" t="s">
        <v>103</v>
      </c>
      <c r="C1789" s="7">
        <v>26740624.600000001</v>
      </c>
      <c r="D1789" s="7">
        <v>4891824.67</v>
      </c>
    </row>
    <row r="1790" spans="1:4" x14ac:dyDescent="0.3">
      <c r="A1790" s="5">
        <v>531110</v>
      </c>
      <c r="B1790" s="6" t="s">
        <v>104</v>
      </c>
      <c r="C1790" s="7">
        <v>497550.06</v>
      </c>
      <c r="D1790" s="7">
        <v>432025.59999999998</v>
      </c>
    </row>
    <row r="1791" spans="1:4" x14ac:dyDescent="0.3">
      <c r="A1791" s="5">
        <v>531111</v>
      </c>
      <c r="B1791" s="6" t="s">
        <v>105</v>
      </c>
      <c r="C1791" s="7">
        <v>702541.73</v>
      </c>
      <c r="D1791" s="7">
        <v>765687.99</v>
      </c>
    </row>
    <row r="1792" spans="1:4" x14ac:dyDescent="0.3">
      <c r="A1792" s="5">
        <v>531112</v>
      </c>
      <c r="B1792" s="6" t="s">
        <v>106</v>
      </c>
      <c r="C1792" s="7">
        <v>48682104.700000003</v>
      </c>
      <c r="D1792" s="7">
        <v>36220905.420000002</v>
      </c>
    </row>
    <row r="1793" spans="1:4" x14ac:dyDescent="0.3">
      <c r="A1793" s="5">
        <v>531113</v>
      </c>
      <c r="B1793" s="6" t="s">
        <v>107</v>
      </c>
      <c r="C1793" s="7">
        <v>918595</v>
      </c>
      <c r="D1793" s="7">
        <v>888144.67</v>
      </c>
    </row>
    <row r="1794" spans="1:4" x14ac:dyDescent="0.3">
      <c r="A1794" s="5">
        <v>531114</v>
      </c>
      <c r="B1794" s="6" t="s">
        <v>108</v>
      </c>
      <c r="C1794" s="7">
        <v>166453.22</v>
      </c>
      <c r="D1794" s="7">
        <v>3531234.22</v>
      </c>
    </row>
    <row r="1795" spans="1:4" ht="15" thickBot="1" x14ac:dyDescent="0.35">
      <c r="A1795" s="18">
        <v>531115</v>
      </c>
      <c r="B1795" s="19" t="s">
        <v>109</v>
      </c>
      <c r="C1795" s="7">
        <v>18713156.190000001</v>
      </c>
      <c r="D1795" s="7">
        <v>33777445.719999999</v>
      </c>
    </row>
    <row r="1796" spans="1:4" ht="15" thickBot="1" x14ac:dyDescent="0.35">
      <c r="A1796" s="8" t="s">
        <v>19</v>
      </c>
      <c r="B1796" s="9"/>
      <c r="C1796" s="10">
        <f>SUM(C1781:C1795)</f>
        <v>340734097.21000004</v>
      </c>
      <c r="D1796" s="10">
        <f>SUM(D1781:D1795)</f>
        <v>275999154.19999993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5494392.2199999997</v>
      </c>
      <c r="D1798" s="7">
        <v>11334123.1</v>
      </c>
    </row>
    <row r="1799" spans="1:4" x14ac:dyDescent="0.3">
      <c r="A1799" s="5">
        <v>531202</v>
      </c>
      <c r="B1799" s="6" t="s">
        <v>96</v>
      </c>
      <c r="C1799" s="7">
        <v>10848886.73</v>
      </c>
      <c r="D1799" s="7">
        <v>16872655.219999999</v>
      </c>
    </row>
    <row r="1800" spans="1:4" x14ac:dyDescent="0.3">
      <c r="A1800" s="5">
        <v>531203</v>
      </c>
      <c r="B1800" s="6" t="s">
        <v>97</v>
      </c>
      <c r="C1800" s="7">
        <v>209967.96</v>
      </c>
      <c r="D1800" s="7">
        <v>312247.74</v>
      </c>
    </row>
    <row r="1801" spans="1:4" x14ac:dyDescent="0.3">
      <c r="A1801" s="5">
        <v>531204</v>
      </c>
      <c r="B1801" s="6" t="s">
        <v>98</v>
      </c>
      <c r="C1801" s="7">
        <v>70345863.359999999</v>
      </c>
      <c r="D1801" s="7">
        <v>29128100.739999998</v>
      </c>
    </row>
    <row r="1802" spans="1:4" x14ac:dyDescent="0.3">
      <c r="A1802" s="5">
        <v>531205</v>
      </c>
      <c r="B1802" s="6" t="s">
        <v>99</v>
      </c>
      <c r="C1802" s="7">
        <v>20898.43</v>
      </c>
      <c r="D1802" s="7">
        <v>86084.34</v>
      </c>
    </row>
    <row r="1803" spans="1:4" x14ac:dyDescent="0.3">
      <c r="A1803" s="5">
        <v>531206</v>
      </c>
      <c r="B1803" s="6" t="s">
        <v>100</v>
      </c>
      <c r="C1803" s="7">
        <v>8931656.1799999997</v>
      </c>
      <c r="D1803" s="7">
        <v>31343399.07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1265522.8</v>
      </c>
      <c r="D1805" s="7">
        <v>4597926.75</v>
      </c>
    </row>
    <row r="1806" spans="1:4" x14ac:dyDescent="0.3">
      <c r="A1806" s="5">
        <v>531209</v>
      </c>
      <c r="B1806" s="6" t="s">
        <v>103</v>
      </c>
      <c r="C1806" s="7">
        <v>1814954.96</v>
      </c>
      <c r="D1806" s="7">
        <v>13190360.32</v>
      </c>
    </row>
    <row r="1807" spans="1:4" x14ac:dyDescent="0.3">
      <c r="A1807" s="5">
        <v>531210</v>
      </c>
      <c r="B1807" s="6" t="s">
        <v>104</v>
      </c>
      <c r="C1807" s="7">
        <v>41749.06</v>
      </c>
      <c r="D1807" s="7">
        <v>42084.41</v>
      </c>
    </row>
    <row r="1808" spans="1:4" x14ac:dyDescent="0.3">
      <c r="A1808" s="5">
        <v>531211</v>
      </c>
      <c r="B1808" s="6" t="s">
        <v>105</v>
      </c>
      <c r="C1808" s="7">
        <v>64691.41</v>
      </c>
      <c r="D1808" s="7">
        <v>771034.72</v>
      </c>
    </row>
    <row r="1809" spans="1:4" x14ac:dyDescent="0.3">
      <c r="A1809" s="5">
        <v>531212</v>
      </c>
      <c r="B1809" s="6" t="s">
        <v>106</v>
      </c>
      <c r="C1809" s="7">
        <v>29754205.16</v>
      </c>
      <c r="D1809" s="7">
        <v>43968436.119999997</v>
      </c>
    </row>
    <row r="1810" spans="1:4" x14ac:dyDescent="0.3">
      <c r="A1810" s="5">
        <v>531213</v>
      </c>
      <c r="B1810" s="6" t="s">
        <v>107</v>
      </c>
      <c r="C1810" s="7">
        <v>20876.169999999998</v>
      </c>
      <c r="D1810" s="7">
        <v>38312.25</v>
      </c>
    </row>
    <row r="1811" spans="1:4" x14ac:dyDescent="0.3">
      <c r="A1811" s="5">
        <v>531214</v>
      </c>
      <c r="B1811" s="6" t="s">
        <v>108</v>
      </c>
      <c r="C1811" s="7">
        <v>21.47</v>
      </c>
      <c r="D1811" s="7">
        <v>248.66</v>
      </c>
    </row>
    <row r="1812" spans="1:4" ht="15" thickBot="1" x14ac:dyDescent="0.35">
      <c r="A1812" s="18">
        <v>531215</v>
      </c>
      <c r="B1812" s="19" t="s">
        <v>109</v>
      </c>
      <c r="C1812" s="7">
        <v>1366820.23</v>
      </c>
      <c r="D1812" s="7">
        <v>413653.55</v>
      </c>
    </row>
    <row r="1813" spans="1:4" ht="15" thickBot="1" x14ac:dyDescent="0.35">
      <c r="A1813" s="8" t="s">
        <v>19</v>
      </c>
      <c r="B1813" s="9"/>
      <c r="C1813" s="10">
        <f>SUM(C1798:C1812)</f>
        <v>130180506.13999999</v>
      </c>
      <c r="D1813" s="10">
        <f>SUM(D1798:D1812)</f>
        <v>152098666.99000001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30900.2</v>
      </c>
      <c r="D1815" s="7">
        <v>295000</v>
      </c>
    </row>
    <row r="1816" spans="1:4" x14ac:dyDescent="0.3">
      <c r="A1816" s="5">
        <v>531302</v>
      </c>
      <c r="B1816" s="6" t="s">
        <v>96</v>
      </c>
      <c r="C1816" s="7">
        <v>5000</v>
      </c>
      <c r="D1816" s="7">
        <v>2361805.46</v>
      </c>
    </row>
    <row r="1817" spans="1:4" x14ac:dyDescent="0.3">
      <c r="A1817" s="5">
        <v>531303</v>
      </c>
      <c r="B1817" s="6" t="s">
        <v>97</v>
      </c>
      <c r="C1817" s="7">
        <v>150000</v>
      </c>
      <c r="D1817" s="7">
        <v>269250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35600069.210000001</v>
      </c>
      <c r="D1820" s="7">
        <v>38003769.539999999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2312544.6</v>
      </c>
      <c r="D1822" s="7">
        <v>3615178.91</v>
      </c>
    </row>
    <row r="1823" spans="1:4" x14ac:dyDescent="0.3">
      <c r="A1823" s="5">
        <v>531309</v>
      </c>
      <c r="B1823" s="6" t="s">
        <v>103</v>
      </c>
      <c r="C1823" s="7">
        <v>668837.24</v>
      </c>
      <c r="D1823" s="7">
        <v>2806176.44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439530.05</v>
      </c>
      <c r="D1825" s="7">
        <v>25000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>
        <v>50112</v>
      </c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39256993.300000004</v>
      </c>
      <c r="D1830" s="10">
        <f>SUM(D1815:D1829)</f>
        <v>47376180.349999994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>
        <v>2537.2600000000002</v>
      </c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>
        <v>957757.66</v>
      </c>
      <c r="D1837" s="7">
        <v>13917710.58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>
        <v>18922.009999999998</v>
      </c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957757.66</v>
      </c>
      <c r="D1847" s="10">
        <f>SUM(D1832:D1846)</f>
        <v>13939169.85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128891956.67</v>
      </c>
      <c r="D1866" s="7">
        <v>120514764.98999999</v>
      </c>
    </row>
    <row r="1867" spans="1:4" x14ac:dyDescent="0.3">
      <c r="A1867" s="5">
        <v>531602</v>
      </c>
      <c r="B1867" s="6" t="s">
        <v>348</v>
      </c>
      <c r="C1867" s="7">
        <v>1502418.6</v>
      </c>
      <c r="D1867" s="7">
        <v>628099.13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14676217.51</v>
      </c>
      <c r="D1869" s="7">
        <v>8534793.6899999995</v>
      </c>
    </row>
    <row r="1870" spans="1:4" x14ac:dyDescent="0.3">
      <c r="A1870" s="5">
        <v>531605</v>
      </c>
      <c r="B1870" s="6" t="s">
        <v>352</v>
      </c>
      <c r="C1870" s="7">
        <v>2107905.9700000002</v>
      </c>
      <c r="D1870" s="7">
        <v>2151300.9700000002</v>
      </c>
    </row>
    <row r="1871" spans="1:4" x14ac:dyDescent="0.3">
      <c r="A1871" s="5">
        <v>531606</v>
      </c>
      <c r="B1871" s="6" t="s">
        <v>353</v>
      </c>
      <c r="C1871" s="7">
        <v>11827311.960000001</v>
      </c>
      <c r="D1871" s="7">
        <v>9797066.7300000004</v>
      </c>
    </row>
    <row r="1872" spans="1:4" x14ac:dyDescent="0.3">
      <c r="A1872" s="5">
        <v>531607</v>
      </c>
      <c r="B1872" s="6" t="s">
        <v>354</v>
      </c>
      <c r="C1872" s="7">
        <v>11384314.08</v>
      </c>
      <c r="D1872" s="7">
        <v>10418986.65</v>
      </c>
    </row>
    <row r="1873" spans="1:4" x14ac:dyDescent="0.3">
      <c r="A1873" s="5">
        <v>531608</v>
      </c>
      <c r="B1873" s="6" t="s">
        <v>355</v>
      </c>
      <c r="C1873" s="7">
        <v>7942948.2400000002</v>
      </c>
      <c r="D1873" s="7">
        <v>6659584.4500000002</v>
      </c>
    </row>
    <row r="1874" spans="1:4" x14ac:dyDescent="0.3">
      <c r="A1874" s="5">
        <v>531609</v>
      </c>
      <c r="B1874" s="6" t="s">
        <v>356</v>
      </c>
      <c r="C1874" s="7">
        <v>15000000</v>
      </c>
      <c r="D1874" s="7">
        <v>19535702.789999999</v>
      </c>
    </row>
    <row r="1875" spans="1:4" x14ac:dyDescent="0.3">
      <c r="A1875" s="5">
        <v>531610</v>
      </c>
      <c r="B1875" s="6" t="s">
        <v>357</v>
      </c>
      <c r="C1875" s="7">
        <v>13731939.34</v>
      </c>
      <c r="D1875" s="7">
        <v>1945321.29</v>
      </c>
    </row>
    <row r="1876" spans="1:4" x14ac:dyDescent="0.3">
      <c r="A1876" s="5">
        <v>531611</v>
      </c>
      <c r="B1876" s="6" t="s">
        <v>358</v>
      </c>
      <c r="C1876" s="7">
        <v>7701907.7599999998</v>
      </c>
      <c r="D1876" s="7">
        <v>6619646.2400000002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24519877.91</v>
      </c>
      <c r="D1880" s="7">
        <v>11227942.52</v>
      </c>
    </row>
    <row r="1881" spans="1:4" x14ac:dyDescent="0.3">
      <c r="A1881" s="5">
        <v>531616</v>
      </c>
      <c r="B1881" s="6" t="s">
        <v>363</v>
      </c>
      <c r="C1881" s="7">
        <v>5672629.7300000004</v>
      </c>
      <c r="D1881" s="7">
        <v>5336507.8</v>
      </c>
    </row>
    <row r="1882" spans="1:4" x14ac:dyDescent="0.3">
      <c r="A1882" s="5">
        <v>531617</v>
      </c>
      <c r="B1882" s="6" t="s">
        <v>364</v>
      </c>
      <c r="C1882" s="7">
        <v>5406324.1500000004</v>
      </c>
      <c r="D1882" s="7">
        <v>4498515.6399999997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9706943.6099999994</v>
      </c>
      <c r="D1884" s="7">
        <v>9694277.4399999995</v>
      </c>
    </row>
    <row r="1885" spans="1:4" x14ac:dyDescent="0.3">
      <c r="A1885" s="5">
        <v>531620</v>
      </c>
      <c r="B1885" s="6" t="s">
        <v>367</v>
      </c>
      <c r="C1885" s="7">
        <v>4503384.0599999996</v>
      </c>
      <c r="D1885" s="7">
        <v>2747392.53</v>
      </c>
    </row>
    <row r="1886" spans="1:4" x14ac:dyDescent="0.3">
      <c r="A1886" s="5">
        <v>531621</v>
      </c>
      <c r="B1886" s="6" t="s">
        <v>368</v>
      </c>
      <c r="C1886" s="7">
        <v>392724.91</v>
      </c>
      <c r="D1886" s="7">
        <v>979605.76</v>
      </c>
    </row>
    <row r="1887" spans="1:4" x14ac:dyDescent="0.3">
      <c r="A1887" s="5">
        <v>531622</v>
      </c>
      <c r="B1887" s="6" t="s">
        <v>369</v>
      </c>
      <c r="C1887" s="7">
        <v>132813.9</v>
      </c>
      <c r="D1887" s="7"/>
    </row>
    <row r="1888" spans="1:4" x14ac:dyDescent="0.3">
      <c r="A1888" s="5">
        <v>531623</v>
      </c>
      <c r="B1888" s="6" t="s">
        <v>370</v>
      </c>
      <c r="C1888" s="7">
        <v>1352016.44</v>
      </c>
      <c r="D1888" s="7">
        <v>2322626.13</v>
      </c>
    </row>
    <row r="1889" spans="1:4" x14ac:dyDescent="0.3">
      <c r="A1889" s="5">
        <v>531624</v>
      </c>
      <c r="B1889" s="6" t="s">
        <v>371</v>
      </c>
      <c r="C1889" s="7">
        <v>17141424.719999999</v>
      </c>
      <c r="D1889" s="7">
        <v>13995704.369999999</v>
      </c>
    </row>
    <row r="1890" spans="1:4" x14ac:dyDescent="0.3">
      <c r="A1890" s="5">
        <v>531625</v>
      </c>
      <c r="B1890" s="6" t="s">
        <v>372</v>
      </c>
      <c r="C1890" s="7">
        <v>36600.82</v>
      </c>
      <c r="D1890" s="7"/>
    </row>
    <row r="1891" spans="1:4" x14ac:dyDescent="0.3">
      <c r="A1891" s="5">
        <v>531626</v>
      </c>
      <c r="B1891" s="6" t="s">
        <v>373</v>
      </c>
      <c r="C1891" s="7">
        <v>1359014.31</v>
      </c>
      <c r="D1891" s="7">
        <v>1372607.56</v>
      </c>
    </row>
    <row r="1892" spans="1:4" x14ac:dyDescent="0.3">
      <c r="A1892" s="5">
        <v>531627</v>
      </c>
      <c r="B1892" s="6" t="s">
        <v>374</v>
      </c>
      <c r="C1892" s="7">
        <v>5388158.4800000004</v>
      </c>
      <c r="D1892" s="7">
        <v>2956641.02</v>
      </c>
    </row>
    <row r="1893" spans="1:4" x14ac:dyDescent="0.3">
      <c r="A1893" s="5">
        <v>531628</v>
      </c>
      <c r="B1893" s="6" t="s">
        <v>375</v>
      </c>
      <c r="C1893" s="7">
        <v>258592.68</v>
      </c>
      <c r="D1893" s="7">
        <v>192910.16</v>
      </c>
    </row>
    <row r="1894" spans="1:4" x14ac:dyDescent="0.3">
      <c r="A1894" s="5">
        <v>531629</v>
      </c>
      <c r="B1894" s="6" t="s">
        <v>376</v>
      </c>
      <c r="C1894" s="7">
        <v>927899</v>
      </c>
      <c r="D1894" s="7">
        <v>187508.79</v>
      </c>
    </row>
    <row r="1895" spans="1:4" x14ac:dyDescent="0.3">
      <c r="A1895" s="5">
        <v>531630</v>
      </c>
      <c r="B1895" s="6" t="s">
        <v>377</v>
      </c>
      <c r="C1895" s="7">
        <v>877377.28</v>
      </c>
      <c r="D1895" s="7">
        <v>819580.32</v>
      </c>
    </row>
    <row r="1896" spans="1:4" x14ac:dyDescent="0.3">
      <c r="A1896" s="5">
        <v>531631</v>
      </c>
      <c r="B1896" s="6" t="s">
        <v>378</v>
      </c>
      <c r="C1896" s="7">
        <v>9055198.1400000006</v>
      </c>
      <c r="D1896" s="7">
        <v>7686263.8300000001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1059823.55</v>
      </c>
      <c r="D1898" s="7">
        <v>1154816.58</v>
      </c>
    </row>
    <row r="1899" spans="1:4" x14ac:dyDescent="0.3">
      <c r="A1899" s="5">
        <v>531634</v>
      </c>
      <c r="B1899" s="6" t="s">
        <v>381</v>
      </c>
      <c r="C1899" s="7">
        <v>1752331.51</v>
      </c>
      <c r="D1899" s="7">
        <v>552647.56999999995</v>
      </c>
    </row>
    <row r="1900" spans="1:4" x14ac:dyDescent="0.3">
      <c r="A1900" s="5">
        <v>531635</v>
      </c>
      <c r="B1900" s="6" t="s">
        <v>382</v>
      </c>
      <c r="C1900" s="7">
        <v>1160213.57</v>
      </c>
      <c r="D1900" s="7">
        <v>703082.2</v>
      </c>
    </row>
    <row r="1901" spans="1:4" x14ac:dyDescent="0.3">
      <c r="A1901" s="5">
        <v>531636</v>
      </c>
      <c r="B1901" s="6" t="s">
        <v>383</v>
      </c>
      <c r="C1901" s="7">
        <v>492846.12</v>
      </c>
      <c r="D1901" s="7">
        <v>37323</v>
      </c>
    </row>
    <row r="1902" spans="1:4" x14ac:dyDescent="0.3">
      <c r="A1902" s="5">
        <v>531637</v>
      </c>
      <c r="B1902" s="6" t="s">
        <v>384</v>
      </c>
      <c r="C1902" s="7">
        <v>42010</v>
      </c>
      <c r="D1902" s="7">
        <v>140642.53</v>
      </c>
    </row>
    <row r="1903" spans="1:4" x14ac:dyDescent="0.3">
      <c r="A1903" s="5">
        <v>531638</v>
      </c>
      <c r="B1903" s="6" t="s">
        <v>413</v>
      </c>
      <c r="C1903" s="7">
        <v>2770876.44</v>
      </c>
      <c r="D1903" s="7">
        <v>1107319.24</v>
      </c>
    </row>
    <row r="1904" spans="1:4" x14ac:dyDescent="0.3">
      <c r="A1904" s="5">
        <v>531639</v>
      </c>
      <c r="B1904" s="6" t="s">
        <v>386</v>
      </c>
      <c r="C1904" s="7">
        <v>12236389.43</v>
      </c>
      <c r="D1904" s="7">
        <v>7431416.7199999997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7734939.7400000002</v>
      </c>
      <c r="D1906" s="7">
        <v>12923540.51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1410977</v>
      </c>
      <c r="D1908" s="7">
        <v>1248633.53</v>
      </c>
    </row>
    <row r="1909" spans="1:4" x14ac:dyDescent="0.3">
      <c r="A1909" s="5">
        <v>531644</v>
      </c>
      <c r="B1909" s="6" t="s">
        <v>170</v>
      </c>
      <c r="C1909" s="7">
        <v>9303257.25</v>
      </c>
      <c r="D1909" s="7">
        <v>8222452.1600000001</v>
      </c>
    </row>
    <row r="1910" spans="1:4" x14ac:dyDescent="0.3">
      <c r="A1910" s="5">
        <v>531645</v>
      </c>
      <c r="B1910" s="6" t="s">
        <v>171</v>
      </c>
      <c r="C1910" s="7">
        <v>835437.36</v>
      </c>
      <c r="D1910" s="7">
        <v>717245.94</v>
      </c>
    </row>
    <row r="1911" spans="1:4" x14ac:dyDescent="0.3">
      <c r="A1911" s="5">
        <v>531646</v>
      </c>
      <c r="B1911" s="6" t="s">
        <v>172</v>
      </c>
      <c r="C1911" s="7">
        <v>7626828.8799999999</v>
      </c>
      <c r="D1911" s="7">
        <v>6690853.9800000004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1472515.77</v>
      </c>
      <c r="D1913" s="7">
        <v>1485771.98</v>
      </c>
    </row>
    <row r="1914" spans="1:4" ht="15" thickBot="1" x14ac:dyDescent="0.35">
      <c r="A1914" s="22">
        <v>531660</v>
      </c>
      <c r="B1914" s="23" t="s">
        <v>39</v>
      </c>
      <c r="C1914" s="20">
        <v>19679954.949999999</v>
      </c>
      <c r="D1914" s="20">
        <v>15394760.029999999</v>
      </c>
    </row>
    <row r="1915" spans="1:4" ht="15" thickBot="1" x14ac:dyDescent="0.35">
      <c r="A1915" s="24" t="s">
        <v>19</v>
      </c>
      <c r="B1915" s="25"/>
      <c r="C1915" s="21">
        <f>SUM(C1866:C1914)</f>
        <v>369076301.84000003</v>
      </c>
      <c r="D1915" s="21">
        <f>SUM(D1866:D1914)</f>
        <v>308633856.76999998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719597.73</v>
      </c>
      <c r="D1917" s="7">
        <v>268018.87</v>
      </c>
    </row>
    <row r="1918" spans="1:4" ht="15" thickBot="1" x14ac:dyDescent="0.35">
      <c r="A1918" s="8" t="s">
        <v>19</v>
      </c>
      <c r="B1918" s="9"/>
      <c r="C1918" s="10">
        <f>SUM(C1917:C1917)</f>
        <v>719597.73</v>
      </c>
      <c r="D1918" s="10">
        <f>SUM(D1917:D1917)</f>
        <v>268018.87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13238682.16</v>
      </c>
      <c r="D2274" s="7">
        <v>15883811.27</v>
      </c>
    </row>
    <row r="2275" spans="1:4" x14ac:dyDescent="0.3">
      <c r="A2275" s="5">
        <v>550102</v>
      </c>
      <c r="B2275" s="6" t="s">
        <v>440</v>
      </c>
      <c r="C2275" s="7">
        <v>9441526.2400000002</v>
      </c>
      <c r="D2275" s="7">
        <v>8401677.2100000009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4060213.55</v>
      </c>
      <c r="D2277" s="7">
        <v>4755225.3899999997</v>
      </c>
    </row>
    <row r="2278" spans="1:4" ht="15" thickBot="1" x14ac:dyDescent="0.35">
      <c r="A2278" s="8" t="s">
        <v>19</v>
      </c>
      <c r="B2278" s="9"/>
      <c r="C2278" s="10">
        <f>SUM(C2274:C2277)</f>
        <v>26740421.949999999</v>
      </c>
      <c r="D2278" s="10">
        <f>SUM(D2274:D2277)</f>
        <v>29040713.870000001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7979147.7000000002</v>
      </c>
      <c r="D2281" s="7">
        <v>12349081.1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38211216.950000003</v>
      </c>
      <c r="D2283" s="7">
        <v>11558223.76</v>
      </c>
    </row>
    <row r="2284" spans="1:4" ht="15" thickBot="1" x14ac:dyDescent="0.35">
      <c r="A2284" s="8" t="s">
        <v>19</v>
      </c>
      <c r="B2284" s="9"/>
      <c r="C2284" s="10">
        <f>SUM(C2280:C2283)</f>
        <v>46190364.650000006</v>
      </c>
      <c r="D2284" s="10">
        <f>SUM(D2280:D2283)</f>
        <v>23907304.859999999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11820421785.089994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8142161201.8800001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105394345.74000359</v>
      </c>
      <c r="D2401" s="45">
        <f>D1114-D2399</f>
        <v>87695967.700001717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64F41-9865-40E1-A44B-E7D084DE13F4}">
  <dimension ref="A1:D2401"/>
  <sheetViews>
    <sheetView workbookViewId="0"/>
  </sheetViews>
  <sheetFormatPr defaultColWidth="11.5546875" defaultRowHeight="14.4" x14ac:dyDescent="0.3"/>
  <cols>
    <col min="1" max="1" width="8.88671875" customWidth="1"/>
    <col min="2" max="2" width="93.109375" bestFit="1" customWidth="1"/>
    <col min="3" max="3" width="16.33203125" customWidth="1"/>
    <col min="4" max="4" width="16.5546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>
        <v>104358500</v>
      </c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1313477211</v>
      </c>
      <c r="D8" s="7">
        <v>1220901755</v>
      </c>
    </row>
    <row r="9" spans="1:4" x14ac:dyDescent="0.3">
      <c r="A9" s="5">
        <v>1105</v>
      </c>
      <c r="B9" s="6" t="s">
        <v>10</v>
      </c>
      <c r="C9" s="7">
        <v>-57296910</v>
      </c>
      <c r="D9" s="7">
        <v>-45937765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1075418262</v>
      </c>
      <c r="D11" s="7">
        <v>652933828</v>
      </c>
    </row>
    <row r="12" spans="1:4" x14ac:dyDescent="0.3">
      <c r="A12" s="5">
        <v>1108</v>
      </c>
      <c r="B12" s="6" t="s">
        <v>13</v>
      </c>
      <c r="C12" s="7">
        <v>2289299997</v>
      </c>
      <c r="D12" s="7">
        <v>1409809997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225000000</v>
      </c>
      <c r="D14" s="7">
        <v>225000000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1219207020</v>
      </c>
      <c r="D16" s="7">
        <v>707663450</v>
      </c>
    </row>
    <row r="17" spans="1:4" ht="15" thickBot="1" x14ac:dyDescent="0.35">
      <c r="A17" s="5">
        <v>1111</v>
      </c>
      <c r="B17" s="6" t="s">
        <v>18</v>
      </c>
      <c r="C17" s="7">
        <v>865583146</v>
      </c>
      <c r="D17" s="7">
        <v>688640447</v>
      </c>
    </row>
    <row r="18" spans="1:4" ht="15" thickBot="1" x14ac:dyDescent="0.35">
      <c r="A18" s="8" t="s">
        <v>19</v>
      </c>
      <c r="B18" s="9"/>
      <c r="C18" s="10">
        <f>SUM(C4:C17)</f>
        <v>6930688726</v>
      </c>
      <c r="D18" s="10">
        <f>SUM(D4:D17)</f>
        <v>4963370212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313794927</v>
      </c>
      <c r="D20" s="7">
        <v>1452038</v>
      </c>
    </row>
    <row r="21" spans="1:4" x14ac:dyDescent="0.3">
      <c r="A21" s="5">
        <v>1202</v>
      </c>
      <c r="B21" s="6" t="s">
        <v>22</v>
      </c>
      <c r="C21" s="7">
        <v>452781.06</v>
      </c>
      <c r="D21" s="7">
        <v>422781</v>
      </c>
    </row>
    <row r="22" spans="1:4" x14ac:dyDescent="0.3">
      <c r="A22" s="5">
        <v>1203</v>
      </c>
      <c r="B22" s="6" t="s">
        <v>23</v>
      </c>
      <c r="C22" s="7">
        <v>204451800</v>
      </c>
      <c r="D22" s="7">
        <v>114105227</v>
      </c>
    </row>
    <row r="23" spans="1:4" x14ac:dyDescent="0.3">
      <c r="A23" s="5">
        <v>1204</v>
      </c>
      <c r="B23" s="6" t="s">
        <v>24</v>
      </c>
      <c r="C23" s="7">
        <v>2649466.58</v>
      </c>
      <c r="D23" s="7">
        <v>321195</v>
      </c>
    </row>
    <row r="24" spans="1:4" ht="15" thickBot="1" x14ac:dyDescent="0.35">
      <c r="A24" s="15">
        <v>1205</v>
      </c>
      <c r="B24" s="16" t="s">
        <v>25</v>
      </c>
      <c r="C24" s="7">
        <v>25345068</v>
      </c>
      <c r="D24" s="17">
        <v>11632666</v>
      </c>
    </row>
    <row r="25" spans="1:4" ht="15" thickBot="1" x14ac:dyDescent="0.35">
      <c r="A25" s="8" t="s">
        <v>19</v>
      </c>
      <c r="B25" s="9"/>
      <c r="C25" s="10">
        <f>SUM(C20:C24)</f>
        <v>546694042.63999999</v>
      </c>
      <c r="D25" s="10">
        <f>SUM(D20:D24)</f>
        <v>127933907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335378755</v>
      </c>
      <c r="D27" s="7">
        <v>303261192</v>
      </c>
    </row>
    <row r="28" spans="1:4" x14ac:dyDescent="0.3">
      <c r="A28" s="5">
        <v>1302</v>
      </c>
      <c r="B28" s="6" t="s">
        <v>28</v>
      </c>
      <c r="C28" s="7">
        <v>580336553</v>
      </c>
      <c r="D28" s="7">
        <v>341114799</v>
      </c>
    </row>
    <row r="29" spans="1:4" x14ac:dyDescent="0.3">
      <c r="A29" s="5">
        <v>1303</v>
      </c>
      <c r="B29" s="6" t="s">
        <v>29</v>
      </c>
      <c r="C29" s="7">
        <v>36341306</v>
      </c>
      <c r="D29" s="7">
        <v>21905871</v>
      </c>
    </row>
    <row r="30" spans="1:4" x14ac:dyDescent="0.3">
      <c r="A30" s="5">
        <v>1304</v>
      </c>
      <c r="B30" s="6" t="s">
        <v>30</v>
      </c>
      <c r="C30" s="7">
        <v>25357984</v>
      </c>
      <c r="D30" s="7">
        <v>23539856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43157913</v>
      </c>
      <c r="D32" s="7">
        <v>40600810</v>
      </c>
    </row>
    <row r="33" spans="1:4" x14ac:dyDescent="0.3">
      <c r="A33" s="5">
        <v>1307</v>
      </c>
      <c r="B33" s="6" t="s">
        <v>33</v>
      </c>
      <c r="C33" s="7">
        <v>177649430</v>
      </c>
      <c r="D33" s="7">
        <v>222232062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107921371.69</v>
      </c>
      <c r="D37" s="7">
        <v>91833723</v>
      </c>
    </row>
    <row r="38" spans="1:4" x14ac:dyDescent="0.3">
      <c r="A38" s="15">
        <v>1312</v>
      </c>
      <c r="B38" s="16" t="s">
        <v>38</v>
      </c>
      <c r="C38" s="7">
        <v>42345357</v>
      </c>
      <c r="D38" s="7">
        <v>477939486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1348488669.6900001</v>
      </c>
      <c r="D40" s="10">
        <f>SUM(D27:D39)</f>
        <v>1522427799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>
        <v>6549489</v>
      </c>
    </row>
    <row r="43" spans="1:4" x14ac:dyDescent="0.3">
      <c r="A43" s="5">
        <v>1402</v>
      </c>
      <c r="B43" s="6" t="s">
        <v>42</v>
      </c>
      <c r="C43" s="7"/>
      <c r="D43" s="7">
        <v>197991610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137543406</v>
      </c>
      <c r="D47" s="7">
        <v>97286131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>
        <v>5831471</v>
      </c>
      <c r="D50" s="20">
        <v>1831938.5</v>
      </c>
    </row>
    <row r="51" spans="1:4" ht="15" thickBot="1" x14ac:dyDescent="0.35">
      <c r="A51" s="8" t="s">
        <v>19</v>
      </c>
      <c r="B51" s="9"/>
      <c r="C51" s="10">
        <f>SUM(C42:C50)</f>
        <v>143374877</v>
      </c>
      <c r="D51" s="21">
        <f>SUM(D42:D50)</f>
        <v>303659168.5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10265475</v>
      </c>
      <c r="D53" s="7">
        <v>7032009</v>
      </c>
    </row>
    <row r="54" spans="1:4" x14ac:dyDescent="0.3">
      <c r="A54" s="5">
        <v>1502</v>
      </c>
      <c r="B54" s="6" t="s">
        <v>52</v>
      </c>
      <c r="C54" s="7">
        <v>20438308</v>
      </c>
      <c r="D54" s="7">
        <v>21611833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252413371</v>
      </c>
      <c r="D57" s="7">
        <v>191835575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40865906</v>
      </c>
      <c r="D59" s="7">
        <v>30560985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225019019</v>
      </c>
      <c r="D61" s="20">
        <v>338436776</v>
      </c>
    </row>
    <row r="62" spans="1:4" ht="15" thickBot="1" x14ac:dyDescent="0.35">
      <c r="A62" s="24" t="s">
        <v>19</v>
      </c>
      <c r="B62" s="25"/>
      <c r="C62" s="21">
        <f>SUM(C53:C61)</f>
        <v>549002079</v>
      </c>
      <c r="D62" s="21">
        <f>SUM(D53:D61)</f>
        <v>589477178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84276366</v>
      </c>
      <c r="D64" s="7">
        <v>75778235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238730362</v>
      </c>
      <c r="D68" s="7">
        <v>1265497504</v>
      </c>
    </row>
    <row r="69" spans="1:4" ht="15" thickBot="1" x14ac:dyDescent="0.35">
      <c r="A69" s="8" t="s">
        <v>19</v>
      </c>
      <c r="B69" s="9"/>
      <c r="C69" s="10">
        <f>SUM(C64:C68)</f>
        <v>323006728</v>
      </c>
      <c r="D69" s="10">
        <f>SUM(D64:D68)</f>
        <v>1341275739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147836000</v>
      </c>
      <c r="D71" s="7">
        <v>141875456</v>
      </c>
    </row>
    <row r="72" spans="1:4" x14ac:dyDescent="0.3">
      <c r="A72" s="5">
        <v>1702</v>
      </c>
      <c r="B72" s="6" t="s">
        <v>67</v>
      </c>
      <c r="C72" s="7">
        <v>-1847950</v>
      </c>
      <c r="D72" s="7"/>
    </row>
    <row r="73" spans="1:4" x14ac:dyDescent="0.3">
      <c r="A73" s="5">
        <v>1703</v>
      </c>
      <c r="B73" s="6" t="s">
        <v>68</v>
      </c>
      <c r="C73" s="7">
        <v>262176203</v>
      </c>
      <c r="D73" s="7">
        <v>218810975</v>
      </c>
    </row>
    <row r="74" spans="1:4" x14ac:dyDescent="0.3">
      <c r="A74" s="5">
        <v>1704</v>
      </c>
      <c r="B74" s="6" t="s">
        <v>69</v>
      </c>
      <c r="C74" s="7">
        <v>-183407321</v>
      </c>
      <c r="D74" s="7">
        <v>-155198250</v>
      </c>
    </row>
    <row r="75" spans="1:4" x14ac:dyDescent="0.3">
      <c r="A75" s="5">
        <v>1705</v>
      </c>
      <c r="B75" s="6" t="s">
        <v>70</v>
      </c>
      <c r="C75" s="7"/>
      <c r="D75" s="7" t="s">
        <v>458</v>
      </c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224756932</v>
      </c>
      <c r="D77" s="10">
        <f>SUM(D71:D76)</f>
        <v>205488181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9861325.5700000003</v>
      </c>
      <c r="D84" s="7">
        <v>15692730</v>
      </c>
    </row>
    <row r="85" spans="1:4" x14ac:dyDescent="0.3">
      <c r="A85" s="5">
        <v>1903</v>
      </c>
      <c r="B85" s="6" t="s">
        <v>77</v>
      </c>
      <c r="C85" s="7">
        <v>16569354</v>
      </c>
      <c r="D85" s="7">
        <v>16346844</v>
      </c>
    </row>
    <row r="86" spans="1:4" x14ac:dyDescent="0.3">
      <c r="A86" s="5">
        <v>1904</v>
      </c>
      <c r="B86" s="6" t="s">
        <v>78</v>
      </c>
      <c r="C86" s="7">
        <v>520796607</v>
      </c>
      <c r="D86" s="7">
        <v>355128981</v>
      </c>
    </row>
    <row r="87" spans="1:4" x14ac:dyDescent="0.3">
      <c r="A87" s="5">
        <v>1905</v>
      </c>
      <c r="B87" s="6" t="s">
        <v>79</v>
      </c>
      <c r="C87" s="7">
        <v>1273087173</v>
      </c>
      <c r="D87" s="7">
        <v>515027680</v>
      </c>
    </row>
    <row r="88" spans="1:4" x14ac:dyDescent="0.3">
      <c r="A88" s="5">
        <v>1906</v>
      </c>
      <c r="B88" s="6" t="s">
        <v>80</v>
      </c>
      <c r="C88" s="7">
        <v>-293234658</v>
      </c>
      <c r="D88" s="7">
        <v>-237156247</v>
      </c>
    </row>
    <row r="89" spans="1:4" x14ac:dyDescent="0.3">
      <c r="A89" s="5">
        <v>1907</v>
      </c>
      <c r="B89" s="6" t="s">
        <v>81</v>
      </c>
      <c r="C89" s="7">
        <v>446993507</v>
      </c>
      <c r="D89" s="7">
        <v>312675764</v>
      </c>
    </row>
    <row r="90" spans="1:4" x14ac:dyDescent="0.3">
      <c r="A90" s="5">
        <v>1908</v>
      </c>
      <c r="B90" s="6" t="s">
        <v>82</v>
      </c>
      <c r="C90" s="7">
        <v>-339883021</v>
      </c>
      <c r="D90" s="7">
        <v>-209565606</v>
      </c>
    </row>
    <row r="91" spans="1:4" ht="15" thickBot="1" x14ac:dyDescent="0.35">
      <c r="A91" s="5">
        <v>1910</v>
      </c>
      <c r="B91" s="6" t="s">
        <v>39</v>
      </c>
      <c r="C91" s="7">
        <v>20241405</v>
      </c>
      <c r="D91" s="7">
        <v>12376049</v>
      </c>
    </row>
    <row r="92" spans="1:4" ht="15" thickBot="1" x14ac:dyDescent="0.35">
      <c r="A92" s="8" t="s">
        <v>83</v>
      </c>
      <c r="B92" s="9"/>
      <c r="C92" s="10">
        <f>SUM(C83:C91)</f>
        <v>1654431692.5700002</v>
      </c>
      <c r="D92" s="10">
        <f>SUM(D83:D91)</f>
        <v>780526195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11720443746.9</v>
      </c>
      <c r="D94" s="30">
        <f>D18+D25+D40+D51+D62+D69+D77+D81+D92</f>
        <v>9834158379.5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6244793</v>
      </c>
      <c r="D98" s="7">
        <v>5910543</v>
      </c>
    </row>
    <row r="99" spans="1:4" x14ac:dyDescent="0.3">
      <c r="A99" s="5">
        <v>2102</v>
      </c>
      <c r="B99" s="6" t="s">
        <v>88</v>
      </c>
      <c r="C99" s="7">
        <v>19902720</v>
      </c>
      <c r="D99" s="7">
        <v>15173150</v>
      </c>
    </row>
    <row r="100" spans="1:4" x14ac:dyDescent="0.3">
      <c r="A100" s="5">
        <v>2103</v>
      </c>
      <c r="B100" s="6" t="s">
        <v>89</v>
      </c>
      <c r="C100" s="7">
        <v>951129</v>
      </c>
      <c r="D100" s="7">
        <v>765773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1383307</v>
      </c>
      <c r="D102" s="7">
        <v>17031419</v>
      </c>
    </row>
    <row r="103" spans="1:4" x14ac:dyDescent="0.3">
      <c r="A103" s="5">
        <v>2106</v>
      </c>
      <c r="B103" s="6" t="s">
        <v>92</v>
      </c>
      <c r="C103" s="7">
        <v>730010516</v>
      </c>
      <c r="D103" s="7">
        <v>642635072</v>
      </c>
    </row>
    <row r="104" spans="1:4" ht="15" thickBot="1" x14ac:dyDescent="0.35">
      <c r="A104" s="15">
        <v>2110</v>
      </c>
      <c r="B104" s="16" t="s">
        <v>93</v>
      </c>
      <c r="C104" s="7">
        <v>2193175</v>
      </c>
      <c r="D104" s="7">
        <v>1579969</v>
      </c>
    </row>
    <row r="105" spans="1:4" ht="15" thickBot="1" x14ac:dyDescent="0.35">
      <c r="A105" s="8" t="s">
        <v>19</v>
      </c>
      <c r="B105" s="9"/>
      <c r="C105" s="10">
        <f>SUM(C98:C104)</f>
        <v>760685640</v>
      </c>
      <c r="D105" s="10">
        <f>SUM(D98:D104)</f>
        <v>683095926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16301180</v>
      </c>
      <c r="D107" s="7">
        <v>9420795</v>
      </c>
    </row>
    <row r="108" spans="1:4" x14ac:dyDescent="0.3">
      <c r="A108" s="5">
        <v>2202</v>
      </c>
      <c r="B108" s="6" t="s">
        <v>96</v>
      </c>
      <c r="C108" s="7">
        <v>5867335</v>
      </c>
      <c r="D108" s="7">
        <v>-7462191</v>
      </c>
    </row>
    <row r="109" spans="1:4" x14ac:dyDescent="0.3">
      <c r="A109" s="5">
        <v>2203</v>
      </c>
      <c r="B109" s="53" t="s">
        <v>97</v>
      </c>
      <c r="C109" s="7">
        <v>-32171</v>
      </c>
      <c r="D109" s="7">
        <v>63731</v>
      </c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1145103</v>
      </c>
      <c r="D111" s="7">
        <v>904410</v>
      </c>
    </row>
    <row r="112" spans="1:4" x14ac:dyDescent="0.3">
      <c r="A112" s="5">
        <v>2206</v>
      </c>
      <c r="B112" s="6" t="s">
        <v>100</v>
      </c>
      <c r="C112" s="7">
        <v>558020704</v>
      </c>
      <c r="D112" s="7">
        <v>377801298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7486972</v>
      </c>
      <c r="D114" s="7">
        <v>6030534</v>
      </c>
    </row>
    <row r="115" spans="1:4" x14ac:dyDescent="0.3">
      <c r="A115" s="5">
        <v>2209</v>
      </c>
      <c r="B115" s="6" t="s">
        <v>103</v>
      </c>
      <c r="C115" s="7">
        <v>3264597</v>
      </c>
      <c r="D115" s="7">
        <v>806099</v>
      </c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>
        <v>2192425</v>
      </c>
      <c r="D117" s="7">
        <v>1877281</v>
      </c>
    </row>
    <row r="118" spans="1:4" x14ac:dyDescent="0.3">
      <c r="A118" s="5">
        <v>2212</v>
      </c>
      <c r="B118" s="6" t="s">
        <v>106</v>
      </c>
      <c r="C118" s="7">
        <v>478609</v>
      </c>
      <c r="D118" s="7">
        <v>370304</v>
      </c>
    </row>
    <row r="119" spans="1:4" x14ac:dyDescent="0.3">
      <c r="A119" s="5">
        <v>2213</v>
      </c>
      <c r="B119" s="6" t="s">
        <v>107</v>
      </c>
      <c r="C119" s="7">
        <v>7994</v>
      </c>
      <c r="D119" s="7">
        <v>8465</v>
      </c>
    </row>
    <row r="120" spans="1:4" x14ac:dyDescent="0.3">
      <c r="A120" s="5">
        <v>2214</v>
      </c>
      <c r="B120" s="6" t="s">
        <v>108</v>
      </c>
      <c r="C120" s="7">
        <v>38880</v>
      </c>
      <c r="D120" s="7">
        <v>231047</v>
      </c>
    </row>
    <row r="121" spans="1:4" x14ac:dyDescent="0.3">
      <c r="A121" s="5">
        <v>2215</v>
      </c>
      <c r="B121" s="6" t="s">
        <v>109</v>
      </c>
      <c r="C121" s="7">
        <v>1226281</v>
      </c>
      <c r="D121" s="7">
        <v>568600</v>
      </c>
    </row>
    <row r="122" spans="1:4" ht="15" thickBot="1" x14ac:dyDescent="0.35">
      <c r="A122" s="18">
        <v>2216</v>
      </c>
      <c r="B122" s="19" t="s">
        <v>110</v>
      </c>
      <c r="C122" s="7">
        <v>9884732</v>
      </c>
      <c r="D122" s="7">
        <v>6905154</v>
      </c>
    </row>
    <row r="123" spans="1:4" ht="15" thickBot="1" x14ac:dyDescent="0.35">
      <c r="A123" s="8" t="s">
        <v>19</v>
      </c>
      <c r="B123" s="9"/>
      <c r="C123" s="10">
        <f>SUM(C107:C122)</f>
        <v>605882641</v>
      </c>
      <c r="D123" s="10">
        <f>SUM(D107:D122)</f>
        <v>397525527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1985801</v>
      </c>
      <c r="D125" s="7">
        <v>2311421</v>
      </c>
    </row>
    <row r="126" spans="1:4" x14ac:dyDescent="0.3">
      <c r="A126" s="5">
        <v>2302</v>
      </c>
      <c r="B126" s="6" t="s">
        <v>113</v>
      </c>
      <c r="C126" s="7">
        <v>72886538</v>
      </c>
      <c r="D126" s="7">
        <v>60582302</v>
      </c>
    </row>
    <row r="127" spans="1:4" x14ac:dyDescent="0.3">
      <c r="A127" s="5">
        <v>2303</v>
      </c>
      <c r="B127" s="6" t="s">
        <v>114</v>
      </c>
      <c r="C127" s="7">
        <v>41266</v>
      </c>
      <c r="D127" s="7">
        <v>241266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2027076333</v>
      </c>
      <c r="D129" s="7">
        <v>1438457647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45642008</v>
      </c>
      <c r="D132" s="7">
        <v>30393594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>
        <v>948709</v>
      </c>
      <c r="D135" s="7">
        <v>467710</v>
      </c>
    </row>
    <row r="136" spans="1:4" x14ac:dyDescent="0.3">
      <c r="A136" s="5">
        <v>2312</v>
      </c>
      <c r="B136" s="6" t="s">
        <v>123</v>
      </c>
      <c r="C136" s="7">
        <v>-142985644</v>
      </c>
      <c r="D136" s="7">
        <v>-10408605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318778824</v>
      </c>
      <c r="D138" s="7">
        <v>240074563</v>
      </c>
    </row>
    <row r="139" spans="1:4" x14ac:dyDescent="0.3">
      <c r="A139" s="5">
        <v>2314</v>
      </c>
      <c r="B139" s="6" t="s">
        <v>126</v>
      </c>
      <c r="C139" s="7">
        <v>-30884347</v>
      </c>
      <c r="D139" s="7">
        <v>-27635417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2293489488</v>
      </c>
      <c r="D141" s="10">
        <f>SUM(D125:D140)</f>
        <v>1734484481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6019743</v>
      </c>
      <c r="D143" s="7">
        <v>2834198</v>
      </c>
    </row>
    <row r="144" spans="1:4" x14ac:dyDescent="0.3">
      <c r="A144" s="5">
        <v>2402</v>
      </c>
      <c r="B144" s="6" t="s">
        <v>130</v>
      </c>
      <c r="C144" s="7">
        <v>93794484</v>
      </c>
      <c r="D144" s="7">
        <v>127587243</v>
      </c>
    </row>
    <row r="145" spans="1:4" x14ac:dyDescent="0.3">
      <c r="A145" s="5">
        <v>2403</v>
      </c>
      <c r="B145" s="6" t="s">
        <v>131</v>
      </c>
      <c r="C145" s="7">
        <v>54487271</v>
      </c>
      <c r="D145" s="7">
        <v>38078410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1943348</v>
      </c>
      <c r="D147" s="7">
        <v>4667262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156244846</v>
      </c>
      <c r="D149" s="10">
        <f>SUM(D143:D148)</f>
        <v>173167113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25927788</v>
      </c>
      <c r="D151" s="7">
        <v>18758754</v>
      </c>
    </row>
    <row r="152" spans="1:4" x14ac:dyDescent="0.3">
      <c r="A152" s="5">
        <v>2502</v>
      </c>
      <c r="B152" s="6" t="s">
        <v>137</v>
      </c>
      <c r="C152" s="7">
        <v>-313.66000000000003</v>
      </c>
      <c r="D152" s="7">
        <v>13180</v>
      </c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95546766.349999994</v>
      </c>
      <c r="D155" s="7">
        <v>70181022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121474240.69</v>
      </c>
      <c r="D157" s="10">
        <f>SUM(D151:D156)</f>
        <v>88952956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59053524</v>
      </c>
      <c r="D160" s="7">
        <v>105608293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150908798</v>
      </c>
      <c r="D164" s="7">
        <v>76373029</v>
      </c>
    </row>
    <row r="165" spans="1:4" x14ac:dyDescent="0.3">
      <c r="A165" s="5">
        <v>2607</v>
      </c>
      <c r="B165" s="6" t="s">
        <v>149</v>
      </c>
      <c r="C165" s="7">
        <v>150488888</v>
      </c>
      <c r="D165" s="7">
        <v>826700170</v>
      </c>
    </row>
    <row r="166" spans="1:4" ht="15" thickBot="1" x14ac:dyDescent="0.35">
      <c r="A166" s="18">
        <v>2608</v>
      </c>
      <c r="B166" s="19" t="s">
        <v>150</v>
      </c>
      <c r="C166" s="20">
        <v>133849786</v>
      </c>
      <c r="D166" s="20">
        <v>89834696</v>
      </c>
    </row>
    <row r="167" spans="1:4" ht="15" thickBot="1" x14ac:dyDescent="0.35">
      <c r="A167" s="8" t="s">
        <v>19</v>
      </c>
      <c r="B167" s="9"/>
      <c r="C167" s="10">
        <f>SUM(C159:C166)</f>
        <v>494300996</v>
      </c>
      <c r="D167" s="10">
        <f>SUM(D159:D166)</f>
        <v>1098516188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41617851</v>
      </c>
      <c r="D169" s="7">
        <v>29608168</v>
      </c>
    </row>
    <row r="170" spans="1:4" x14ac:dyDescent="0.3">
      <c r="A170" s="5">
        <v>2702</v>
      </c>
      <c r="B170" s="6" t="s">
        <v>153</v>
      </c>
      <c r="C170" s="7">
        <v>8123</v>
      </c>
      <c r="D170" s="7">
        <v>23188</v>
      </c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220946810</v>
      </c>
      <c r="D172" s="7">
        <v>260000</v>
      </c>
    </row>
    <row r="173" spans="1:4" x14ac:dyDescent="0.3">
      <c r="A173" s="5">
        <v>2705</v>
      </c>
      <c r="B173" s="6" t="s">
        <v>156</v>
      </c>
      <c r="C173" s="7">
        <v>14267154</v>
      </c>
      <c r="D173" s="7">
        <v>10702347</v>
      </c>
    </row>
    <row r="174" spans="1:4" x14ac:dyDescent="0.3">
      <c r="A174" s="5">
        <v>2706</v>
      </c>
      <c r="B174" s="6" t="s">
        <v>157</v>
      </c>
      <c r="C174" s="7">
        <v>7336437</v>
      </c>
      <c r="D174" s="7">
        <v>6196317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999956</v>
      </c>
      <c r="D177" s="7">
        <v>848961</v>
      </c>
    </row>
    <row r="178" spans="1:4" x14ac:dyDescent="0.3">
      <c r="A178" s="5">
        <v>2710</v>
      </c>
      <c r="B178" s="6" t="s">
        <v>161</v>
      </c>
      <c r="C178" s="7">
        <v>5950200</v>
      </c>
      <c r="D178" s="7">
        <v>4706487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31074870</v>
      </c>
      <c r="D181" s="7">
        <v>25543724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406506189</v>
      </c>
      <c r="D184" s="7">
        <v>357701776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9007700</v>
      </c>
      <c r="D187" s="7">
        <v>7542771</v>
      </c>
    </row>
    <row r="188" spans="1:4" x14ac:dyDescent="0.3">
      <c r="A188" s="15">
        <v>2720</v>
      </c>
      <c r="B188" s="16" t="s">
        <v>171</v>
      </c>
      <c r="C188" s="7">
        <v>672793</v>
      </c>
      <c r="D188" s="7">
        <v>546718</v>
      </c>
    </row>
    <row r="189" spans="1:4" x14ac:dyDescent="0.3">
      <c r="A189" s="15">
        <v>2721</v>
      </c>
      <c r="B189" s="16" t="s">
        <v>172</v>
      </c>
      <c r="C189" s="7">
        <v>8919445</v>
      </c>
      <c r="D189" s="7">
        <v>7395106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4756200</v>
      </c>
      <c r="D191" s="20">
        <v>3635250</v>
      </c>
    </row>
    <row r="192" spans="1:4" ht="15" thickBot="1" x14ac:dyDescent="0.35">
      <c r="A192" s="8" t="s">
        <v>19</v>
      </c>
      <c r="B192" s="9"/>
      <c r="C192" s="21">
        <f>SUM(C169:C191)</f>
        <v>752063728</v>
      </c>
      <c r="D192" s="21">
        <f>SUM(D169:D191)</f>
        <v>454710813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270236600</v>
      </c>
      <c r="D195" s="7">
        <v>224719916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197127505</v>
      </c>
      <c r="D199" s="7">
        <v>272034343</v>
      </c>
    </row>
    <row r="200" spans="1:4" ht="15" thickBot="1" x14ac:dyDescent="0.35">
      <c r="A200" s="8" t="s">
        <v>19</v>
      </c>
      <c r="B200" s="9"/>
      <c r="C200" s="10">
        <f>SUM(C194:C199)</f>
        <v>467364105</v>
      </c>
      <c r="D200" s="10">
        <f>SUM(D194:D199)</f>
        <v>496754259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101627919</v>
      </c>
      <c r="D202" s="7">
        <v>64427905</v>
      </c>
    </row>
    <row r="203" spans="1:4" x14ac:dyDescent="0.3">
      <c r="A203" s="5">
        <v>2902</v>
      </c>
      <c r="B203" s="6" t="s">
        <v>183</v>
      </c>
      <c r="C203" s="7">
        <v>116507943</v>
      </c>
      <c r="D203" s="7">
        <v>82784590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7932531</v>
      </c>
      <c r="D205" s="7">
        <v>5886848</v>
      </c>
    </row>
    <row r="206" spans="1:4" ht="15" thickBot="1" x14ac:dyDescent="0.35">
      <c r="A206" s="15">
        <v>2910</v>
      </c>
      <c r="B206" s="16" t="s">
        <v>39</v>
      </c>
      <c r="C206" s="7">
        <v>7144</v>
      </c>
      <c r="D206" s="7"/>
    </row>
    <row r="207" spans="1:4" ht="15" thickBot="1" x14ac:dyDescent="0.35">
      <c r="A207" s="8" t="s">
        <v>19</v>
      </c>
      <c r="B207" s="9"/>
      <c r="C207" s="10">
        <f>SUM(C202:C206)</f>
        <v>226075537</v>
      </c>
      <c r="D207" s="10">
        <f>SUM(D202:D206)</f>
        <v>153099343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5877581221.6900005</v>
      </c>
      <c r="D209" s="30">
        <f>D105+D123+D141+D149+D157+D167+D192+D200+D207</f>
        <v>5280306606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3000000000</v>
      </c>
      <c r="D213" s="7">
        <v>3000000000</v>
      </c>
    </row>
    <row r="214" spans="1:4" x14ac:dyDescent="0.3">
      <c r="A214" s="5">
        <v>3102</v>
      </c>
      <c r="B214" s="6" t="s">
        <v>190</v>
      </c>
      <c r="C214" s="7">
        <v>-185779000</v>
      </c>
      <c r="D214" s="7">
        <v>-185779000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2814221000</v>
      </c>
      <c r="D216" s="10">
        <f>SUM(D213:D215)</f>
        <v>2814221000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189996067</v>
      </c>
      <c r="D221" s="7">
        <v>189996067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2838645447.3800001</v>
      </c>
      <c r="D223" s="7">
        <v>1549634698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3028641514.3800001</v>
      </c>
      <c r="D225" s="10">
        <f>SUM(D221:D224)</f>
        <v>1739630765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5842862514.3800001</v>
      </c>
      <c r="D227" s="30">
        <f>D216+D219+D225</f>
        <v>4553851765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11720443736.07</v>
      </c>
      <c r="D229" s="30">
        <f>D209+D227</f>
        <v>9834158371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3028900</v>
      </c>
      <c r="D234" s="7">
        <v>3549469</v>
      </c>
    </row>
    <row r="235" spans="1:4" x14ac:dyDescent="0.3">
      <c r="A235" s="5">
        <v>410102</v>
      </c>
      <c r="B235" s="6" t="s">
        <v>205</v>
      </c>
      <c r="C235" s="7">
        <v>53819537</v>
      </c>
      <c r="D235" s="7">
        <v>50867855</v>
      </c>
    </row>
    <row r="236" spans="1:4" x14ac:dyDescent="0.3">
      <c r="A236" s="5">
        <v>410103</v>
      </c>
      <c r="B236" s="6" t="s">
        <v>88</v>
      </c>
      <c r="C236" s="7">
        <v>407903247</v>
      </c>
      <c r="D236" s="7">
        <v>316731997</v>
      </c>
    </row>
    <row r="237" spans="1:4" x14ac:dyDescent="0.3">
      <c r="A237" s="5">
        <v>410104</v>
      </c>
      <c r="B237" s="6" t="s">
        <v>206</v>
      </c>
      <c r="C237" s="7">
        <v>19050818</v>
      </c>
      <c r="D237" s="7">
        <v>15355615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>
        <v>27666145</v>
      </c>
      <c r="D242" s="7">
        <v>38567100</v>
      </c>
    </row>
    <row r="243" spans="1:4" x14ac:dyDescent="0.3">
      <c r="A243" s="5">
        <v>410107</v>
      </c>
      <c r="B243" s="6" t="s">
        <v>92</v>
      </c>
      <c r="C243" s="7">
        <v>15362567362</v>
      </c>
      <c r="D243" s="7">
        <v>13655721846</v>
      </c>
    </row>
    <row r="244" spans="1:4" ht="15" thickBot="1" x14ac:dyDescent="0.35">
      <c r="A244" s="18">
        <v>410108</v>
      </c>
      <c r="B244" s="19" t="s">
        <v>211</v>
      </c>
      <c r="C244" s="20">
        <v>43863512</v>
      </c>
      <c r="D244" s="20">
        <v>31599389</v>
      </c>
    </row>
    <row r="245" spans="1:4" ht="15" thickBot="1" x14ac:dyDescent="0.35">
      <c r="A245" s="8" t="s">
        <v>19</v>
      </c>
      <c r="B245" s="9"/>
      <c r="C245" s="21">
        <f>SUM(C234:C244)</f>
        <v>15917899521</v>
      </c>
      <c r="D245" s="21">
        <f>SUM(D234:D244)</f>
        <v>14112393271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649810</v>
      </c>
      <c r="D248" s="7">
        <v>2055409</v>
      </c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649810</v>
      </c>
      <c r="D257" s="10">
        <f>SUM(D247:D256)</f>
        <v>2055409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102770</v>
      </c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102770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6148523</v>
      </c>
      <c r="D294" s="7">
        <v>4009088</v>
      </c>
    </row>
    <row r="295" spans="1:4" x14ac:dyDescent="0.3">
      <c r="A295" s="5">
        <v>410602</v>
      </c>
      <c r="B295" s="6" t="s">
        <v>89</v>
      </c>
      <c r="C295" s="7">
        <v>257185</v>
      </c>
      <c r="D295" s="7">
        <v>210715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>
        <v>390853</v>
      </c>
    </row>
    <row r="301" spans="1:4" x14ac:dyDescent="0.3">
      <c r="A301" s="5">
        <v>410605</v>
      </c>
      <c r="B301" s="6" t="s">
        <v>92</v>
      </c>
      <c r="C301" s="7">
        <v>105033033</v>
      </c>
      <c r="D301" s="7">
        <v>91809059</v>
      </c>
    </row>
    <row r="302" spans="1:4" ht="15" thickBot="1" x14ac:dyDescent="0.35">
      <c r="A302" s="18">
        <v>410606</v>
      </c>
      <c r="B302" s="19" t="s">
        <v>211</v>
      </c>
      <c r="C302" s="7">
        <v>2364372</v>
      </c>
      <c r="D302" s="7">
        <v>1962391</v>
      </c>
    </row>
    <row r="303" spans="1:4" ht="15" thickBot="1" x14ac:dyDescent="0.35">
      <c r="A303" s="8" t="s">
        <v>19</v>
      </c>
      <c r="B303" s="9"/>
      <c r="C303" s="10">
        <f>SUM(C294:C302)</f>
        <v>113803113</v>
      </c>
      <c r="D303" s="10">
        <f>SUM(D294:D302)</f>
        <v>98382106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>
        <v>62499.92</v>
      </c>
    </row>
    <row r="306" spans="1:4" x14ac:dyDescent="0.3">
      <c r="A306" s="5">
        <v>410702</v>
      </c>
      <c r="B306" s="6" t="s">
        <v>221</v>
      </c>
      <c r="C306" s="7">
        <v>801918</v>
      </c>
      <c r="D306" s="7">
        <v>3174610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>
        <v>409703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801918</v>
      </c>
      <c r="D317" s="10">
        <f>SUM(D305:D316)</f>
        <v>3646812.92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>
        <v>161206308</v>
      </c>
      <c r="D323" s="7">
        <v>198028973</v>
      </c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161206308</v>
      </c>
      <c r="D331" s="10">
        <f>SUM(D319:D330)</f>
        <v>198028973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6002230.9100000001</v>
      </c>
      <c r="D333" s="7">
        <v>5202691.45</v>
      </c>
    </row>
    <row r="334" spans="1:4" x14ac:dyDescent="0.3">
      <c r="A334" s="5">
        <v>410902</v>
      </c>
      <c r="B334" s="6" t="s">
        <v>88</v>
      </c>
      <c r="C334" s="7">
        <v>15836599</v>
      </c>
      <c r="D334" s="7">
        <v>15115728</v>
      </c>
    </row>
    <row r="335" spans="1:4" x14ac:dyDescent="0.3">
      <c r="A335" s="5">
        <v>410903</v>
      </c>
      <c r="B335" s="6" t="s">
        <v>89</v>
      </c>
      <c r="C335" s="7">
        <v>767780</v>
      </c>
      <c r="D335" s="7">
        <v>754142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>
        <v>17031419</v>
      </c>
      <c r="D340" s="7"/>
    </row>
    <row r="341" spans="1:4" x14ac:dyDescent="0.3">
      <c r="A341" s="5">
        <v>410906</v>
      </c>
      <c r="B341" s="6" t="s">
        <v>92</v>
      </c>
      <c r="C341" s="7">
        <v>682786092</v>
      </c>
      <c r="D341" s="7">
        <v>588513863</v>
      </c>
    </row>
    <row r="342" spans="1:4" ht="15" thickBot="1" x14ac:dyDescent="0.35">
      <c r="A342" s="18">
        <v>410907</v>
      </c>
      <c r="B342" s="19" t="s">
        <v>93</v>
      </c>
      <c r="C342" s="7">
        <v>1579969</v>
      </c>
      <c r="D342" s="7">
        <v>774959</v>
      </c>
    </row>
    <row r="343" spans="1:4" ht="15" thickBot="1" x14ac:dyDescent="0.35">
      <c r="A343" s="8" t="s">
        <v>19</v>
      </c>
      <c r="B343" s="9"/>
      <c r="C343" s="10">
        <f>SUM(C333:C342)</f>
        <v>724004089.90999997</v>
      </c>
      <c r="D343" s="10">
        <f>SUM(D333:D342)</f>
        <v>610361383.45000005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25587</v>
      </c>
      <c r="D345" s="7">
        <v>91686</v>
      </c>
    </row>
    <row r="346" spans="1:4" x14ac:dyDescent="0.3">
      <c r="A346" s="5">
        <v>411002</v>
      </c>
      <c r="B346" s="6" t="s">
        <v>88</v>
      </c>
      <c r="C346" s="7">
        <v>492442</v>
      </c>
      <c r="D346" s="7">
        <v>663448</v>
      </c>
    </row>
    <row r="347" spans="1:4" x14ac:dyDescent="0.3">
      <c r="A347" s="5">
        <v>411003</v>
      </c>
      <c r="B347" s="6" t="s">
        <v>89</v>
      </c>
      <c r="C347" s="7">
        <v>1413</v>
      </c>
      <c r="D347" s="7">
        <v>2007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38120754</v>
      </c>
      <c r="D353" s="7">
        <v>40151020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38640196</v>
      </c>
      <c r="D355" s="10">
        <f>SUM(D345:D354)</f>
        <v>40908161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2311421</v>
      </c>
      <c r="D357" s="7">
        <v>2376499</v>
      </c>
    </row>
    <row r="358" spans="1:4" x14ac:dyDescent="0.3">
      <c r="A358" s="5">
        <v>411102</v>
      </c>
      <c r="B358" s="6" t="s">
        <v>238</v>
      </c>
      <c r="C358" s="7">
        <v>57408197</v>
      </c>
      <c r="D358" s="7">
        <v>40716685</v>
      </c>
    </row>
    <row r="359" spans="1:4" x14ac:dyDescent="0.3">
      <c r="A359" s="5">
        <v>411103</v>
      </c>
      <c r="B359" s="6" t="s">
        <v>239</v>
      </c>
      <c r="C359" s="7">
        <v>241266</v>
      </c>
      <c r="D359" s="7">
        <v>28000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1438451746</v>
      </c>
      <c r="D361" s="7">
        <v>1396889370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30393594.219999999</v>
      </c>
      <c r="D367" s="7">
        <v>20600120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>
        <v>467710</v>
      </c>
      <c r="D370" s="20">
        <v>1337545</v>
      </c>
    </row>
    <row r="371" spans="1:4" ht="15" thickBot="1" x14ac:dyDescent="0.35">
      <c r="A371" s="8" t="s">
        <v>19</v>
      </c>
      <c r="B371" s="9"/>
      <c r="C371" s="10">
        <f>SUM(C357:C370)</f>
        <v>1529273934.22</v>
      </c>
      <c r="D371" s="10">
        <f>SUM(D357:D370)</f>
        <v>1461948219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2247377</v>
      </c>
      <c r="D374" s="7">
        <v>1806250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137552356</v>
      </c>
      <c r="D377" s="7">
        <v>5422346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139799733</v>
      </c>
      <c r="D387" s="10">
        <f>SUM(D373:D386)</f>
        <v>7228596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275121653</v>
      </c>
      <c r="D585" s="7">
        <v>182631356</v>
      </c>
    </row>
    <row r="586" spans="1:4" x14ac:dyDescent="0.3">
      <c r="A586" s="5">
        <v>430102</v>
      </c>
      <c r="B586" s="6" t="s">
        <v>96</v>
      </c>
      <c r="C586" s="7">
        <v>399533030</v>
      </c>
      <c r="D586" s="7">
        <v>263088017</v>
      </c>
    </row>
    <row r="587" spans="1:4" x14ac:dyDescent="0.3">
      <c r="A587" s="5">
        <v>430103</v>
      </c>
      <c r="B587" s="6" t="s">
        <v>97</v>
      </c>
      <c r="C587" s="7">
        <v>1273972</v>
      </c>
      <c r="D587" s="7">
        <v>1464545</v>
      </c>
    </row>
    <row r="588" spans="1:4" x14ac:dyDescent="0.3">
      <c r="A588" s="5">
        <v>430104</v>
      </c>
      <c r="B588" s="6" t="s">
        <v>98</v>
      </c>
      <c r="C588" s="7">
        <v>71334</v>
      </c>
      <c r="D588" s="7">
        <v>951035</v>
      </c>
    </row>
    <row r="589" spans="1:4" x14ac:dyDescent="0.3">
      <c r="A589" s="5">
        <v>430105</v>
      </c>
      <c r="B589" s="6" t="s">
        <v>99</v>
      </c>
      <c r="C589" s="7">
        <v>18499569</v>
      </c>
      <c r="D589" s="7">
        <v>14713944</v>
      </c>
    </row>
    <row r="590" spans="1:4" x14ac:dyDescent="0.3">
      <c r="A590" s="5">
        <v>430106</v>
      </c>
      <c r="B590" s="6" t="s">
        <v>271</v>
      </c>
      <c r="C590" s="7">
        <v>1409858245</v>
      </c>
      <c r="D590" s="7">
        <v>954230635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50641602</v>
      </c>
      <c r="D592" s="7">
        <v>37308650</v>
      </c>
    </row>
    <row r="593" spans="1:4" x14ac:dyDescent="0.3">
      <c r="A593" s="5">
        <v>430109</v>
      </c>
      <c r="B593" s="6" t="s">
        <v>103</v>
      </c>
      <c r="C593" s="7">
        <v>42604897</v>
      </c>
      <c r="D593" s="7">
        <v>30524012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18416424</v>
      </c>
      <c r="D595" s="7">
        <v>17172748</v>
      </c>
    </row>
    <row r="596" spans="1:4" x14ac:dyDescent="0.3">
      <c r="A596" s="5">
        <v>430112</v>
      </c>
      <c r="B596" s="6" t="s">
        <v>106</v>
      </c>
      <c r="C596" s="7">
        <v>3366684</v>
      </c>
      <c r="D596" s="7">
        <v>3014262</v>
      </c>
    </row>
    <row r="597" spans="1:4" x14ac:dyDescent="0.3">
      <c r="A597" s="5">
        <v>430113</v>
      </c>
      <c r="B597" s="6" t="s">
        <v>107</v>
      </c>
      <c r="C597" s="7">
        <v>40923</v>
      </c>
      <c r="D597" s="7">
        <v>69025</v>
      </c>
    </row>
    <row r="598" spans="1:4" x14ac:dyDescent="0.3">
      <c r="A598" s="5">
        <v>430114</v>
      </c>
      <c r="B598" s="6" t="s">
        <v>108</v>
      </c>
      <c r="C598" s="7">
        <v>332248</v>
      </c>
      <c r="D598" s="7">
        <v>573970</v>
      </c>
    </row>
    <row r="599" spans="1:4" ht="15" thickBot="1" x14ac:dyDescent="0.35">
      <c r="A599" s="18">
        <v>430115</v>
      </c>
      <c r="B599" s="19" t="s">
        <v>109</v>
      </c>
      <c r="C599" s="7">
        <v>6870549.1900000004</v>
      </c>
      <c r="D599" s="7">
        <v>4110759</v>
      </c>
    </row>
    <row r="600" spans="1:4" ht="15" thickBot="1" x14ac:dyDescent="0.35">
      <c r="A600" s="8" t="s">
        <v>19</v>
      </c>
      <c r="B600" s="9"/>
      <c r="C600" s="10">
        <f>SUM(C585:C599)</f>
        <v>2226631130.1900001</v>
      </c>
      <c r="D600" s="10">
        <f>SUM(D585:D599)</f>
        <v>1509852958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56020468</v>
      </c>
      <c r="D602" s="7">
        <v>39195847.68</v>
      </c>
    </row>
    <row r="603" spans="1:4" x14ac:dyDescent="0.3">
      <c r="A603" s="5">
        <v>430202</v>
      </c>
      <c r="B603" s="6" t="s">
        <v>96</v>
      </c>
      <c r="C603" s="7">
        <v>39312302</v>
      </c>
      <c r="D603" s="7">
        <v>27951482</v>
      </c>
    </row>
    <row r="604" spans="1:4" x14ac:dyDescent="0.3">
      <c r="A604" s="5">
        <v>430203</v>
      </c>
      <c r="B604" s="6" t="s">
        <v>97</v>
      </c>
      <c r="C604" s="7">
        <v>109562</v>
      </c>
      <c r="D604" s="7">
        <v>140529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2144038</v>
      </c>
      <c r="D606" s="7">
        <v>1573379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4609278</v>
      </c>
      <c r="D609" s="7">
        <v>3035557.89</v>
      </c>
    </row>
    <row r="610" spans="1:4" x14ac:dyDescent="0.3">
      <c r="A610" s="5">
        <v>430209</v>
      </c>
      <c r="B610" s="6" t="s">
        <v>103</v>
      </c>
      <c r="C610" s="7">
        <v>6858257</v>
      </c>
      <c r="D610" s="7">
        <v>5055915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>
        <v>1383672</v>
      </c>
      <c r="D612" s="7">
        <v>1194179.77</v>
      </c>
    </row>
    <row r="613" spans="1:4" x14ac:dyDescent="0.3">
      <c r="A613" s="5">
        <v>430212</v>
      </c>
      <c r="B613" s="6" t="s">
        <v>106</v>
      </c>
      <c r="C613" s="7">
        <v>727008</v>
      </c>
      <c r="D613" s="7">
        <v>679423</v>
      </c>
    </row>
    <row r="614" spans="1:4" x14ac:dyDescent="0.3">
      <c r="A614" s="5">
        <v>430213</v>
      </c>
      <c r="B614" s="6" t="s">
        <v>107</v>
      </c>
      <c r="C614" s="7">
        <v>7019</v>
      </c>
      <c r="D614" s="7">
        <v>15649</v>
      </c>
    </row>
    <row r="615" spans="1:4" x14ac:dyDescent="0.3">
      <c r="A615" s="5">
        <v>430214</v>
      </c>
      <c r="B615" s="6" t="s">
        <v>108</v>
      </c>
      <c r="C615" s="7">
        <v>78764</v>
      </c>
      <c r="D615" s="7">
        <v>-1167</v>
      </c>
    </row>
    <row r="616" spans="1:4" ht="15" thickBot="1" x14ac:dyDescent="0.35">
      <c r="A616" s="18">
        <v>430215</v>
      </c>
      <c r="B616" s="19" t="s">
        <v>109</v>
      </c>
      <c r="C616" s="7">
        <v>1274667</v>
      </c>
      <c r="D616" s="7">
        <v>882640</v>
      </c>
    </row>
    <row r="617" spans="1:4" ht="15" thickBot="1" x14ac:dyDescent="0.35">
      <c r="A617" s="8" t="s">
        <v>19</v>
      </c>
      <c r="B617" s="9"/>
      <c r="C617" s="10">
        <f>SUM(C602:C616)</f>
        <v>112525035</v>
      </c>
      <c r="D617" s="10">
        <f>SUM(D602:D616)</f>
        <v>79723435.340000004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7898519.9299999997</v>
      </c>
      <c r="D619" s="7">
        <v>4554710.6900000004</v>
      </c>
    </row>
    <row r="620" spans="1:4" x14ac:dyDescent="0.3">
      <c r="A620" s="5">
        <v>430302</v>
      </c>
      <c r="B620" s="6" t="s">
        <v>96</v>
      </c>
      <c r="C620" s="7">
        <v>11853623.800000001</v>
      </c>
      <c r="D620" s="7">
        <v>6832075.7199999997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>
        <v>-51032.87</v>
      </c>
      <c r="D622" s="7">
        <v>165510.87</v>
      </c>
    </row>
    <row r="623" spans="1:4" x14ac:dyDescent="0.3">
      <c r="A623" s="5">
        <v>430305</v>
      </c>
      <c r="B623" s="6" t="s">
        <v>99</v>
      </c>
      <c r="C623" s="7">
        <v>113880</v>
      </c>
      <c r="D623" s="7">
        <v>428635.36</v>
      </c>
    </row>
    <row r="624" spans="1:4" x14ac:dyDescent="0.3">
      <c r="A624" s="5">
        <v>430306</v>
      </c>
      <c r="B624" s="6" t="s">
        <v>100</v>
      </c>
      <c r="C624" s="7"/>
      <c r="D624" s="7">
        <v>37213.199999999997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3042351.54</v>
      </c>
      <c r="D626" s="7">
        <v>2328756.64</v>
      </c>
    </row>
    <row r="627" spans="1:4" x14ac:dyDescent="0.3">
      <c r="A627" s="5">
        <v>430309</v>
      </c>
      <c r="B627" s="6" t="s">
        <v>103</v>
      </c>
      <c r="C627" s="7">
        <v>269950.86</v>
      </c>
      <c r="D627" s="7">
        <v>158071.29999999999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>
        <v>1895822.23</v>
      </c>
      <c r="D629" s="7">
        <v>1961954.4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25023115.489999998</v>
      </c>
      <c r="D634" s="10">
        <f>SUM(D619:D633)</f>
        <v>16466928.18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>
        <v>2761158.09</v>
      </c>
      <c r="D636" s="7">
        <v>4132379.75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>
        <v>134719.13</v>
      </c>
      <c r="D647" s="7">
        <v>671082.5</v>
      </c>
    </row>
    <row r="648" spans="1:4" x14ac:dyDescent="0.3">
      <c r="A648" s="5">
        <v>430413</v>
      </c>
      <c r="B648" s="6" t="s">
        <v>107</v>
      </c>
      <c r="C648" s="7">
        <v>7636</v>
      </c>
      <c r="D648" s="7">
        <v>17203</v>
      </c>
    </row>
    <row r="649" spans="1:4" x14ac:dyDescent="0.3">
      <c r="A649" s="5">
        <v>430414</v>
      </c>
      <c r="B649" s="6" t="s">
        <v>108</v>
      </c>
      <c r="C649" s="7">
        <v>5999.5</v>
      </c>
      <c r="D649" s="7">
        <v>29032.14</v>
      </c>
    </row>
    <row r="650" spans="1:4" ht="15" thickBot="1" x14ac:dyDescent="0.35">
      <c r="A650" s="18">
        <v>430415</v>
      </c>
      <c r="B650" s="19" t="s">
        <v>109</v>
      </c>
      <c r="C650" s="7">
        <v>397066.12</v>
      </c>
      <c r="D650" s="7">
        <v>357937.23</v>
      </c>
    </row>
    <row r="651" spans="1:4" ht="15" thickBot="1" x14ac:dyDescent="0.35">
      <c r="A651" s="8" t="s">
        <v>19</v>
      </c>
      <c r="B651" s="9"/>
      <c r="C651" s="10">
        <f>SUM(C636:C650)</f>
        <v>3306578.84</v>
      </c>
      <c r="D651" s="10">
        <f>SUM(D636:D650)</f>
        <v>5207634.6199999992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17500223.350000001</v>
      </c>
      <c r="D653" s="7">
        <v>12920834.199999999</v>
      </c>
    </row>
    <row r="654" spans="1:4" x14ac:dyDescent="0.3">
      <c r="A654" s="5">
        <v>430502</v>
      </c>
      <c r="B654" s="6" t="s">
        <v>96</v>
      </c>
      <c r="C654" s="7">
        <v>13913423.359999999</v>
      </c>
      <c r="D654" s="7">
        <v>9899957.8000000007</v>
      </c>
    </row>
    <row r="655" spans="1:4" x14ac:dyDescent="0.3">
      <c r="A655" s="5">
        <v>430503</v>
      </c>
      <c r="B655" s="6" t="s">
        <v>97</v>
      </c>
      <c r="C655" s="7">
        <v>56211.75</v>
      </c>
      <c r="D655" s="7">
        <v>80027.39</v>
      </c>
    </row>
    <row r="656" spans="1:4" x14ac:dyDescent="0.3">
      <c r="A656" s="5">
        <v>430504</v>
      </c>
      <c r="B656" s="6" t="s">
        <v>98</v>
      </c>
      <c r="C656" s="7">
        <v>66204.350000000006</v>
      </c>
      <c r="D656" s="7">
        <v>114900.04</v>
      </c>
    </row>
    <row r="657" spans="1:4" x14ac:dyDescent="0.3">
      <c r="A657" s="5">
        <v>430505</v>
      </c>
      <c r="B657" s="6" t="s">
        <v>99</v>
      </c>
      <c r="C657" s="7">
        <v>300302.27</v>
      </c>
      <c r="D657" s="7">
        <v>271135.96999999997</v>
      </c>
    </row>
    <row r="658" spans="1:4" x14ac:dyDescent="0.3">
      <c r="A658" s="5">
        <v>430506</v>
      </c>
      <c r="B658" s="6" t="s">
        <v>100</v>
      </c>
      <c r="C658" s="7">
        <v>14885.28</v>
      </c>
      <c r="D658" s="7">
        <v>502738.38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2145725.81</v>
      </c>
      <c r="D660" s="7">
        <v>2125281.56</v>
      </c>
    </row>
    <row r="661" spans="1:4" x14ac:dyDescent="0.3">
      <c r="A661" s="5">
        <v>430509</v>
      </c>
      <c r="B661" s="6" t="s">
        <v>103</v>
      </c>
      <c r="C661" s="7">
        <v>2085594.64</v>
      </c>
      <c r="D661" s="7">
        <v>1777850.79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>
        <v>1262453.67</v>
      </c>
      <c r="D663" s="7">
        <v>1091880.3400000001</v>
      </c>
    </row>
    <row r="664" spans="1:4" x14ac:dyDescent="0.3">
      <c r="A664" s="5">
        <v>430512</v>
      </c>
      <c r="B664" s="6" t="s">
        <v>106</v>
      </c>
      <c r="C664" s="7">
        <v>271769.39</v>
      </c>
      <c r="D664" s="7">
        <v>168690.49</v>
      </c>
    </row>
    <row r="665" spans="1:4" x14ac:dyDescent="0.3">
      <c r="A665" s="5">
        <v>430513</v>
      </c>
      <c r="B665" s="6" t="s">
        <v>107</v>
      </c>
      <c r="C665" s="7">
        <v>6259.67</v>
      </c>
      <c r="D665" s="7">
        <v>6713.88</v>
      </c>
    </row>
    <row r="666" spans="1:4" x14ac:dyDescent="0.3">
      <c r="A666" s="5">
        <v>430514</v>
      </c>
      <c r="B666" s="6" t="s">
        <v>108</v>
      </c>
      <c r="C666" s="7">
        <v>-466.9</v>
      </c>
      <c r="D666" s="7">
        <v>7209.88</v>
      </c>
    </row>
    <row r="667" spans="1:4" ht="15" thickBot="1" x14ac:dyDescent="0.35">
      <c r="A667" s="18">
        <v>430515</v>
      </c>
      <c r="B667" s="19" t="s">
        <v>109</v>
      </c>
      <c r="C667" s="7">
        <v>353056.14</v>
      </c>
      <c r="D667" s="7">
        <v>367214.4</v>
      </c>
    </row>
    <row r="668" spans="1:4" ht="15" thickBot="1" x14ac:dyDescent="0.35">
      <c r="A668" s="8" t="s">
        <v>19</v>
      </c>
      <c r="B668" s="9"/>
      <c r="C668" s="10">
        <f>SUM(C653:C667)</f>
        <v>37975642.780000009</v>
      </c>
      <c r="D668" s="10">
        <f>SUM(D653:D667)</f>
        <v>29334435.11999999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12169093.85</v>
      </c>
      <c r="D670" s="7">
        <v>8746688.6600000001</v>
      </c>
    </row>
    <row r="671" spans="1:4" x14ac:dyDescent="0.3">
      <c r="A671" s="5">
        <v>430602</v>
      </c>
      <c r="B671" s="6" t="s">
        <v>96</v>
      </c>
      <c r="C671" s="7">
        <v>13155407.140000001</v>
      </c>
      <c r="D671" s="7">
        <v>8381728.2000000002</v>
      </c>
    </row>
    <row r="672" spans="1:4" x14ac:dyDescent="0.3">
      <c r="A672" s="5">
        <v>430603</v>
      </c>
      <c r="B672" s="6" t="s">
        <v>274</v>
      </c>
      <c r="C672" s="7">
        <v>22997.7</v>
      </c>
      <c r="D672" s="7">
        <v>31132.48</v>
      </c>
    </row>
    <row r="673" spans="1:4" x14ac:dyDescent="0.3">
      <c r="A673" s="5">
        <v>430604</v>
      </c>
      <c r="B673" s="6" t="s">
        <v>98</v>
      </c>
      <c r="C673" s="7">
        <v>1426.75</v>
      </c>
      <c r="D673" s="7">
        <v>19020.560000000001</v>
      </c>
    </row>
    <row r="674" spans="1:4" x14ac:dyDescent="0.3">
      <c r="A674" s="5">
        <v>430605</v>
      </c>
      <c r="B674" s="6" t="s">
        <v>99</v>
      </c>
      <c r="C674" s="7">
        <v>328562.18</v>
      </c>
      <c r="D674" s="7">
        <v>264067.03000000003</v>
      </c>
    </row>
    <row r="675" spans="1:4" x14ac:dyDescent="0.3">
      <c r="A675" s="5">
        <v>430606</v>
      </c>
      <c r="B675" s="6" t="s">
        <v>271</v>
      </c>
      <c r="C675" s="7">
        <v>106253674.59999999</v>
      </c>
      <c r="D675" s="7">
        <v>69687827.159999996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2855468.53</v>
      </c>
      <c r="D677" s="7">
        <v>2158328</v>
      </c>
    </row>
    <row r="678" spans="1:4" x14ac:dyDescent="0.3">
      <c r="A678" s="5">
        <v>430609</v>
      </c>
      <c r="B678" s="6" t="s">
        <v>103</v>
      </c>
      <c r="C678" s="7">
        <v>2135434.87</v>
      </c>
      <c r="D678" s="7">
        <v>1453394.63</v>
      </c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>
        <v>916601.05</v>
      </c>
      <c r="D680" s="7">
        <v>839085.39</v>
      </c>
    </row>
    <row r="681" spans="1:4" x14ac:dyDescent="0.3">
      <c r="A681" s="5">
        <v>430612</v>
      </c>
      <c r="B681" s="6" t="s">
        <v>106</v>
      </c>
      <c r="C681" s="7">
        <v>266104.68</v>
      </c>
      <c r="D681" s="7">
        <v>302340.81</v>
      </c>
    </row>
    <row r="682" spans="1:4" x14ac:dyDescent="0.3">
      <c r="A682" s="5">
        <v>430613</v>
      </c>
      <c r="B682" s="6" t="s">
        <v>107</v>
      </c>
      <c r="C682" s="7">
        <v>3171.09</v>
      </c>
      <c r="D682" s="7">
        <v>5033.25</v>
      </c>
    </row>
    <row r="683" spans="1:4" x14ac:dyDescent="0.3">
      <c r="A683" s="5">
        <v>430614</v>
      </c>
      <c r="B683" s="6" t="s">
        <v>108</v>
      </c>
      <c r="C683" s="7">
        <v>23372.639999999999</v>
      </c>
      <c r="D683" s="7">
        <v>30396.35</v>
      </c>
    </row>
    <row r="684" spans="1:4" ht="15" thickBot="1" x14ac:dyDescent="0.35">
      <c r="A684" s="18">
        <v>430615</v>
      </c>
      <c r="B684" s="19" t="s">
        <v>109</v>
      </c>
      <c r="C684" s="7">
        <v>476022.52</v>
      </c>
      <c r="D684" s="7">
        <v>442646.95</v>
      </c>
    </row>
    <row r="685" spans="1:4" ht="15" thickBot="1" x14ac:dyDescent="0.35">
      <c r="A685" s="8" t="s">
        <v>19</v>
      </c>
      <c r="B685" s="9"/>
      <c r="C685" s="10">
        <f>SUM(C670:C684)</f>
        <v>138607337.60000002</v>
      </c>
      <c r="D685" s="10">
        <f>SUM(D670:D684)</f>
        <v>92361689.469999999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63999563.420000002</v>
      </c>
      <c r="D687" s="7">
        <v>32998418.399999999</v>
      </c>
    </row>
    <row r="688" spans="1:4" x14ac:dyDescent="0.3">
      <c r="A688" s="5">
        <v>430702</v>
      </c>
      <c r="B688" s="6" t="s">
        <v>96</v>
      </c>
      <c r="C688" s="7">
        <v>49796469.5</v>
      </c>
      <c r="D688" s="7">
        <v>25341036.649999999</v>
      </c>
    </row>
    <row r="689" spans="1:4" x14ac:dyDescent="0.3">
      <c r="A689" s="5">
        <v>430703</v>
      </c>
      <c r="B689" s="6" t="s">
        <v>97</v>
      </c>
      <c r="C689" s="7">
        <v>119844.36</v>
      </c>
      <c r="D689" s="7">
        <v>221121.36</v>
      </c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440.34</v>
      </c>
      <c r="D691" s="7">
        <v>244654.81</v>
      </c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4903765.95</v>
      </c>
      <c r="D694" s="7">
        <v>2535733.16</v>
      </c>
    </row>
    <row r="695" spans="1:4" x14ac:dyDescent="0.3">
      <c r="A695" s="5">
        <v>430709</v>
      </c>
      <c r="B695" s="6" t="s">
        <v>103</v>
      </c>
      <c r="C695" s="7">
        <v>1590275.65</v>
      </c>
      <c r="D695" s="7">
        <v>22809882.379999999</v>
      </c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>
        <v>2766444.55</v>
      </c>
      <c r="D697" s="7">
        <v>29725901.920000002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123176803.77000001</v>
      </c>
      <c r="D702" s="10">
        <f>SUM(D687:D701)</f>
        <v>113876748.67999999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>
        <v>165254.23000000001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54747832.149999999</v>
      </c>
      <c r="D726" s="7">
        <v>27212608.359999999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>
        <v>25351</v>
      </c>
      <c r="D728" s="7">
        <v>32203.39</v>
      </c>
    </row>
    <row r="729" spans="1:4" x14ac:dyDescent="0.3">
      <c r="A729" s="5">
        <v>430909</v>
      </c>
      <c r="B729" s="6" t="s">
        <v>103</v>
      </c>
      <c r="C729" s="7">
        <v>328643.67</v>
      </c>
      <c r="D729" s="7">
        <v>146610.17000000001</v>
      </c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55101826.82</v>
      </c>
      <c r="D736" s="10">
        <f>SUM(D721:D735)</f>
        <v>27556676.150000002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73052542.760000005</v>
      </c>
      <c r="D738" s="7">
        <v>57704695.5</v>
      </c>
    </row>
    <row r="739" spans="1:4" x14ac:dyDescent="0.3">
      <c r="A739" s="5">
        <v>431002</v>
      </c>
      <c r="B739" s="6" t="s">
        <v>96</v>
      </c>
      <c r="C739" s="7">
        <v>105235207.08</v>
      </c>
      <c r="D739" s="7">
        <v>81990203.140000001</v>
      </c>
    </row>
    <row r="740" spans="1:4" x14ac:dyDescent="0.3">
      <c r="A740" s="5">
        <v>431003</v>
      </c>
      <c r="B740" s="6" t="s">
        <v>274</v>
      </c>
      <c r="C740" s="7">
        <v>585818</v>
      </c>
      <c r="D740" s="7">
        <v>800792.26</v>
      </c>
    </row>
    <row r="741" spans="1:4" x14ac:dyDescent="0.3">
      <c r="A741" s="5">
        <v>431004</v>
      </c>
      <c r="B741" s="6" t="s">
        <v>98</v>
      </c>
      <c r="C741" s="7">
        <v>380414.36</v>
      </c>
      <c r="D741" s="7">
        <v>643005.46</v>
      </c>
    </row>
    <row r="742" spans="1:4" x14ac:dyDescent="0.3">
      <c r="A742" s="5">
        <v>431005</v>
      </c>
      <c r="B742" s="6" t="s">
        <v>99</v>
      </c>
      <c r="C742" s="7">
        <v>2207091.69</v>
      </c>
      <c r="D742" s="7">
        <v>2208979.79</v>
      </c>
    </row>
    <row r="743" spans="1:4" x14ac:dyDescent="0.3">
      <c r="A743" s="5">
        <v>431006</v>
      </c>
      <c r="B743" s="6" t="s">
        <v>100</v>
      </c>
      <c r="C743" s="7">
        <v>381692254.02999997</v>
      </c>
      <c r="D743" s="7">
        <v>293328423.76999998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14923460.119999999</v>
      </c>
      <c r="D745" s="7">
        <v>13726311.970000001</v>
      </c>
    </row>
    <row r="746" spans="1:4" x14ac:dyDescent="0.3">
      <c r="A746" s="5">
        <v>431009</v>
      </c>
      <c r="B746" s="6" t="s">
        <v>103</v>
      </c>
      <c r="C746" s="7">
        <v>12209604.970000001</v>
      </c>
      <c r="D746" s="7">
        <v>9731683.7300000004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6869099.54</v>
      </c>
      <c r="D748" s="7">
        <v>6109976.6100000003</v>
      </c>
    </row>
    <row r="749" spans="1:4" x14ac:dyDescent="0.3">
      <c r="A749" s="5">
        <v>431012</v>
      </c>
      <c r="B749" s="6" t="s">
        <v>106</v>
      </c>
      <c r="C749" s="7">
        <v>1205705.1399999999</v>
      </c>
      <c r="D749" s="7">
        <v>703888.83</v>
      </c>
    </row>
    <row r="750" spans="1:4" x14ac:dyDescent="0.3">
      <c r="A750" s="5">
        <v>431013</v>
      </c>
      <c r="B750" s="6" t="s">
        <v>107</v>
      </c>
      <c r="C750" s="7">
        <v>27610.3</v>
      </c>
      <c r="D750" s="7">
        <v>31061.49</v>
      </c>
    </row>
    <row r="751" spans="1:4" x14ac:dyDescent="0.3">
      <c r="A751" s="5">
        <v>431014</v>
      </c>
      <c r="B751" s="6" t="s">
        <v>108</v>
      </c>
      <c r="C751" s="7">
        <v>229588.01</v>
      </c>
      <c r="D751" s="7">
        <v>88472.8</v>
      </c>
    </row>
    <row r="752" spans="1:4" ht="15" thickBot="1" x14ac:dyDescent="0.35">
      <c r="A752" s="18">
        <v>431015</v>
      </c>
      <c r="B752" s="19" t="s">
        <v>109</v>
      </c>
      <c r="C752" s="7">
        <v>1644303.93</v>
      </c>
      <c r="D752" s="7">
        <v>1982640.23</v>
      </c>
    </row>
    <row r="753" spans="1:4" ht="15" thickBot="1" x14ac:dyDescent="0.35">
      <c r="A753" s="8" t="s">
        <v>19</v>
      </c>
      <c r="B753" s="9"/>
      <c r="C753" s="10">
        <f>SUM(C738:C752)</f>
        <v>600262699.92999983</v>
      </c>
      <c r="D753" s="10">
        <f>SUM(D738:D752)</f>
        <v>469050135.58000004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93747483.420000002</v>
      </c>
      <c r="D755" s="7">
        <v>63631749.969999999</v>
      </c>
    </row>
    <row r="756" spans="1:4" x14ac:dyDescent="0.3">
      <c r="A756" s="5">
        <v>431102</v>
      </c>
      <c r="B756" s="6" t="s">
        <v>96</v>
      </c>
      <c r="C756" s="7">
        <v>153945894.28999999</v>
      </c>
      <c r="D756" s="7">
        <v>112697401</v>
      </c>
    </row>
    <row r="757" spans="1:4" x14ac:dyDescent="0.3">
      <c r="A757" s="5">
        <v>431103</v>
      </c>
      <c r="B757" s="6" t="s">
        <v>274</v>
      </c>
      <c r="C757" s="7">
        <v>541760.09</v>
      </c>
      <c r="D757" s="7">
        <v>522086.39</v>
      </c>
    </row>
    <row r="758" spans="1:4" x14ac:dyDescent="0.3">
      <c r="A758" s="5">
        <v>431104</v>
      </c>
      <c r="B758" s="6" t="s">
        <v>98</v>
      </c>
      <c r="C758" s="7">
        <v>28533.72</v>
      </c>
      <c r="D758" s="7">
        <v>380414.36</v>
      </c>
    </row>
    <row r="759" spans="1:4" x14ac:dyDescent="0.3">
      <c r="A759" s="5">
        <v>431105</v>
      </c>
      <c r="B759" s="6" t="s">
        <v>99</v>
      </c>
      <c r="C759" s="7">
        <v>1629831.61</v>
      </c>
      <c r="D759" s="7">
        <v>1302680.99</v>
      </c>
    </row>
    <row r="760" spans="1:4" x14ac:dyDescent="0.3">
      <c r="A760" s="5">
        <v>431106</v>
      </c>
      <c r="B760" s="6" t="s">
        <v>100</v>
      </c>
      <c r="C760" s="7">
        <v>5922680.7199999997</v>
      </c>
      <c r="D760" s="7">
        <v>3890955.63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12769652.210000001</v>
      </c>
      <c r="D762" s="7">
        <v>8892925.9600000009</v>
      </c>
    </row>
    <row r="763" spans="1:4" x14ac:dyDescent="0.3">
      <c r="A763" s="5">
        <v>431109</v>
      </c>
      <c r="B763" s="6" t="s">
        <v>103</v>
      </c>
      <c r="C763" s="7">
        <v>13777362.380000001</v>
      </c>
      <c r="D763" s="7">
        <v>11403505.91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>
        <v>5174144.4000000004</v>
      </c>
      <c r="D765" s="7">
        <v>4991817.91</v>
      </c>
    </row>
    <row r="766" spans="1:4" x14ac:dyDescent="0.3">
      <c r="A766" s="5">
        <v>431112</v>
      </c>
      <c r="B766" s="6" t="s">
        <v>106</v>
      </c>
      <c r="C766" s="7">
        <v>868064.14</v>
      </c>
      <c r="D766" s="7">
        <v>835401.09</v>
      </c>
    </row>
    <row r="767" spans="1:4" x14ac:dyDescent="0.3">
      <c r="A767" s="5">
        <v>431113</v>
      </c>
      <c r="B767" s="6" t="s">
        <v>107</v>
      </c>
      <c r="C767" s="7">
        <v>8381.43</v>
      </c>
      <c r="D767" s="7">
        <v>19145.099999999999</v>
      </c>
    </row>
    <row r="768" spans="1:4" x14ac:dyDescent="0.3">
      <c r="A768" s="5">
        <v>431114</v>
      </c>
      <c r="B768" s="6" t="s">
        <v>108</v>
      </c>
      <c r="C768" s="7">
        <v>94019.22</v>
      </c>
      <c r="D768" s="7">
        <v>-1458.89</v>
      </c>
    </row>
    <row r="769" spans="1:4" ht="15" thickBot="1" x14ac:dyDescent="0.35">
      <c r="A769" s="18">
        <v>431115</v>
      </c>
      <c r="B769" s="19" t="s">
        <v>109</v>
      </c>
      <c r="C769" s="7">
        <v>1521929.92</v>
      </c>
      <c r="D769" s="7">
        <v>1075702.96</v>
      </c>
    </row>
    <row r="770" spans="1:4" ht="15" thickBot="1" x14ac:dyDescent="0.35">
      <c r="A770" s="8" t="s">
        <v>19</v>
      </c>
      <c r="B770" s="9"/>
      <c r="C770" s="10">
        <f>SUM(C755:C769)</f>
        <v>290029737.55000001</v>
      </c>
      <c r="D770" s="10">
        <f>SUM(D755:D769)</f>
        <v>209642328.38000003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8435912.1600000001</v>
      </c>
      <c r="D772" s="7">
        <v>12746345.960000001</v>
      </c>
    </row>
    <row r="773" spans="1:4" x14ac:dyDescent="0.3">
      <c r="A773" s="5">
        <v>431202</v>
      </c>
      <c r="B773" s="6" t="s">
        <v>96</v>
      </c>
      <c r="C773" s="7">
        <v>19604755.329999998</v>
      </c>
      <c r="D773" s="7"/>
    </row>
    <row r="774" spans="1:4" x14ac:dyDescent="0.3">
      <c r="A774" s="5">
        <v>431203</v>
      </c>
      <c r="B774" s="6" t="s">
        <v>97</v>
      </c>
      <c r="C774" s="7">
        <v>197435</v>
      </c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164242.76999999999</v>
      </c>
      <c r="D776" s="7">
        <v>835888.93</v>
      </c>
    </row>
    <row r="777" spans="1:4" x14ac:dyDescent="0.3">
      <c r="A777" s="5">
        <v>431206</v>
      </c>
      <c r="B777" s="6" t="s">
        <v>100</v>
      </c>
      <c r="C777" s="7">
        <v>204610312.24000001</v>
      </c>
      <c r="D777" s="7">
        <v>163229564.21000001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4275506.49</v>
      </c>
      <c r="D779" s="7">
        <v>1447475.75</v>
      </c>
    </row>
    <row r="780" spans="1:4" x14ac:dyDescent="0.3">
      <c r="A780" s="5">
        <v>431209</v>
      </c>
      <c r="B780" s="6" t="s">
        <v>103</v>
      </c>
      <c r="C780" s="7">
        <v>729608.38</v>
      </c>
      <c r="D780" s="7">
        <v>169958.99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2072998.86</v>
      </c>
      <c r="D782" s="7">
        <v>15360139.939999999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>
        <v>10620</v>
      </c>
    </row>
    <row r="787" spans="1:4" ht="15" thickBot="1" x14ac:dyDescent="0.35">
      <c r="A787" s="8" t="s">
        <v>19</v>
      </c>
      <c r="B787" s="9"/>
      <c r="C787" s="10">
        <f>SUM(C772:C786)</f>
        <v>240090771.23000002</v>
      </c>
      <c r="D787" s="10">
        <f>SUM(D772:D786)</f>
        <v>193799993.78000003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6806285.6900000004</v>
      </c>
      <c r="D789" s="7">
        <v>7387119.0700000003</v>
      </c>
    </row>
    <row r="790" spans="1:4" x14ac:dyDescent="0.3">
      <c r="A790" s="5">
        <v>431302</v>
      </c>
      <c r="B790" s="6" t="s">
        <v>96</v>
      </c>
      <c r="C790" s="7">
        <v>18611871.379999999</v>
      </c>
      <c r="D790" s="7">
        <v>16745298.189999999</v>
      </c>
    </row>
    <row r="791" spans="1:4" x14ac:dyDescent="0.3">
      <c r="A791" s="5">
        <v>431303</v>
      </c>
      <c r="B791" s="6" t="s">
        <v>97</v>
      </c>
      <c r="C791" s="7"/>
      <c r="D791" s="7">
        <v>98717.5</v>
      </c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>
        <v>154773.24</v>
      </c>
      <c r="D793" s="7">
        <v>82121.63</v>
      </c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3468849.02</v>
      </c>
      <c r="D796" s="7">
        <v>1856150.08</v>
      </c>
    </row>
    <row r="797" spans="1:4" x14ac:dyDescent="0.3">
      <c r="A797" s="5">
        <v>431309</v>
      </c>
      <c r="B797" s="6" t="s">
        <v>103</v>
      </c>
      <c r="C797" s="7">
        <v>1394938.55</v>
      </c>
      <c r="D797" s="7">
        <v>448664.87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>
        <v>363266.51</v>
      </c>
      <c r="D799" s="7">
        <v>1033553.41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>
        <v>100569.94</v>
      </c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30900554.330000002</v>
      </c>
      <c r="D804" s="10">
        <f>SUM(D789:D803)</f>
        <v>27651624.75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39679338.990000002</v>
      </c>
      <c r="D1091" s="7">
        <v>33709271.859999999</v>
      </c>
    </row>
    <row r="1092" spans="1:4" x14ac:dyDescent="0.3">
      <c r="A1092" s="5">
        <v>450106</v>
      </c>
      <c r="B1092" s="6" t="s">
        <v>300</v>
      </c>
      <c r="C1092" s="7">
        <v>329621763.52999997</v>
      </c>
      <c r="D1092" s="7">
        <v>222326117.88999999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74903770.090000004</v>
      </c>
      <c r="D1094" s="7">
        <v>62295190.710000001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>
        <v>9256.67</v>
      </c>
    </row>
    <row r="1098" spans="1:4" x14ac:dyDescent="0.3">
      <c r="A1098" s="5">
        <v>450110</v>
      </c>
      <c r="B1098" s="6" t="s">
        <v>306</v>
      </c>
      <c r="C1098" s="7">
        <v>1026116.52</v>
      </c>
      <c r="D1098" s="7">
        <v>56114.51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224762911.53999999</v>
      </c>
      <c r="D1100" s="7">
        <v>2991660.37</v>
      </c>
    </row>
    <row r="1101" spans="1:4" ht="15" thickBot="1" x14ac:dyDescent="0.35">
      <c r="A1101" s="8" t="s">
        <v>19</v>
      </c>
      <c r="B1101" s="9"/>
      <c r="C1101" s="10">
        <f>SUM(C1086:C1100)</f>
        <v>669993900.66999996</v>
      </c>
      <c r="D1101" s="10">
        <f>SUM(D1086:D1100)</f>
        <v>321387612.00999999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40457815</v>
      </c>
      <c r="D1108" s="7">
        <v>20998851.489999998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85443885.069999993</v>
      </c>
      <c r="D1110" s="7">
        <v>491053.67</v>
      </c>
    </row>
    <row r="1111" spans="1:4" ht="15" thickBot="1" x14ac:dyDescent="0.35">
      <c r="A1111" s="15">
        <v>450310</v>
      </c>
      <c r="B1111" s="16" t="s">
        <v>39</v>
      </c>
      <c r="C1111" s="7">
        <v>71027829.519999996</v>
      </c>
      <c r="D1111" s="7">
        <v>55150094.670000002</v>
      </c>
    </row>
    <row r="1112" spans="1:4" ht="15" thickBot="1" x14ac:dyDescent="0.35">
      <c r="A1112" s="8" t="s">
        <v>19</v>
      </c>
      <c r="B1112" s="9"/>
      <c r="C1112" s="10">
        <f>SUM(C1107:C1111)</f>
        <v>196929529.58999997</v>
      </c>
      <c r="D1112" s="10">
        <f>SUM(D1107:D1111)</f>
        <v>76639999.829999998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23376736056.919998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19707505131.260006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6456808.6100000003</v>
      </c>
      <c r="D1119" s="7">
        <v>10780071.32</v>
      </c>
    </row>
    <row r="1120" spans="1:4" x14ac:dyDescent="0.3">
      <c r="A1120" s="5">
        <v>510102</v>
      </c>
      <c r="B1120" s="6" t="s">
        <v>319</v>
      </c>
      <c r="C1120" s="7">
        <v>87381701.469999999</v>
      </c>
      <c r="D1120" s="7">
        <v>95589180.840000004</v>
      </c>
    </row>
    <row r="1121" spans="1:4" x14ac:dyDescent="0.3">
      <c r="A1121" s="5">
        <v>510103</v>
      </c>
      <c r="B1121" s="6" t="s">
        <v>320</v>
      </c>
      <c r="C1121" s="7">
        <v>844374.76</v>
      </c>
      <c r="D1121" s="7">
        <v>862993.18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9325002090.8199997</v>
      </c>
      <c r="D1123" s="7">
        <v>8742519055.0799999</v>
      </c>
    </row>
    <row r="1124" spans="1:4" ht="15" thickBot="1" x14ac:dyDescent="0.35">
      <c r="A1124" s="8" t="s">
        <v>19</v>
      </c>
      <c r="B1124" s="9"/>
      <c r="C1124" s="10">
        <f>SUM(C1119:C1123)</f>
        <v>9419684975.6599998</v>
      </c>
      <c r="D1124" s="10">
        <f>SUM(D1119:D1123)</f>
        <v>8849751300.4200001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>
        <v>6547636.1600000001</v>
      </c>
      <c r="D1131" s="7">
        <v>6080118.3799999999</v>
      </c>
    </row>
    <row r="1132" spans="1:4" ht="15" thickBot="1" x14ac:dyDescent="0.35">
      <c r="A1132" s="5">
        <v>510204</v>
      </c>
      <c r="B1132" s="6" t="s">
        <v>228</v>
      </c>
      <c r="C1132" s="7">
        <v>1320925.6000000001</v>
      </c>
      <c r="D1132" s="7">
        <v>543332.6</v>
      </c>
    </row>
    <row r="1133" spans="1:4" ht="15" thickBot="1" x14ac:dyDescent="0.35">
      <c r="A1133" s="8" t="s">
        <v>19</v>
      </c>
      <c r="B1133" s="9"/>
      <c r="C1133" s="10">
        <f>SUM(C1126:C1132)</f>
        <v>7868561.7599999998</v>
      </c>
      <c r="D1133" s="10">
        <f>SUM(D1126:D1132)</f>
        <v>6623450.9799999995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807444.01</v>
      </c>
      <c r="D1135" s="7">
        <v>1319164.78</v>
      </c>
    </row>
    <row r="1136" spans="1:4" x14ac:dyDescent="0.3">
      <c r="A1136" s="5">
        <v>510302</v>
      </c>
      <c r="B1136" s="6" t="s">
        <v>205</v>
      </c>
      <c r="C1136" s="7">
        <v>9944193.25</v>
      </c>
      <c r="D1136" s="7">
        <v>8362738.7999999998</v>
      </c>
    </row>
    <row r="1137" spans="1:4" x14ac:dyDescent="0.3">
      <c r="A1137" s="5">
        <v>510303</v>
      </c>
      <c r="B1137" s="6" t="s">
        <v>88</v>
      </c>
      <c r="C1137" s="7">
        <v>122970460.83</v>
      </c>
      <c r="D1137" s="7">
        <v>80181764.290000007</v>
      </c>
    </row>
    <row r="1138" spans="1:4" x14ac:dyDescent="0.3">
      <c r="A1138" s="5">
        <v>510304</v>
      </c>
      <c r="B1138" s="6" t="s">
        <v>89</v>
      </c>
      <c r="C1138" s="7">
        <v>5143714.96</v>
      </c>
      <c r="D1138" s="7">
        <v>4214317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>
        <v>1954264.99</v>
      </c>
    </row>
    <row r="1144" spans="1:4" x14ac:dyDescent="0.3">
      <c r="A1144" s="5">
        <v>510307</v>
      </c>
      <c r="B1144" s="6" t="s">
        <v>92</v>
      </c>
      <c r="C1144" s="7">
        <v>2100660666.96</v>
      </c>
      <c r="D1144" s="7">
        <v>1839053877.1099999</v>
      </c>
    </row>
    <row r="1145" spans="1:4" ht="15" thickBot="1" x14ac:dyDescent="0.35">
      <c r="A1145" s="18">
        <v>510308</v>
      </c>
      <c r="B1145" s="19" t="s">
        <v>211</v>
      </c>
      <c r="C1145" s="7">
        <v>23569331.640000001</v>
      </c>
      <c r="D1145" s="7">
        <v>17889556.829999998</v>
      </c>
    </row>
    <row r="1146" spans="1:4" ht="15" thickBot="1" x14ac:dyDescent="0.35">
      <c r="A1146" s="8" t="s">
        <v>19</v>
      </c>
      <c r="B1146" s="9"/>
      <c r="C1146" s="10">
        <f>SUM(C1135:C1145)</f>
        <v>2263095811.6500001</v>
      </c>
      <c r="D1146" s="10">
        <f>SUM(D1135:D1145)</f>
        <v>1952975683.7999997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4009088.2</v>
      </c>
      <c r="D1148" s="7">
        <v>5130842.34</v>
      </c>
    </row>
    <row r="1149" spans="1:4" x14ac:dyDescent="0.3">
      <c r="A1149" s="5">
        <v>510402</v>
      </c>
      <c r="B1149" s="6" t="s">
        <v>89</v>
      </c>
      <c r="C1149" s="7">
        <v>210715.87</v>
      </c>
      <c r="D1149" s="7">
        <v>218020.49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>
        <v>1482628.91</v>
      </c>
      <c r="D1154" s="7"/>
    </row>
    <row r="1155" spans="1:4" x14ac:dyDescent="0.3">
      <c r="A1155" s="5">
        <v>510405</v>
      </c>
      <c r="B1155" s="6" t="s">
        <v>92</v>
      </c>
      <c r="C1155" s="7">
        <v>91809059.859999999</v>
      </c>
      <c r="D1155" s="7">
        <v>72756252.060000002</v>
      </c>
    </row>
    <row r="1156" spans="1:4" ht="15" thickBot="1" x14ac:dyDescent="0.35">
      <c r="A1156" s="18">
        <v>510406</v>
      </c>
      <c r="B1156" s="19" t="s">
        <v>211</v>
      </c>
      <c r="C1156" s="7">
        <v>1962391.81</v>
      </c>
      <c r="D1156" s="7">
        <v>1496774.03</v>
      </c>
    </row>
    <row r="1157" spans="1:4" ht="15" thickBot="1" x14ac:dyDescent="0.35">
      <c r="A1157" s="8" t="s">
        <v>19</v>
      </c>
      <c r="B1157" s="9"/>
      <c r="C1157" s="10">
        <f>SUM(C1148:C1156)</f>
        <v>99473884.650000006</v>
      </c>
      <c r="D1157" s="10">
        <f>SUM(D1148:D1156)</f>
        <v>79601888.920000002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32490.5</v>
      </c>
      <c r="D1159" s="7">
        <v>102770.5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32490.5</v>
      </c>
      <c r="D1168" s="10">
        <f>SUM(D1159:D1167)</f>
        <v>102770.5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128307.08</v>
      </c>
      <c r="D1182" s="7">
        <v>709178.21</v>
      </c>
    </row>
    <row r="1183" spans="1:4" x14ac:dyDescent="0.3">
      <c r="A1183" s="5">
        <v>510702</v>
      </c>
      <c r="B1183" s="6" t="s">
        <v>88</v>
      </c>
      <c r="C1183" s="7">
        <v>9270145.6500000004</v>
      </c>
      <c r="D1183" s="7">
        <v>12546886.59</v>
      </c>
    </row>
    <row r="1184" spans="1:4" x14ac:dyDescent="0.3">
      <c r="A1184" s="5">
        <v>510703</v>
      </c>
      <c r="B1184" s="6" t="s">
        <v>89</v>
      </c>
      <c r="C1184" s="7"/>
      <c r="D1184" s="7">
        <v>-37.36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9398452.7300000004</v>
      </c>
      <c r="D1192" s="10">
        <f>SUM(D1182:D1191)</f>
        <v>13256027.440000001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>
        <v>5725.28</v>
      </c>
    </row>
    <row r="1207" spans="1:4" x14ac:dyDescent="0.3">
      <c r="A1207" s="5">
        <v>510902</v>
      </c>
      <c r="B1207" s="6" t="s">
        <v>88</v>
      </c>
      <c r="C1207" s="7">
        <v>239415.88</v>
      </c>
      <c r="D1207" s="7">
        <v>208884</v>
      </c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239415.88</v>
      </c>
      <c r="D1216" s="10">
        <f>SUM(D1206:D1215)</f>
        <v>214609.28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>
        <v>103671.53</v>
      </c>
      <c r="D1230" s="7">
        <v>116345.64</v>
      </c>
    </row>
    <row r="1231" spans="1:4" x14ac:dyDescent="0.3">
      <c r="A1231" s="5">
        <v>511102</v>
      </c>
      <c r="B1231" s="6" t="s">
        <v>88</v>
      </c>
      <c r="C1231" s="7">
        <v>339281.29</v>
      </c>
      <c r="D1231" s="7">
        <v>513209.18</v>
      </c>
    </row>
    <row r="1232" spans="1:4" x14ac:dyDescent="0.3">
      <c r="A1232" s="5">
        <v>511103</v>
      </c>
      <c r="B1232" s="6" t="s">
        <v>334</v>
      </c>
      <c r="C1232" s="7">
        <v>28272.61</v>
      </c>
      <c r="D1232" s="7">
        <v>40182.65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762415094.74000001</v>
      </c>
      <c r="D1238" s="7">
        <v>803020402.27999997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762886320.16999996</v>
      </c>
      <c r="D1240" s="10">
        <f>SUM(D1230:D1239)</f>
        <v>803690139.75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6270382.71</v>
      </c>
      <c r="D1242" s="7">
        <v>6002230.9100000001</v>
      </c>
    </row>
    <row r="1243" spans="1:4" x14ac:dyDescent="0.3">
      <c r="A1243" s="37">
        <v>511202</v>
      </c>
      <c r="B1243" s="6" t="s">
        <v>88</v>
      </c>
      <c r="C1243" s="7">
        <v>20395162.379999999</v>
      </c>
      <c r="D1243" s="7">
        <v>15836599.890000001</v>
      </c>
    </row>
    <row r="1244" spans="1:4" x14ac:dyDescent="0.3">
      <c r="A1244" s="37">
        <v>511203</v>
      </c>
      <c r="B1244" s="6" t="s">
        <v>334</v>
      </c>
      <c r="C1244" s="7">
        <v>952540.9</v>
      </c>
      <c r="D1244" s="7">
        <v>767780.79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>
        <v>1383307.29</v>
      </c>
      <c r="D1249" s="7">
        <v>7713420.1200000001</v>
      </c>
    </row>
    <row r="1250" spans="1:4" x14ac:dyDescent="0.3">
      <c r="A1250" s="5">
        <v>511206</v>
      </c>
      <c r="B1250" s="6" t="s">
        <v>92</v>
      </c>
      <c r="C1250" s="7">
        <v>768128368.11000001</v>
      </c>
      <c r="D1250" s="7">
        <v>682786092.35000002</v>
      </c>
    </row>
    <row r="1251" spans="1:4" ht="15" thickBot="1" x14ac:dyDescent="0.35">
      <c r="A1251" s="15">
        <v>511207</v>
      </c>
      <c r="B1251" s="19" t="s">
        <v>93</v>
      </c>
      <c r="C1251" s="7">
        <v>2193175.64</v>
      </c>
      <c r="D1251" s="7">
        <v>1579969.48</v>
      </c>
    </row>
    <row r="1252" spans="1:4" ht="15" thickBot="1" x14ac:dyDescent="0.35">
      <c r="A1252" s="8" t="s">
        <v>19</v>
      </c>
      <c r="B1252" s="9"/>
      <c r="C1252" s="10">
        <f>SUM(C1242:C1251)</f>
        <v>799322937.02999997</v>
      </c>
      <c r="D1252" s="10">
        <f>SUM(D1242:D1251)</f>
        <v>714686093.54000008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91686.78</v>
      </c>
      <c r="D1254" s="7">
        <v>18015.38</v>
      </c>
    </row>
    <row r="1255" spans="1:4" x14ac:dyDescent="0.3">
      <c r="A1255" s="5">
        <v>511302</v>
      </c>
      <c r="B1255" s="6" t="s">
        <v>88</v>
      </c>
      <c r="C1255" s="7">
        <v>663448.99</v>
      </c>
      <c r="D1255" s="7">
        <v>593312.32999999996</v>
      </c>
    </row>
    <row r="1256" spans="1:4" x14ac:dyDescent="0.3">
      <c r="A1256" s="5">
        <v>511303</v>
      </c>
      <c r="B1256" s="6" t="s">
        <v>334</v>
      </c>
      <c r="C1256" s="7">
        <v>2007.26</v>
      </c>
      <c r="D1256" s="7">
        <v>7703.48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40151020.119999997</v>
      </c>
      <c r="D1262" s="7">
        <v>41931847.399999999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40908163.149999999</v>
      </c>
      <c r="D1264" s="10">
        <f>SUM(D1254:D1263)</f>
        <v>42550878.589999996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1985801.82</v>
      </c>
      <c r="D1266" s="7">
        <v>2311421.2200000002</v>
      </c>
    </row>
    <row r="1267" spans="1:4" x14ac:dyDescent="0.3">
      <c r="A1267" s="5">
        <v>511402</v>
      </c>
      <c r="B1267" s="6" t="s">
        <v>339</v>
      </c>
      <c r="C1267" s="7">
        <v>69712433.719999999</v>
      </c>
      <c r="D1267" s="7">
        <v>57408197.329999998</v>
      </c>
    </row>
    <row r="1268" spans="1:4" x14ac:dyDescent="0.3">
      <c r="A1268" s="5">
        <v>511403</v>
      </c>
      <c r="B1268" s="6" t="s">
        <v>340</v>
      </c>
      <c r="C1268" s="7">
        <v>41266.199999999997</v>
      </c>
      <c r="D1268" s="7">
        <v>241266.2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2027098526.51</v>
      </c>
      <c r="D1270" s="7">
        <v>1438451746.73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45642008.140000001</v>
      </c>
      <c r="D1276" s="7">
        <v>30393594.219999999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>
        <v>948709.54</v>
      </c>
      <c r="D1279" s="17">
        <v>467710.63</v>
      </c>
    </row>
    <row r="1280" spans="1:4" ht="15" thickBot="1" x14ac:dyDescent="0.35">
      <c r="A1280" s="8" t="s">
        <v>19</v>
      </c>
      <c r="B1280" s="38"/>
      <c r="C1280" s="10">
        <f>SUM(C1266:C1279)</f>
        <v>2145428745.9300001</v>
      </c>
      <c r="D1280" s="10">
        <f>SUM(D1266:D1279)</f>
        <v>1529273936.3300002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>
        <v>81333.94</v>
      </c>
    </row>
    <row r="1283" spans="1:4" x14ac:dyDescent="0.3">
      <c r="A1283" s="5">
        <v>511502</v>
      </c>
      <c r="B1283" s="6" t="s">
        <v>339</v>
      </c>
      <c r="C1283" s="7">
        <v>1806250.95</v>
      </c>
      <c r="D1283" s="7">
        <v>7518303.5300000003</v>
      </c>
    </row>
    <row r="1284" spans="1:4" x14ac:dyDescent="0.3">
      <c r="A1284" s="5">
        <v>511503</v>
      </c>
      <c r="B1284" s="6" t="s">
        <v>340</v>
      </c>
      <c r="C1284" s="7"/>
      <c r="D1284" s="7">
        <v>14000.59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5422346.3700000001</v>
      </c>
      <c r="D1286" s="7">
        <v>7342286.4100000001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>
        <v>215823.11</v>
      </c>
    </row>
    <row r="1296" spans="1:4" ht="15" thickBot="1" x14ac:dyDescent="0.35">
      <c r="A1296" s="8" t="s">
        <v>19</v>
      </c>
      <c r="B1296" s="9"/>
      <c r="C1296" s="10">
        <f>SUM(C1282:C1295)</f>
        <v>7228597.3200000003</v>
      </c>
      <c r="D1296" s="10">
        <f>SUM(D1282:D1295)</f>
        <v>15171747.58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658044263.10000002</v>
      </c>
      <c r="D1298" s="7">
        <v>525263356.92000002</v>
      </c>
    </row>
    <row r="1299" spans="1:4" x14ac:dyDescent="0.3">
      <c r="A1299" s="5">
        <v>511602</v>
      </c>
      <c r="B1299" s="6" t="s">
        <v>348</v>
      </c>
      <c r="C1299" s="7">
        <v>44269893.789999999</v>
      </c>
      <c r="D1299" s="7">
        <v>25461110.239999998</v>
      </c>
    </row>
    <row r="1300" spans="1:4" x14ac:dyDescent="0.3">
      <c r="A1300" s="5">
        <v>511603</v>
      </c>
      <c r="B1300" s="6" t="s">
        <v>349</v>
      </c>
      <c r="C1300" s="7">
        <v>30577981.449999999</v>
      </c>
      <c r="D1300" s="7">
        <v>5930195.2999999998</v>
      </c>
    </row>
    <row r="1301" spans="1:4" x14ac:dyDescent="0.3">
      <c r="A1301" s="5">
        <v>511604</v>
      </c>
      <c r="B1301" s="6" t="s">
        <v>350</v>
      </c>
      <c r="C1301" s="7">
        <v>13000</v>
      </c>
      <c r="D1301" s="7">
        <v>77500</v>
      </c>
    </row>
    <row r="1302" spans="1:4" x14ac:dyDescent="0.3">
      <c r="A1302" s="5">
        <v>511605</v>
      </c>
      <c r="B1302" s="6" t="s">
        <v>351</v>
      </c>
      <c r="C1302" s="7">
        <v>72209074.900000006</v>
      </c>
      <c r="D1302" s="7">
        <v>88863324.150000006</v>
      </c>
    </row>
    <row r="1303" spans="1:4" x14ac:dyDescent="0.3">
      <c r="A1303" s="5">
        <v>511606</v>
      </c>
      <c r="B1303" s="6" t="s">
        <v>352</v>
      </c>
      <c r="C1303" s="7">
        <v>16523315.470000001</v>
      </c>
      <c r="D1303" s="7">
        <v>10039563.220000001</v>
      </c>
    </row>
    <row r="1304" spans="1:4" x14ac:dyDescent="0.3">
      <c r="A1304" s="5">
        <v>511607</v>
      </c>
      <c r="B1304" s="6" t="s">
        <v>353</v>
      </c>
      <c r="C1304" s="7">
        <v>407713026.42000002</v>
      </c>
      <c r="D1304" s="7">
        <v>377792652.11000001</v>
      </c>
    </row>
    <row r="1305" spans="1:4" x14ac:dyDescent="0.3">
      <c r="A1305" s="5">
        <v>511608</v>
      </c>
      <c r="B1305" s="6" t="s">
        <v>354</v>
      </c>
      <c r="C1305" s="7">
        <v>114128097.61</v>
      </c>
      <c r="D1305" s="7">
        <v>90982163.950000003</v>
      </c>
    </row>
    <row r="1306" spans="1:4" x14ac:dyDescent="0.3">
      <c r="A1306" s="5">
        <v>511609</v>
      </c>
      <c r="B1306" s="6" t="s">
        <v>355</v>
      </c>
      <c r="C1306" s="7">
        <v>65622660.368000001</v>
      </c>
      <c r="D1306" s="7">
        <v>49678914.25</v>
      </c>
    </row>
    <row r="1307" spans="1:4" x14ac:dyDescent="0.3">
      <c r="A1307" s="5">
        <v>511610</v>
      </c>
      <c r="B1307" s="6" t="s">
        <v>356</v>
      </c>
      <c r="C1307" s="7">
        <v>38895812.939999998</v>
      </c>
      <c r="D1307" s="7">
        <v>64392266.759999998</v>
      </c>
    </row>
    <row r="1308" spans="1:4" x14ac:dyDescent="0.3">
      <c r="A1308" s="5">
        <v>511611</v>
      </c>
      <c r="B1308" s="6" t="s">
        <v>357</v>
      </c>
      <c r="C1308" s="7">
        <v>24306806.649999999</v>
      </c>
      <c r="D1308" s="7">
        <v>14186307.390000001</v>
      </c>
    </row>
    <row r="1309" spans="1:4" x14ac:dyDescent="0.3">
      <c r="A1309" s="5">
        <v>511612</v>
      </c>
      <c r="B1309" s="6" t="s">
        <v>358</v>
      </c>
      <c r="C1309" s="7">
        <v>265656.48</v>
      </c>
      <c r="D1309" s="7">
        <v>4597431.33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51011787.409999996</v>
      </c>
      <c r="D1313" s="7">
        <v>32046675.52</v>
      </c>
    </row>
    <row r="1314" spans="1:4" x14ac:dyDescent="0.3">
      <c r="A1314" s="5">
        <v>511617</v>
      </c>
      <c r="B1314" s="6" t="s">
        <v>363</v>
      </c>
      <c r="C1314" s="7">
        <v>29668482.77</v>
      </c>
      <c r="D1314" s="7">
        <v>23305848.859999999</v>
      </c>
    </row>
    <row r="1315" spans="1:4" x14ac:dyDescent="0.3">
      <c r="A1315" s="5">
        <v>511618</v>
      </c>
      <c r="B1315" s="6" t="s">
        <v>364</v>
      </c>
      <c r="C1315" s="7">
        <v>11878916.26</v>
      </c>
      <c r="D1315" s="7">
        <v>2954215.4</v>
      </c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251668827.72999999</v>
      </c>
      <c r="D1317" s="7">
        <v>215171512.34999999</v>
      </c>
    </row>
    <row r="1318" spans="1:4" x14ac:dyDescent="0.3">
      <c r="A1318" s="5">
        <v>511621</v>
      </c>
      <c r="B1318" s="6" t="s">
        <v>367</v>
      </c>
      <c r="C1318" s="7">
        <v>130590951</v>
      </c>
      <c r="D1318" s="7">
        <v>111689274.33</v>
      </c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>
        <v>9635123.6699999999</v>
      </c>
      <c r="D1320" s="7">
        <v>5147110.62</v>
      </c>
    </row>
    <row r="1321" spans="1:4" x14ac:dyDescent="0.3">
      <c r="A1321" s="5">
        <v>511624</v>
      </c>
      <c r="B1321" s="6" t="s">
        <v>370</v>
      </c>
      <c r="C1321" s="7">
        <v>15959884.59</v>
      </c>
      <c r="D1321" s="7">
        <v>8783720.9700000007</v>
      </c>
    </row>
    <row r="1322" spans="1:4" x14ac:dyDescent="0.3">
      <c r="A1322" s="5">
        <v>511625</v>
      </c>
      <c r="B1322" s="6" t="s">
        <v>371</v>
      </c>
      <c r="C1322" s="7">
        <v>139384522.11000001</v>
      </c>
      <c r="D1322" s="7">
        <v>106045237.63</v>
      </c>
    </row>
    <row r="1323" spans="1:4" x14ac:dyDescent="0.3">
      <c r="A1323" s="5">
        <v>511626</v>
      </c>
      <c r="B1323" s="6" t="s">
        <v>372</v>
      </c>
      <c r="C1323" s="7">
        <v>1749349.14</v>
      </c>
      <c r="D1323" s="7">
        <v>1036075.95</v>
      </c>
    </row>
    <row r="1324" spans="1:4" x14ac:dyDescent="0.3">
      <c r="A1324" s="5">
        <v>511627</v>
      </c>
      <c r="B1324" s="6" t="s">
        <v>373</v>
      </c>
      <c r="C1324" s="7">
        <v>15596415.51</v>
      </c>
      <c r="D1324" s="7">
        <v>15534757.09</v>
      </c>
    </row>
    <row r="1325" spans="1:4" x14ac:dyDescent="0.3">
      <c r="A1325" s="5">
        <v>511628</v>
      </c>
      <c r="B1325" s="6" t="s">
        <v>374</v>
      </c>
      <c r="C1325" s="7">
        <v>8345304.4299999997</v>
      </c>
      <c r="D1325" s="7">
        <v>7301152.6200000001</v>
      </c>
    </row>
    <row r="1326" spans="1:4" x14ac:dyDescent="0.3">
      <c r="A1326" s="5">
        <v>511629</v>
      </c>
      <c r="B1326" s="6" t="s">
        <v>375</v>
      </c>
      <c r="C1326" s="7">
        <v>5373400.9800000004</v>
      </c>
      <c r="D1326" s="7">
        <v>4199933.92</v>
      </c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>
        <v>136658.84</v>
      </c>
      <c r="D1328" s="7">
        <v>412174</v>
      </c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>
        <v>15418854.109999999</v>
      </c>
      <c r="D1330" s="7"/>
    </row>
    <row r="1331" spans="1:4" x14ac:dyDescent="0.3">
      <c r="A1331" s="5">
        <v>511634</v>
      </c>
      <c r="B1331" s="6" t="s">
        <v>380</v>
      </c>
      <c r="C1331" s="7">
        <v>11335577.59</v>
      </c>
      <c r="D1331" s="7">
        <v>7316573.8300000001</v>
      </c>
    </row>
    <row r="1332" spans="1:4" x14ac:dyDescent="0.3">
      <c r="A1332" s="5">
        <v>511635</v>
      </c>
      <c r="B1332" s="6" t="s">
        <v>381</v>
      </c>
      <c r="C1332" s="7">
        <v>13831720.210000001</v>
      </c>
      <c r="D1332" s="7">
        <v>3498335.24</v>
      </c>
    </row>
    <row r="1333" spans="1:4" x14ac:dyDescent="0.3">
      <c r="A1333" s="5">
        <v>511636</v>
      </c>
      <c r="B1333" s="6" t="s">
        <v>382</v>
      </c>
      <c r="C1333" s="7">
        <v>18344288.079999998</v>
      </c>
      <c r="D1333" s="7">
        <v>10501562.380000001</v>
      </c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>
        <v>2468617.71</v>
      </c>
      <c r="D1335" s="7">
        <v>471579.45</v>
      </c>
    </row>
    <row r="1336" spans="1:4" x14ac:dyDescent="0.3">
      <c r="A1336" s="5">
        <v>511639</v>
      </c>
      <c r="B1336" s="6" t="s">
        <v>385</v>
      </c>
      <c r="C1336" s="7">
        <v>13791549.98</v>
      </c>
      <c r="D1336" s="7">
        <v>7521128.46</v>
      </c>
    </row>
    <row r="1337" spans="1:4" x14ac:dyDescent="0.3">
      <c r="A1337" s="5">
        <v>511640</v>
      </c>
      <c r="B1337" s="6" t="s">
        <v>386</v>
      </c>
      <c r="C1337" s="7">
        <v>42482600.829999998</v>
      </c>
      <c r="D1337" s="7">
        <v>38444703.200000003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11564902.01</v>
      </c>
      <c r="D1341" s="7">
        <v>8103184.3200000003</v>
      </c>
    </row>
    <row r="1342" spans="1:4" x14ac:dyDescent="0.3">
      <c r="A1342" s="15">
        <v>511645</v>
      </c>
      <c r="B1342" s="16" t="s">
        <v>170</v>
      </c>
      <c r="C1342" s="17">
        <v>73917455.480000004</v>
      </c>
      <c r="D1342" s="17">
        <v>50405167.939999998</v>
      </c>
    </row>
    <row r="1343" spans="1:4" x14ac:dyDescent="0.3">
      <c r="A1343" s="15">
        <v>511646</v>
      </c>
      <c r="B1343" s="16" t="s">
        <v>171</v>
      </c>
      <c r="C1343" s="17">
        <v>7710815.5099999998</v>
      </c>
      <c r="D1343" s="17">
        <v>4987162.29</v>
      </c>
    </row>
    <row r="1344" spans="1:4" x14ac:dyDescent="0.3">
      <c r="A1344" s="15">
        <v>511647</v>
      </c>
      <c r="B1344" s="16" t="s">
        <v>172</v>
      </c>
      <c r="C1344" s="17">
        <v>65982725.100000001</v>
      </c>
      <c r="D1344" s="17">
        <v>43925832.909999996</v>
      </c>
    </row>
    <row r="1345" spans="1:4" x14ac:dyDescent="0.3">
      <c r="A1345" s="15">
        <v>511648</v>
      </c>
      <c r="B1345" s="16" t="s">
        <v>389</v>
      </c>
      <c r="C1345" s="17">
        <v>1082100</v>
      </c>
      <c r="D1345" s="17">
        <v>979990.12</v>
      </c>
    </row>
    <row r="1346" spans="1:4" x14ac:dyDescent="0.3">
      <c r="A1346" s="15">
        <v>511649</v>
      </c>
      <c r="B1346" s="16" t="s">
        <v>390</v>
      </c>
      <c r="C1346" s="17">
        <v>37130374.689999998</v>
      </c>
      <c r="D1346" s="17">
        <v>24425104.420000002</v>
      </c>
    </row>
    <row r="1347" spans="1:4" ht="15" thickBot="1" x14ac:dyDescent="0.35">
      <c r="A1347" s="15">
        <v>511660</v>
      </c>
      <c r="B1347" s="16" t="s">
        <v>39</v>
      </c>
      <c r="C1347" s="17">
        <v>12348543.08</v>
      </c>
      <c r="D1347" s="17">
        <v>11265677.289999999</v>
      </c>
    </row>
    <row r="1348" spans="1:4" ht="15" thickBot="1" x14ac:dyDescent="0.35">
      <c r="A1348" s="8" t="s">
        <v>19</v>
      </c>
      <c r="B1348" s="9"/>
      <c r="C1348" s="10">
        <f>SUM(C1298:C1347)</f>
        <v>2470979337.9980011</v>
      </c>
      <c r="D1348" s="10">
        <f>SUM(D1298:D1347)</f>
        <v>2002738476.7299998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74781149.469999999</v>
      </c>
      <c r="D1611" s="7">
        <v>40074635.049999997</v>
      </c>
    </row>
    <row r="1612" spans="1:4" x14ac:dyDescent="0.3">
      <c r="A1612" s="5">
        <v>530102</v>
      </c>
      <c r="B1612" s="6" t="s">
        <v>96</v>
      </c>
      <c r="C1612" s="7">
        <v>58730187.280000001</v>
      </c>
      <c r="D1612" s="7">
        <v>29938299.969999999</v>
      </c>
    </row>
    <row r="1613" spans="1:4" x14ac:dyDescent="0.3">
      <c r="A1613" s="5">
        <v>530103</v>
      </c>
      <c r="B1613" s="6" t="s">
        <v>97</v>
      </c>
      <c r="C1613" s="7">
        <v>239689.85</v>
      </c>
      <c r="D1613" s="7">
        <v>442241.62</v>
      </c>
    </row>
    <row r="1614" spans="1:4" x14ac:dyDescent="0.3">
      <c r="A1614" s="5">
        <v>530104</v>
      </c>
      <c r="B1614" s="6" t="s">
        <v>98</v>
      </c>
      <c r="C1614" s="7">
        <v>5900</v>
      </c>
      <c r="D1614" s="7"/>
    </row>
    <row r="1615" spans="1:4" x14ac:dyDescent="0.3">
      <c r="A1615" s="5">
        <v>530105</v>
      </c>
      <c r="B1615" s="6" t="s">
        <v>99</v>
      </c>
      <c r="C1615" s="7">
        <v>879.1</v>
      </c>
      <c r="D1615" s="7">
        <v>537563.82999999996</v>
      </c>
    </row>
    <row r="1616" spans="1:4" x14ac:dyDescent="0.3">
      <c r="A1616" s="5">
        <v>530106</v>
      </c>
      <c r="B1616" s="6" t="s">
        <v>100</v>
      </c>
      <c r="C1616" s="7">
        <v>742157239.16999996</v>
      </c>
      <c r="D1616" s="7">
        <v>540899883.92999995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7989551.4800000004</v>
      </c>
      <c r="D1618" s="7">
        <v>4433947.22</v>
      </c>
    </row>
    <row r="1619" spans="1:4" x14ac:dyDescent="0.3">
      <c r="A1619" s="5">
        <v>530109</v>
      </c>
      <c r="B1619" s="6" t="s">
        <v>103</v>
      </c>
      <c r="C1619" s="7">
        <v>2695602.93</v>
      </c>
      <c r="D1619" s="7">
        <v>25127509.600000001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5532897.7800000003</v>
      </c>
      <c r="D1621" s="7">
        <v>35669963.799999997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>
        <v>63800</v>
      </c>
      <c r="D1624" s="7"/>
    </row>
    <row r="1625" spans="1:4" ht="15" thickBot="1" x14ac:dyDescent="0.35">
      <c r="A1625" s="18">
        <v>530115</v>
      </c>
      <c r="B1625" s="19" t="s">
        <v>109</v>
      </c>
      <c r="C1625" s="7">
        <v>88500</v>
      </c>
      <c r="D1625" s="7">
        <v>136514</v>
      </c>
    </row>
    <row r="1626" spans="1:4" ht="15" thickBot="1" x14ac:dyDescent="0.35">
      <c r="A1626" s="8" t="s">
        <v>19</v>
      </c>
      <c r="B1626" s="9"/>
      <c r="C1626" s="10">
        <f>SUM(C1611:C1625)</f>
        <v>892285397.05999982</v>
      </c>
      <c r="D1626" s="10">
        <f>SUM(D1611:D1625)</f>
        <v>677260559.01999998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30422734.629999999</v>
      </c>
      <c r="D1628" s="7">
        <v>21867726.949999999</v>
      </c>
    </row>
    <row r="1629" spans="1:4" x14ac:dyDescent="0.3">
      <c r="A1629" s="5">
        <v>530202</v>
      </c>
      <c r="B1629" s="6" t="s">
        <v>96</v>
      </c>
      <c r="C1629" s="7">
        <v>32888517.850000001</v>
      </c>
      <c r="D1629" s="7">
        <v>20953315.199999999</v>
      </c>
    </row>
    <row r="1630" spans="1:4" x14ac:dyDescent="0.3">
      <c r="A1630" s="5">
        <v>530203</v>
      </c>
      <c r="B1630" s="6" t="s">
        <v>97</v>
      </c>
      <c r="C1630" s="7">
        <v>57494.239999999998</v>
      </c>
      <c r="D1630" s="7">
        <v>77831.19</v>
      </c>
    </row>
    <row r="1631" spans="1:4" x14ac:dyDescent="0.3">
      <c r="A1631" s="5">
        <v>530204</v>
      </c>
      <c r="B1631" s="6" t="s">
        <v>98</v>
      </c>
      <c r="C1631" s="7">
        <v>3566.88</v>
      </c>
      <c r="D1631" s="7">
        <v>47551.4</v>
      </c>
    </row>
    <row r="1632" spans="1:4" x14ac:dyDescent="0.3">
      <c r="A1632" s="5">
        <v>530205</v>
      </c>
      <c r="B1632" s="6" t="s">
        <v>99</v>
      </c>
      <c r="C1632" s="7">
        <v>2190414.5499999998</v>
      </c>
      <c r="D1632" s="7">
        <v>1760446.89</v>
      </c>
    </row>
    <row r="1633" spans="1:4" x14ac:dyDescent="0.3">
      <c r="A1633" s="5">
        <v>530206</v>
      </c>
      <c r="B1633" s="6" t="s">
        <v>100</v>
      </c>
      <c r="C1633" s="7">
        <v>265634186.50999999</v>
      </c>
      <c r="D1633" s="7">
        <v>174219567.88999999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7138671.3300000001</v>
      </c>
      <c r="D1635" s="7">
        <v>5395821.5899999999</v>
      </c>
    </row>
    <row r="1636" spans="1:4" x14ac:dyDescent="0.3">
      <c r="A1636" s="5">
        <v>530209</v>
      </c>
      <c r="B1636" s="6" t="s">
        <v>103</v>
      </c>
      <c r="C1636" s="7">
        <v>5338587.17</v>
      </c>
      <c r="D1636" s="7">
        <v>3633486.57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2291502.62</v>
      </c>
      <c r="D1638" s="7">
        <v>2097713.48</v>
      </c>
    </row>
    <row r="1639" spans="1:4" x14ac:dyDescent="0.3">
      <c r="A1639" s="5">
        <v>530212</v>
      </c>
      <c r="B1639" s="6" t="s">
        <v>106</v>
      </c>
      <c r="C1639" s="7">
        <v>665261.68999999994</v>
      </c>
      <c r="D1639" s="7">
        <v>755852.03</v>
      </c>
    </row>
    <row r="1640" spans="1:4" x14ac:dyDescent="0.3">
      <c r="A1640" s="5">
        <v>530213</v>
      </c>
      <c r="B1640" s="6" t="s">
        <v>107</v>
      </c>
      <c r="C1640" s="7">
        <v>7927.73</v>
      </c>
      <c r="D1640" s="7">
        <v>12583.13</v>
      </c>
    </row>
    <row r="1641" spans="1:4" x14ac:dyDescent="0.3">
      <c r="A1641" s="5">
        <v>530214</v>
      </c>
      <c r="B1641" s="6" t="s">
        <v>108</v>
      </c>
      <c r="C1641" s="7">
        <v>58431.59</v>
      </c>
      <c r="D1641" s="7">
        <v>75990.880000000005</v>
      </c>
    </row>
    <row r="1642" spans="1:4" ht="15" thickBot="1" x14ac:dyDescent="0.35">
      <c r="A1642" s="18">
        <v>530215</v>
      </c>
      <c r="B1642" s="19" t="s">
        <v>109</v>
      </c>
      <c r="C1642" s="7">
        <v>1190056.29</v>
      </c>
      <c r="D1642" s="7">
        <v>1106617.3799999999</v>
      </c>
    </row>
    <row r="1643" spans="1:4" ht="15" thickBot="1" x14ac:dyDescent="0.35">
      <c r="A1643" s="8" t="s">
        <v>19</v>
      </c>
      <c r="B1643" s="9"/>
      <c r="C1643" s="10">
        <f>SUM(C1628:C1642)</f>
        <v>347887353.07999998</v>
      </c>
      <c r="D1643" s="10">
        <f>SUM(D1628:D1642)</f>
        <v>232004504.57999995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8746688.6600000001</v>
      </c>
      <c r="D1645" s="7">
        <v>6314519.6799999997</v>
      </c>
    </row>
    <row r="1646" spans="1:4" x14ac:dyDescent="0.3">
      <c r="A1646" s="5">
        <v>530302</v>
      </c>
      <c r="B1646" s="6" t="s">
        <v>96</v>
      </c>
      <c r="C1646" s="7">
        <v>8381728.2000000002</v>
      </c>
      <c r="D1646" s="7">
        <v>6857403.2199999997</v>
      </c>
    </row>
    <row r="1647" spans="1:4" x14ac:dyDescent="0.3">
      <c r="A1647" s="5">
        <v>530303</v>
      </c>
      <c r="B1647" s="6" t="s">
        <v>97</v>
      </c>
      <c r="C1647" s="7">
        <v>31132.48</v>
      </c>
      <c r="D1647" s="7">
        <v>25691.89</v>
      </c>
    </row>
    <row r="1648" spans="1:4" x14ac:dyDescent="0.3">
      <c r="A1648" s="5">
        <v>530304</v>
      </c>
      <c r="B1648" s="6" t="s">
        <v>98</v>
      </c>
      <c r="C1648" s="7">
        <v>19020.560000000001</v>
      </c>
      <c r="D1648" s="7">
        <v>32150.31</v>
      </c>
    </row>
    <row r="1649" spans="1:4" x14ac:dyDescent="0.3">
      <c r="A1649" s="5">
        <v>530305</v>
      </c>
      <c r="B1649" s="6" t="s">
        <v>99</v>
      </c>
      <c r="C1649" s="7">
        <v>264067.03000000003</v>
      </c>
      <c r="D1649" s="7">
        <v>252623.96</v>
      </c>
    </row>
    <row r="1650" spans="1:4" x14ac:dyDescent="0.3">
      <c r="A1650" s="5">
        <v>530306</v>
      </c>
      <c r="B1650" s="6" t="s">
        <v>100</v>
      </c>
      <c r="C1650" s="7">
        <v>69687827.159999996</v>
      </c>
      <c r="D1650" s="7">
        <v>48378747.780000001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2158328.64</v>
      </c>
      <c r="D1652" s="7">
        <v>1995090.11</v>
      </c>
    </row>
    <row r="1653" spans="1:4" x14ac:dyDescent="0.3">
      <c r="A1653" s="5">
        <v>530309</v>
      </c>
      <c r="B1653" s="6" t="s">
        <v>103</v>
      </c>
      <c r="C1653" s="7">
        <v>1453394.63</v>
      </c>
      <c r="D1653" s="7">
        <v>1161627.6200000001</v>
      </c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>
        <v>839085.39</v>
      </c>
      <c r="D1655" s="7">
        <v>674672.06</v>
      </c>
    </row>
    <row r="1656" spans="1:4" x14ac:dyDescent="0.3">
      <c r="A1656" s="5">
        <v>530312</v>
      </c>
      <c r="B1656" s="6" t="s">
        <v>106</v>
      </c>
      <c r="C1656" s="7">
        <v>302340.81</v>
      </c>
      <c r="D1656" s="7">
        <v>176544.19</v>
      </c>
    </row>
    <row r="1657" spans="1:4" x14ac:dyDescent="0.3">
      <c r="A1657" s="5">
        <v>530313</v>
      </c>
      <c r="B1657" s="6" t="s">
        <v>107</v>
      </c>
      <c r="C1657" s="7">
        <v>5033.25</v>
      </c>
      <c r="D1657" s="7">
        <v>5458.76</v>
      </c>
    </row>
    <row r="1658" spans="1:4" x14ac:dyDescent="0.3">
      <c r="A1658" s="5">
        <v>530314</v>
      </c>
      <c r="B1658" s="6" t="s">
        <v>108</v>
      </c>
      <c r="C1658" s="7">
        <v>30396.35</v>
      </c>
      <c r="D1658" s="7">
        <v>11863.26</v>
      </c>
    </row>
    <row r="1659" spans="1:4" ht="15" thickBot="1" x14ac:dyDescent="0.35">
      <c r="A1659" s="18">
        <v>530315</v>
      </c>
      <c r="B1659" s="19" t="s">
        <v>109</v>
      </c>
      <c r="C1659" s="7">
        <v>442646.95</v>
      </c>
      <c r="D1659" s="7">
        <v>596938.51</v>
      </c>
    </row>
    <row r="1660" spans="1:4" ht="15" thickBot="1" x14ac:dyDescent="0.35">
      <c r="A1660" s="8" t="s">
        <v>19</v>
      </c>
      <c r="B1660" s="9"/>
      <c r="C1660" s="10">
        <f>SUM(C1645:C1659)</f>
        <v>92361690.109999999</v>
      </c>
      <c r="D1660" s="10">
        <f>SUM(D1645:D1659)</f>
        <v>66483331.349999994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25567595.52</v>
      </c>
      <c r="D1662" s="7">
        <v>17500223.350000001</v>
      </c>
    </row>
    <row r="1663" spans="1:4" x14ac:dyDescent="0.3">
      <c r="A1663" s="5">
        <v>530402</v>
      </c>
      <c r="B1663" s="6" t="s">
        <v>96</v>
      </c>
      <c r="C1663" s="7">
        <v>20466370.379999999</v>
      </c>
      <c r="D1663" s="7">
        <v>13913423.359999999</v>
      </c>
    </row>
    <row r="1664" spans="1:4" x14ac:dyDescent="0.3">
      <c r="A1664" s="5">
        <v>530403</v>
      </c>
      <c r="B1664" s="6" t="s">
        <v>97</v>
      </c>
      <c r="C1664" s="7">
        <v>43825.17</v>
      </c>
      <c r="D1664" s="7">
        <v>56211.75</v>
      </c>
    </row>
    <row r="1665" spans="1:4" x14ac:dyDescent="0.3">
      <c r="A1665" s="5">
        <v>530404</v>
      </c>
      <c r="B1665" s="6" t="s">
        <v>98</v>
      </c>
      <c r="C1665" s="7">
        <v>-20413.150000000001</v>
      </c>
      <c r="D1665" s="7">
        <v>66204.350000000006</v>
      </c>
    </row>
    <row r="1666" spans="1:4" x14ac:dyDescent="0.3">
      <c r="A1666" s="5">
        <v>530405</v>
      </c>
      <c r="B1666" s="6" t="s">
        <v>99</v>
      </c>
      <c r="C1666" s="7">
        <v>338687.8</v>
      </c>
      <c r="D1666" s="7">
        <v>300302.27</v>
      </c>
    </row>
    <row r="1667" spans="1:4" x14ac:dyDescent="0.3">
      <c r="A1667" s="5">
        <v>530406</v>
      </c>
      <c r="B1667" s="6" t="s">
        <v>100</v>
      </c>
      <c r="C1667" s="7"/>
      <c r="D1667" s="7">
        <v>14885.28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3060652.2</v>
      </c>
      <c r="D1669" s="7">
        <v>2145725.81</v>
      </c>
    </row>
    <row r="1670" spans="1:4" x14ac:dyDescent="0.3">
      <c r="A1670" s="5">
        <v>530409</v>
      </c>
      <c r="B1670" s="6" t="s">
        <v>103</v>
      </c>
      <c r="C1670" s="7">
        <v>2851283.22</v>
      </c>
      <c r="D1670" s="7">
        <v>2085594.64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>
        <v>1311797.77</v>
      </c>
      <c r="D1672" s="7">
        <v>1262453.67</v>
      </c>
    </row>
    <row r="1673" spans="1:4" x14ac:dyDescent="0.3">
      <c r="A1673" s="5">
        <v>530412</v>
      </c>
      <c r="B1673" s="6" t="s">
        <v>106</v>
      </c>
      <c r="C1673" s="7">
        <v>290803.42</v>
      </c>
      <c r="D1673" s="7">
        <v>271769.39</v>
      </c>
    </row>
    <row r="1674" spans="1:4" x14ac:dyDescent="0.3">
      <c r="A1674" s="5">
        <v>530413</v>
      </c>
      <c r="B1674" s="6" t="s">
        <v>107</v>
      </c>
      <c r="C1674" s="7">
        <v>2807.99</v>
      </c>
      <c r="D1674" s="7">
        <v>6259.67</v>
      </c>
    </row>
    <row r="1675" spans="1:4" x14ac:dyDescent="0.3">
      <c r="A1675" s="5">
        <v>530414</v>
      </c>
      <c r="B1675" s="6" t="s">
        <v>108</v>
      </c>
      <c r="C1675" s="7">
        <v>31505.69</v>
      </c>
      <c r="D1675" s="7">
        <v>-466.9</v>
      </c>
    </row>
    <row r="1676" spans="1:4" ht="15" thickBot="1" x14ac:dyDescent="0.35">
      <c r="A1676" s="18">
        <v>530415</v>
      </c>
      <c r="B1676" s="19" t="s">
        <v>109</v>
      </c>
      <c r="C1676" s="20">
        <v>509867.16</v>
      </c>
      <c r="D1676" s="20">
        <v>353056.14</v>
      </c>
    </row>
    <row r="1677" spans="1:4" ht="15" thickBot="1" x14ac:dyDescent="0.35">
      <c r="A1677" s="8" t="s">
        <v>19</v>
      </c>
      <c r="B1677" s="9"/>
      <c r="C1677" s="10">
        <f>SUM(C1662:C1676)</f>
        <v>54454783.170000002</v>
      </c>
      <c r="D1677" s="10">
        <f>SUM(D1662:D1676)</f>
        <v>37975642.780000009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187110275.88999999</v>
      </c>
      <c r="D1696" s="7">
        <v>130173596.83</v>
      </c>
    </row>
    <row r="1697" spans="1:4" x14ac:dyDescent="0.3">
      <c r="A1697" s="5">
        <v>530602</v>
      </c>
      <c r="B1697" s="6" t="s">
        <v>96</v>
      </c>
      <c r="C1697" s="7">
        <v>270237099.63999999</v>
      </c>
      <c r="D1697" s="7">
        <v>186019363.02000001</v>
      </c>
    </row>
    <row r="1698" spans="1:4" x14ac:dyDescent="0.3">
      <c r="A1698" s="5">
        <v>530603</v>
      </c>
      <c r="B1698" s="6" t="s">
        <v>97</v>
      </c>
      <c r="C1698" s="7">
        <v>538172.69999999995</v>
      </c>
      <c r="D1698" s="7">
        <v>686533.94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8434188.3300000001</v>
      </c>
      <c r="D1700" s="7">
        <v>6251008.1900000004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18221406.600000001</v>
      </c>
      <c r="D1703" s="7">
        <v>11952679.41</v>
      </c>
    </row>
    <row r="1704" spans="1:4" x14ac:dyDescent="0.3">
      <c r="A1704" s="5">
        <v>530609</v>
      </c>
      <c r="B1704" s="6" t="s">
        <v>103</v>
      </c>
      <c r="C1704" s="7">
        <v>26995469.219999999</v>
      </c>
      <c r="D1704" s="7">
        <v>19952390.550000001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>
        <v>5481123.9400000004</v>
      </c>
      <c r="D1706" s="7">
        <v>4693281.2300000004</v>
      </c>
    </row>
    <row r="1707" spans="1:4" x14ac:dyDescent="0.3">
      <c r="A1707" s="5">
        <v>530612</v>
      </c>
      <c r="B1707" s="6" t="s">
        <v>106</v>
      </c>
      <c r="C1707" s="7">
        <v>2170160.36</v>
      </c>
      <c r="D1707" s="7">
        <v>2088502.72</v>
      </c>
    </row>
    <row r="1708" spans="1:4" x14ac:dyDescent="0.3">
      <c r="A1708" s="5">
        <v>530613</v>
      </c>
      <c r="B1708" s="6" t="s">
        <v>107</v>
      </c>
      <c r="C1708" s="7">
        <v>20953.57</v>
      </c>
      <c r="D1708" s="7">
        <v>47862.74</v>
      </c>
    </row>
    <row r="1709" spans="1:4" x14ac:dyDescent="0.3">
      <c r="A1709" s="5">
        <v>530614</v>
      </c>
      <c r="B1709" s="6" t="s">
        <v>108</v>
      </c>
      <c r="C1709" s="7">
        <v>235048.06</v>
      </c>
      <c r="D1709" s="7">
        <v>-3647.23</v>
      </c>
    </row>
    <row r="1710" spans="1:4" ht="15" thickBot="1" x14ac:dyDescent="0.35">
      <c r="A1710" s="18">
        <v>530615</v>
      </c>
      <c r="B1710" s="19" t="s">
        <v>109</v>
      </c>
      <c r="C1710" s="7">
        <v>3804824.8</v>
      </c>
      <c r="D1710" s="7">
        <v>2689257.4</v>
      </c>
    </row>
    <row r="1711" spans="1:4" ht="15" thickBot="1" x14ac:dyDescent="0.35">
      <c r="A1711" s="8" t="s">
        <v>19</v>
      </c>
      <c r="B1711" s="9"/>
      <c r="C1711" s="10">
        <f>SUM(C1696:C1710)</f>
        <v>523248723.11000001</v>
      </c>
      <c r="D1711" s="10">
        <f>SUM(D1696:D1710)</f>
        <v>364550828.80000007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6485383.1799999997</v>
      </c>
      <c r="D1713" s="7">
        <v>4444547.4400000004</v>
      </c>
    </row>
    <row r="1714" spans="1:4" x14ac:dyDescent="0.3">
      <c r="A1714" s="5">
        <v>530702</v>
      </c>
      <c r="B1714" s="6" t="s">
        <v>96</v>
      </c>
      <c r="C1714" s="7">
        <v>9728067.6300000008</v>
      </c>
      <c r="D1714" s="7">
        <v>6666824.6799999997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>
        <v>1195740</v>
      </c>
      <c r="D1717" s="7">
        <v>1419109.19</v>
      </c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123230.1</v>
      </c>
      <c r="D1720" s="7">
        <v>127770.42</v>
      </c>
    </row>
    <row r="1721" spans="1:4" x14ac:dyDescent="0.3">
      <c r="A1721" s="5">
        <v>530709</v>
      </c>
      <c r="B1721" s="6" t="s">
        <v>103</v>
      </c>
      <c r="C1721" s="7">
        <v>762450.47</v>
      </c>
      <c r="D1721" s="7">
        <v>885143.04000000004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18294871.380000003</v>
      </c>
      <c r="D1728" s="10">
        <f>SUM(D1713:D1727)</f>
        <v>13543394.77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40773049.469999999</v>
      </c>
      <c r="D1730" s="7">
        <v>24461230.649999999</v>
      </c>
    </row>
    <row r="1731" spans="1:4" x14ac:dyDescent="0.3">
      <c r="A1731" s="5">
        <v>530802</v>
      </c>
      <c r="B1731" s="6" t="s">
        <v>96</v>
      </c>
      <c r="C1731" s="7">
        <v>59976294.909999996</v>
      </c>
      <c r="D1731" s="7">
        <v>36691848.43</v>
      </c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>
        <v>71334.289999999994</v>
      </c>
      <c r="D1733" s="7">
        <v>951035.91</v>
      </c>
    </row>
    <row r="1734" spans="1:4" x14ac:dyDescent="0.3">
      <c r="A1734" s="5">
        <v>530805</v>
      </c>
      <c r="B1734" s="6" t="s">
        <v>99</v>
      </c>
      <c r="C1734" s="7"/>
      <c r="D1734" s="7">
        <v>397917.92</v>
      </c>
    </row>
    <row r="1735" spans="1:4" x14ac:dyDescent="0.3">
      <c r="A1735" s="5">
        <v>530806</v>
      </c>
      <c r="B1735" s="6" t="s">
        <v>100</v>
      </c>
      <c r="C1735" s="7">
        <v>8332.35</v>
      </c>
      <c r="D1735" s="7">
        <v>1311999.07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13579493.83</v>
      </c>
      <c r="D1737" s="7">
        <v>10151865.08</v>
      </c>
    </row>
    <row r="1738" spans="1:4" x14ac:dyDescent="0.3">
      <c r="A1738" s="5">
        <v>530809</v>
      </c>
      <c r="B1738" s="6" t="s">
        <v>103</v>
      </c>
      <c r="C1738" s="7">
        <v>63609.51</v>
      </c>
      <c r="D1738" s="7">
        <v>107944.3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>
        <v>7454237.0700000003</v>
      </c>
      <c r="D1740" s="7">
        <v>7786263.5499999998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121926351.43000001</v>
      </c>
      <c r="D1745" s="10">
        <f>SUM(D1730:D1744)</f>
        <v>81860104.909999996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44923273.539999999</v>
      </c>
      <c r="D1765" s="7">
        <v>52365468.409999996</v>
      </c>
    </row>
    <row r="1766" spans="1:4" x14ac:dyDescent="0.3">
      <c r="A1766" s="5">
        <v>531003</v>
      </c>
      <c r="B1766" s="6" t="s">
        <v>97</v>
      </c>
      <c r="C1766" s="7">
        <v>816227.52</v>
      </c>
      <c r="D1766" s="7">
        <v>618682.03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1235615.74</v>
      </c>
      <c r="D1768" s="7">
        <v>616504.63</v>
      </c>
    </row>
    <row r="1769" spans="1:4" x14ac:dyDescent="0.3">
      <c r="A1769" s="5">
        <v>531006</v>
      </c>
      <c r="B1769" s="6" t="s">
        <v>100</v>
      </c>
      <c r="C1769" s="7">
        <v>14798369.449999999</v>
      </c>
      <c r="D1769" s="7">
        <v>8415390.0099999998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>
        <v>6621876.7400000002</v>
      </c>
      <c r="D1772" s="7">
        <v>7563286.8799999999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68395362.989999995</v>
      </c>
      <c r="D1779" s="10">
        <f>SUM(D1764:D1778)</f>
        <v>69579331.959999993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110048661.43000001</v>
      </c>
      <c r="D1781" s="7">
        <v>73052542.760000005</v>
      </c>
    </row>
    <row r="1782" spans="1:4" x14ac:dyDescent="0.3">
      <c r="A1782" s="5">
        <v>531102</v>
      </c>
      <c r="B1782" s="6" t="s">
        <v>96</v>
      </c>
      <c r="C1782" s="7">
        <v>159813212.08000001</v>
      </c>
      <c r="D1782" s="7">
        <v>105235207.08</v>
      </c>
    </row>
    <row r="1783" spans="1:4" x14ac:dyDescent="0.3">
      <c r="A1783" s="5">
        <v>531103</v>
      </c>
      <c r="B1783" s="6" t="s">
        <v>97</v>
      </c>
      <c r="C1783" s="7">
        <v>509589.06</v>
      </c>
      <c r="D1783" s="7">
        <v>585818</v>
      </c>
    </row>
    <row r="1784" spans="1:4" x14ac:dyDescent="0.3">
      <c r="A1784" s="5">
        <v>531104</v>
      </c>
      <c r="B1784" s="6" t="s">
        <v>98</v>
      </c>
      <c r="C1784" s="7">
        <v>28533.72</v>
      </c>
      <c r="D1784" s="7">
        <v>380414.36</v>
      </c>
    </row>
    <row r="1785" spans="1:4" x14ac:dyDescent="0.3">
      <c r="A1785" s="5">
        <v>531105</v>
      </c>
      <c r="B1785" s="6" t="s">
        <v>99</v>
      </c>
      <c r="C1785" s="7">
        <v>2774935.39</v>
      </c>
      <c r="D1785" s="7">
        <v>2207091.69</v>
      </c>
    </row>
    <row r="1786" spans="1:4" x14ac:dyDescent="0.3">
      <c r="A1786" s="5">
        <v>531106</v>
      </c>
      <c r="B1786" s="6" t="s">
        <v>100</v>
      </c>
      <c r="C1786" s="7">
        <v>563943298.34000003</v>
      </c>
      <c r="D1786" s="7">
        <v>381692254.02999997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20256640.940000001</v>
      </c>
      <c r="D1788" s="7">
        <v>14923460.119999999</v>
      </c>
    </row>
    <row r="1789" spans="1:4" x14ac:dyDescent="0.3">
      <c r="A1789" s="5">
        <v>531109</v>
      </c>
      <c r="B1789" s="6" t="s">
        <v>103</v>
      </c>
      <c r="C1789" s="7">
        <v>17041959.149999999</v>
      </c>
      <c r="D1789" s="7">
        <v>12209604.970000001</v>
      </c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7366569.8099999996</v>
      </c>
      <c r="D1791" s="7">
        <v>6869099.54</v>
      </c>
    </row>
    <row r="1792" spans="1:4" x14ac:dyDescent="0.3">
      <c r="A1792" s="5">
        <v>531112</v>
      </c>
      <c r="B1792" s="6" t="s">
        <v>106</v>
      </c>
      <c r="C1792" s="7">
        <v>1346673.66</v>
      </c>
      <c r="D1792" s="7">
        <v>1205705.1399999999</v>
      </c>
    </row>
    <row r="1793" spans="1:4" x14ac:dyDescent="0.3">
      <c r="A1793" s="5">
        <v>531113</v>
      </c>
      <c r="B1793" s="6" t="s">
        <v>107</v>
      </c>
      <c r="C1793" s="7">
        <v>16369.24</v>
      </c>
      <c r="D1793" s="7">
        <v>27610.3</v>
      </c>
    </row>
    <row r="1794" spans="1:4" x14ac:dyDescent="0.3">
      <c r="A1794" s="5">
        <v>531114</v>
      </c>
      <c r="B1794" s="6" t="s">
        <v>108</v>
      </c>
      <c r="C1794" s="7">
        <v>132899.22</v>
      </c>
      <c r="D1794" s="7">
        <v>229588.01</v>
      </c>
    </row>
    <row r="1795" spans="1:4" ht="15" thickBot="1" x14ac:dyDescent="0.35">
      <c r="A1795" s="18">
        <v>531115</v>
      </c>
      <c r="B1795" s="19" t="s">
        <v>109</v>
      </c>
      <c r="C1795" s="7">
        <v>2748219.68</v>
      </c>
      <c r="D1795" s="7">
        <v>1644303.93</v>
      </c>
    </row>
    <row r="1796" spans="1:4" ht="15" thickBot="1" x14ac:dyDescent="0.35">
      <c r="A1796" s="8" t="s">
        <v>19</v>
      </c>
      <c r="B1796" s="9"/>
      <c r="C1796" s="10">
        <f>SUM(C1781:C1795)</f>
        <v>886027561.71999991</v>
      </c>
      <c r="D1796" s="10">
        <f>SUM(D1781:D1795)</f>
        <v>600262699.92999983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63631749.969999999</v>
      </c>
      <c r="D1798" s="7">
        <v>47481877.789999999</v>
      </c>
    </row>
    <row r="1799" spans="1:4" x14ac:dyDescent="0.3">
      <c r="A1799" s="5">
        <v>531202</v>
      </c>
      <c r="B1799" s="6" t="s">
        <v>96</v>
      </c>
      <c r="C1799" s="7">
        <v>112697401.81999999</v>
      </c>
      <c r="D1799" s="7">
        <v>91164426.980000004</v>
      </c>
    </row>
    <row r="1800" spans="1:4" x14ac:dyDescent="0.3">
      <c r="A1800" s="5">
        <v>531203</v>
      </c>
      <c r="B1800" s="6" t="s">
        <v>97</v>
      </c>
      <c r="C1800" s="7">
        <v>522086.39</v>
      </c>
      <c r="D1800" s="7">
        <v>400397.05</v>
      </c>
    </row>
    <row r="1801" spans="1:4" x14ac:dyDescent="0.3">
      <c r="A1801" s="5">
        <v>531204</v>
      </c>
      <c r="B1801" s="6" t="s">
        <v>98</v>
      </c>
      <c r="C1801" s="7">
        <v>380414.36</v>
      </c>
      <c r="D1801" s="7">
        <v>643005.46</v>
      </c>
    </row>
    <row r="1802" spans="1:4" x14ac:dyDescent="0.3">
      <c r="A1802" s="5">
        <v>531205</v>
      </c>
      <c r="B1802" s="6" t="s">
        <v>99</v>
      </c>
      <c r="C1802" s="7">
        <v>1302680.99</v>
      </c>
      <c r="D1802" s="7">
        <v>1324404.48</v>
      </c>
    </row>
    <row r="1803" spans="1:4" x14ac:dyDescent="0.3">
      <c r="A1803" s="5">
        <v>531206</v>
      </c>
      <c r="B1803" s="6" t="s">
        <v>100</v>
      </c>
      <c r="C1803" s="7">
        <v>3890955.63</v>
      </c>
      <c r="D1803" s="7">
        <v>4056345.66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8892925.9600000009</v>
      </c>
      <c r="D1805" s="7">
        <v>10341966.560000001</v>
      </c>
    </row>
    <row r="1806" spans="1:4" x14ac:dyDescent="0.3">
      <c r="A1806" s="5">
        <v>531209</v>
      </c>
      <c r="B1806" s="6" t="s">
        <v>103</v>
      </c>
      <c r="C1806" s="7">
        <v>11403505.91</v>
      </c>
      <c r="D1806" s="7">
        <v>10207022.24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4991817.91</v>
      </c>
      <c r="D1808" s="7">
        <v>4350895</v>
      </c>
    </row>
    <row r="1809" spans="1:4" x14ac:dyDescent="0.3">
      <c r="A1809" s="5">
        <v>531212</v>
      </c>
      <c r="B1809" s="6" t="s">
        <v>106</v>
      </c>
      <c r="C1809" s="7">
        <v>835401</v>
      </c>
      <c r="D1809" s="7">
        <v>527169</v>
      </c>
    </row>
    <row r="1810" spans="1:4" x14ac:dyDescent="0.3">
      <c r="A1810" s="5">
        <v>531213</v>
      </c>
      <c r="B1810" s="6" t="s">
        <v>107</v>
      </c>
      <c r="C1810" s="7">
        <v>19145</v>
      </c>
      <c r="D1810" s="7">
        <v>20981.02</v>
      </c>
    </row>
    <row r="1811" spans="1:4" x14ac:dyDescent="0.3">
      <c r="A1811" s="5">
        <v>531214</v>
      </c>
      <c r="B1811" s="6" t="s">
        <v>108</v>
      </c>
      <c r="C1811" s="7">
        <v>-1458.89</v>
      </c>
      <c r="D1811" s="7">
        <v>22530.11</v>
      </c>
    </row>
    <row r="1812" spans="1:4" ht="15" thickBot="1" x14ac:dyDescent="0.35">
      <c r="A1812" s="18">
        <v>531215</v>
      </c>
      <c r="B1812" s="19" t="s">
        <v>109</v>
      </c>
      <c r="C1812" s="7">
        <v>1075702.96</v>
      </c>
      <c r="D1812" s="7">
        <v>1147570.6100000001</v>
      </c>
    </row>
    <row r="1813" spans="1:4" ht="15" thickBot="1" x14ac:dyDescent="0.35">
      <c r="A1813" s="8" t="s">
        <v>19</v>
      </c>
      <c r="B1813" s="9"/>
      <c r="C1813" s="10">
        <f>SUM(C1798:C1812)</f>
        <v>209642329.01000002</v>
      </c>
      <c r="D1813" s="10">
        <f>SUM(D1798:D1812)</f>
        <v>171688591.96000007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8083284.3499999996</v>
      </c>
      <c r="D1815" s="7">
        <v>8435912.1600000001</v>
      </c>
    </row>
    <row r="1816" spans="1:4" x14ac:dyDescent="0.3">
      <c r="A1816" s="5">
        <v>531302</v>
      </c>
      <c r="B1816" s="6" t="s">
        <v>96</v>
      </c>
      <c r="C1816" s="7">
        <v>22169347.109999999</v>
      </c>
      <c r="D1816" s="7">
        <v>19604755.329999998</v>
      </c>
    </row>
    <row r="1817" spans="1:4" x14ac:dyDescent="0.3">
      <c r="A1817" s="5">
        <v>531303</v>
      </c>
      <c r="B1817" s="6" t="s">
        <v>97</v>
      </c>
      <c r="C1817" s="7"/>
      <c r="D1817" s="7">
        <v>197435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309542.53000000003</v>
      </c>
      <c r="D1819" s="7">
        <v>164242.76999999999</v>
      </c>
    </row>
    <row r="1820" spans="1:4" x14ac:dyDescent="0.3">
      <c r="A1820" s="5">
        <v>531306</v>
      </c>
      <c r="B1820" s="6" t="s">
        <v>100</v>
      </c>
      <c r="C1820" s="7">
        <v>278919964.36000001</v>
      </c>
      <c r="D1820" s="7">
        <v>204610312.24000001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6108999.1399999997</v>
      </c>
      <c r="D1822" s="7">
        <v>4275506.49</v>
      </c>
    </row>
    <row r="1823" spans="1:4" x14ac:dyDescent="0.3">
      <c r="A1823" s="5">
        <v>531309</v>
      </c>
      <c r="B1823" s="6" t="s">
        <v>103</v>
      </c>
      <c r="C1823" s="7">
        <v>2337360.5299999998</v>
      </c>
      <c r="D1823" s="7">
        <v>729608.38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732423.34</v>
      </c>
      <c r="D1825" s="7">
        <v>2072998.86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>
        <v>134093.13</v>
      </c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318795014.48999995</v>
      </c>
      <c r="D1830" s="10">
        <f>SUM(D1815:D1829)</f>
        <v>240090771.23000002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7387119.0700000003</v>
      </c>
      <c r="D1832" s="7">
        <v>10577170.32</v>
      </c>
    </row>
    <row r="1833" spans="1:4" x14ac:dyDescent="0.3">
      <c r="A1833" s="5">
        <v>531402</v>
      </c>
      <c r="B1833" s="6" t="s">
        <v>96</v>
      </c>
      <c r="C1833" s="7">
        <v>16745298.189999999</v>
      </c>
      <c r="D1833" s="7"/>
    </row>
    <row r="1834" spans="1:4" x14ac:dyDescent="0.3">
      <c r="A1834" s="5">
        <v>531403</v>
      </c>
      <c r="B1834" s="6" t="s">
        <v>97</v>
      </c>
      <c r="C1834" s="7">
        <v>98717.5</v>
      </c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>
        <v>82121.63</v>
      </c>
      <c r="D1836" s="7">
        <v>162063.04999999999</v>
      </c>
    </row>
    <row r="1837" spans="1:4" x14ac:dyDescent="0.3">
      <c r="A1837" s="5">
        <v>531406</v>
      </c>
      <c r="B1837" s="6" t="s">
        <v>100</v>
      </c>
      <c r="C1837" s="7"/>
      <c r="D1837" s="7" t="s">
        <v>456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1856150.08</v>
      </c>
      <c r="D1839" s="7">
        <v>1068925.1200000001</v>
      </c>
    </row>
    <row r="1840" spans="1:4" x14ac:dyDescent="0.3">
      <c r="A1840" s="5">
        <v>531409</v>
      </c>
      <c r="B1840" s="6" t="s">
        <v>103</v>
      </c>
      <c r="C1840" s="7">
        <v>448664.87</v>
      </c>
      <c r="D1840" s="7">
        <v>50220.43</v>
      </c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>
        <v>1033553.41</v>
      </c>
      <c r="D1842" s="7">
        <v>7871607.0999999996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27651624.75</v>
      </c>
      <c r="D1847" s="10">
        <f>SUM(D1832:D1846)</f>
        <v>19729986.020000003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0</v>
      </c>
      <c r="D1915" s="21">
        <f>SUM(D1866:D1914)</f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2979578.37</v>
      </c>
      <c r="D1917" s="7">
        <v>1685499.12</v>
      </c>
    </row>
    <row r="1918" spans="1:4" ht="15" thickBot="1" x14ac:dyDescent="0.35">
      <c r="A1918" s="8" t="s">
        <v>19</v>
      </c>
      <c r="B1918" s="9"/>
      <c r="C1918" s="10">
        <f>SUM(C1917:C1917)</f>
        <v>2979578.37</v>
      </c>
      <c r="D1918" s="10">
        <f>SUM(D1917:D1917)</f>
        <v>1685499.12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43043467.850000001</v>
      </c>
      <c r="D2274" s="7">
        <v>20406870.239999998</v>
      </c>
    </row>
    <row r="2275" spans="1:4" x14ac:dyDescent="0.3">
      <c r="A2275" s="5">
        <v>550102</v>
      </c>
      <c r="B2275" s="6" t="s">
        <v>440</v>
      </c>
      <c r="C2275" s="7">
        <v>168867695.41</v>
      </c>
      <c r="D2275" s="7">
        <v>146628338.24000001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42301546.450000003</v>
      </c>
      <c r="D2277" s="7">
        <v>47962986.299999997</v>
      </c>
    </row>
    <row r="2278" spans="1:4" ht="15" thickBot="1" x14ac:dyDescent="0.35">
      <c r="A2278" s="8" t="s">
        <v>19</v>
      </c>
      <c r="B2278" s="9"/>
      <c r="C2278" s="10">
        <f>SUM(C2274:C2277)</f>
        <v>254212709.70999998</v>
      </c>
      <c r="D2278" s="10">
        <f>SUM(D2274:D2277)</f>
        <v>214998194.78000003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>
        <v>2891042.09</v>
      </c>
      <c r="D2280" s="7">
        <v>96160785.189999998</v>
      </c>
    </row>
    <row r="2281" spans="1:4" x14ac:dyDescent="0.3">
      <c r="A2281" s="15">
        <v>550202</v>
      </c>
      <c r="B2281" s="16" t="s">
        <v>314</v>
      </c>
      <c r="C2281" s="7"/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240123246.31</v>
      </c>
      <c r="D2283" s="7">
        <v>5527446.8399999999</v>
      </c>
    </row>
    <row r="2284" spans="1:4" ht="15" thickBot="1" x14ac:dyDescent="0.35">
      <c r="A2284" s="8" t="s">
        <v>19</v>
      </c>
      <c r="B2284" s="9"/>
      <c r="C2284" s="10">
        <f>SUM(C2280:C2283)</f>
        <v>243014288.40000001</v>
      </c>
      <c r="D2284" s="10">
        <f>SUM(D2280:D2283)</f>
        <v>101688232.03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22087725333.208008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18904038677.099998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1289010723.7119904</v>
      </c>
      <c r="D2401" s="45">
        <f>D1114-D2399</f>
        <v>803466454.16000748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75D31-3562-4054-9B7E-A84BC3D51D27}">
  <dimension ref="A1:D2401"/>
  <sheetViews>
    <sheetView workbookViewId="0"/>
  </sheetViews>
  <sheetFormatPr defaultColWidth="11.5546875" defaultRowHeight="14.4" x14ac:dyDescent="0.3"/>
  <cols>
    <col min="1" max="1" width="7.6640625" customWidth="1"/>
    <col min="2" max="2" width="93.109375" bestFit="1" customWidth="1"/>
    <col min="3" max="3" width="16.33203125" customWidth="1"/>
    <col min="4" max="4" width="15.8867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2939438</v>
      </c>
      <c r="D11" s="7">
        <v>2939438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2939438</v>
      </c>
      <c r="D18" s="10">
        <f>SUM(D4:D17)</f>
        <v>2939438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23</v>
      </c>
      <c r="C22" s="7">
        <v>9228586</v>
      </c>
      <c r="D22" s="7">
        <v>3790428</v>
      </c>
    </row>
    <row r="23" spans="1:4" x14ac:dyDescent="0.3">
      <c r="A23" s="5">
        <v>1204</v>
      </c>
      <c r="B23" s="6" t="s">
        <v>24</v>
      </c>
      <c r="C23" s="7">
        <v>284009</v>
      </c>
      <c r="D23" s="7">
        <v>246995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9522595</v>
      </c>
      <c r="D25" s="10">
        <f>SUM(D20:D24)</f>
        <v>4047423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>
        <v>11314422</v>
      </c>
      <c r="D28" s="7">
        <v>8826964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260000</v>
      </c>
      <c r="D30" s="7">
        <v>200000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18794850</v>
      </c>
      <c r="D32" s="7">
        <v>18794850</v>
      </c>
    </row>
    <row r="33" spans="1:4" x14ac:dyDescent="0.3">
      <c r="A33" s="5">
        <v>1307</v>
      </c>
      <c r="B33" s="6" t="s">
        <v>33</v>
      </c>
      <c r="C33" s="7"/>
      <c r="D33" s="7"/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42433</v>
      </c>
      <c r="D39" s="7">
        <v>114683</v>
      </c>
    </row>
    <row r="40" spans="1:4" ht="15" thickBot="1" x14ac:dyDescent="0.35">
      <c r="A40" s="8" t="s">
        <v>19</v>
      </c>
      <c r="B40" s="9"/>
      <c r="C40" s="10">
        <f>SUM(C27:C39)</f>
        <v>30411705</v>
      </c>
      <c r="D40" s="10">
        <f>SUM(D27:D39)</f>
        <v>27936497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1009571</v>
      </c>
      <c r="D47" s="7">
        <v>449046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1009571</v>
      </c>
      <c r="D51" s="21">
        <f>SUM(D42:D50)</f>
        <v>449046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2310478</v>
      </c>
      <c r="D57" s="7">
        <v>1351972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1033137</v>
      </c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f>SUM(C53:C61)</f>
        <v>3343615</v>
      </c>
      <c r="D62" s="21">
        <f>SUM(D53:D61)</f>
        <v>1351972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800000</v>
      </c>
      <c r="D64" s="7">
        <v>800000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800000</v>
      </c>
      <c r="D69" s="10">
        <f>SUM(D64:D68)</f>
        <v>800000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3899691</v>
      </c>
      <c r="D73" s="7">
        <v>3899691</v>
      </c>
    </row>
    <row r="74" spans="1:4" x14ac:dyDescent="0.3">
      <c r="A74" s="5">
        <v>1704</v>
      </c>
      <c r="B74" s="6" t="s">
        <v>69</v>
      </c>
      <c r="C74" s="7">
        <v>-2874342</v>
      </c>
      <c r="D74" s="7">
        <v>-2506865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1025349</v>
      </c>
      <c r="D77" s="10">
        <f>SUM(D71:D76)</f>
        <v>1392826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/>
      <c r="D85" s="7"/>
    </row>
    <row r="86" spans="1:4" x14ac:dyDescent="0.3">
      <c r="A86" s="5">
        <v>1904</v>
      </c>
      <c r="B86" s="6" t="s">
        <v>78</v>
      </c>
      <c r="C86" s="7">
        <v>374005</v>
      </c>
      <c r="D86" s="7">
        <v>156001</v>
      </c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28321</v>
      </c>
      <c r="D89" s="7">
        <v>28321</v>
      </c>
    </row>
    <row r="90" spans="1:4" x14ac:dyDescent="0.3">
      <c r="A90" s="5">
        <v>1908</v>
      </c>
      <c r="B90" s="6" t="s">
        <v>82</v>
      </c>
      <c r="C90" s="7"/>
      <c r="D90" s="7"/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402326</v>
      </c>
      <c r="D92" s="10">
        <f>SUM(D83:D91)</f>
        <v>184322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49454599</v>
      </c>
      <c r="D94" s="30">
        <f>D18+D25+D40+D51+D62+D69+D77+D81+D92</f>
        <v>39101524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0</v>
      </c>
      <c r="D105" s="10">
        <f>SUM(D98:D104)</f>
        <v>0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>
        <v>3084649</v>
      </c>
      <c r="D112" s="7">
        <v>3187468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36400</v>
      </c>
      <c r="D114" s="7">
        <v>140640</v>
      </c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>
        <v>2693681</v>
      </c>
      <c r="D118" s="7">
        <v>4990082</v>
      </c>
    </row>
    <row r="119" spans="1:4" x14ac:dyDescent="0.3">
      <c r="A119" s="5">
        <v>2213</v>
      </c>
      <c r="B119" s="6" t="s">
        <v>107</v>
      </c>
      <c r="C119" s="7">
        <v>38083</v>
      </c>
      <c r="D119" s="7">
        <v>38083</v>
      </c>
    </row>
    <row r="120" spans="1:4" x14ac:dyDescent="0.3">
      <c r="A120" s="5">
        <v>2214</v>
      </c>
      <c r="B120" s="6" t="s">
        <v>108</v>
      </c>
      <c r="C120" s="7">
        <v>832960</v>
      </c>
      <c r="D120" s="7">
        <v>258443</v>
      </c>
    </row>
    <row r="121" spans="1:4" x14ac:dyDescent="0.3">
      <c r="A121" s="5">
        <v>2215</v>
      </c>
      <c r="B121" s="6" t="s">
        <v>109</v>
      </c>
      <c r="C121" s="7">
        <v>4482189</v>
      </c>
      <c r="D121" s="7">
        <v>4125212</v>
      </c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11167962</v>
      </c>
      <c r="D123" s="10">
        <f>SUM(D107:D122)</f>
        <v>12739928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1593828</v>
      </c>
      <c r="D138" s="7">
        <v>2728186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1593828</v>
      </c>
      <c r="D141" s="10">
        <f>SUM(D125:D140)</f>
        <v>2728186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1696474</v>
      </c>
      <c r="D144" s="7">
        <v>1585744</v>
      </c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1696474</v>
      </c>
      <c r="D149" s="10">
        <f>SUM(D143:D148)</f>
        <v>1585744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0</v>
      </c>
      <c r="D157" s="10">
        <f>SUM(D151:D156)</f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433448</v>
      </c>
      <c r="D160" s="7">
        <v>329096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>
        <v>500000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>
        <v>615625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433448</v>
      </c>
      <c r="D167" s="10">
        <f>SUM(D159:D166)</f>
        <v>1444721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787477</v>
      </c>
      <c r="D169" s="7">
        <v>319484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>
        <v>406247</v>
      </c>
    </row>
    <row r="173" spans="1:4" x14ac:dyDescent="0.3">
      <c r="A173" s="5">
        <v>2705</v>
      </c>
      <c r="B173" s="6" t="s">
        <v>156</v>
      </c>
      <c r="C173" s="7">
        <v>57184</v>
      </c>
      <c r="D173" s="7"/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>
        <v>147827</v>
      </c>
    </row>
    <row r="177" spans="1:4" x14ac:dyDescent="0.3">
      <c r="A177" s="5">
        <v>2709</v>
      </c>
      <c r="B177" s="6" t="s">
        <v>160</v>
      </c>
      <c r="C177" s="7">
        <v>5004</v>
      </c>
      <c r="D177" s="7">
        <v>5721</v>
      </c>
    </row>
    <row r="178" spans="1:4" x14ac:dyDescent="0.3">
      <c r="A178" s="5">
        <v>2710</v>
      </c>
      <c r="B178" s="6" t="s">
        <v>161</v>
      </c>
      <c r="C178" s="7">
        <v>52823</v>
      </c>
      <c r="D178" s="7">
        <v>76553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127714</v>
      </c>
      <c r="D181" s="7">
        <v>2846</v>
      </c>
    </row>
    <row r="182" spans="1:4" x14ac:dyDescent="0.3">
      <c r="A182" s="5">
        <v>2714</v>
      </c>
      <c r="B182" s="6" t="s">
        <v>165</v>
      </c>
      <c r="C182" s="7">
        <v>1862190</v>
      </c>
      <c r="D182" s="7">
        <v>600000</v>
      </c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49890</v>
      </c>
      <c r="D187" s="7">
        <v>34775</v>
      </c>
    </row>
    <row r="188" spans="1:4" x14ac:dyDescent="0.3">
      <c r="A188" s="15">
        <v>2720</v>
      </c>
      <c r="B188" s="16" t="s">
        <v>171</v>
      </c>
      <c r="C188" s="7">
        <v>3960</v>
      </c>
      <c r="D188" s="7">
        <v>2902</v>
      </c>
    </row>
    <row r="189" spans="1:4" x14ac:dyDescent="0.3">
      <c r="A189" s="15">
        <v>2721</v>
      </c>
      <c r="B189" s="16" t="s">
        <v>172</v>
      </c>
      <c r="C189" s="7">
        <v>50691</v>
      </c>
      <c r="D189" s="7">
        <v>35333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/>
      <c r="D191" s="20">
        <v>94177</v>
      </c>
    </row>
    <row r="192" spans="1:4" ht="15" thickBot="1" x14ac:dyDescent="0.35">
      <c r="A192" s="8" t="s">
        <v>19</v>
      </c>
      <c r="B192" s="9"/>
      <c r="C192" s="21">
        <f>SUM(C169:C191)</f>
        <v>2996933</v>
      </c>
      <c r="D192" s="21">
        <f>SUM(D169:D191)</f>
        <v>1725865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>
        <v>41645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0</v>
      </c>
      <c r="D200" s="10">
        <f>SUM(D194:D199)</f>
        <v>41645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2780647</v>
      </c>
      <c r="D202" s="7">
        <v>2286420</v>
      </c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2780647</v>
      </c>
      <c r="D207" s="10">
        <f>SUM(D202:D206)</f>
        <v>2286420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20669292</v>
      </c>
      <c r="D209" s="30">
        <f>D105+D123+D141+D149+D157+D167+D192+D200+D207</f>
        <v>22552509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30000000</v>
      </c>
      <c r="D216" s="10">
        <f>SUM(D213:D215)</f>
        <v>30000000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/>
      <c r="D221" s="7"/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-1214690</v>
      </c>
      <c r="D223" s="7">
        <v>-13450983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-1214690</v>
      </c>
      <c r="D225" s="10">
        <f>SUM(D221:D224)</f>
        <v>-13450983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28785310</v>
      </c>
      <c r="D227" s="30">
        <f>D216+D219+D225</f>
        <v>16549017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49454602</v>
      </c>
      <c r="D229" s="30">
        <f>D209+D227</f>
        <v>39101526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0</v>
      </c>
      <c r="D245" s="21">
        <f>SUM(D234:D244)</f>
        <v>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0</v>
      </c>
      <c r="D303" s="10">
        <f>SUM(D294:D302)</f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0</v>
      </c>
      <c r="D343" s="10">
        <f>SUM(D333:D342)</f>
        <v>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>
        <v>8672262</v>
      </c>
      <c r="D590" s="7">
        <v>8267557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91000</v>
      </c>
      <c r="D592" s="7">
        <v>351600</v>
      </c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>
        <v>1381293</v>
      </c>
      <c r="D598" s="7">
        <v>646109</v>
      </c>
    </row>
    <row r="599" spans="1:4" ht="15" thickBot="1" x14ac:dyDescent="0.35">
      <c r="A599" s="18">
        <v>430115</v>
      </c>
      <c r="B599" s="19" t="s">
        <v>109</v>
      </c>
      <c r="C599" s="7">
        <v>18950494</v>
      </c>
      <c r="D599" s="7">
        <v>22883441</v>
      </c>
    </row>
    <row r="600" spans="1:4" ht="15" thickBot="1" x14ac:dyDescent="0.35">
      <c r="A600" s="8" t="s">
        <v>19</v>
      </c>
      <c r="B600" s="9"/>
      <c r="C600" s="10">
        <f>SUM(C585:C599)</f>
        <v>29095049</v>
      </c>
      <c r="D600" s="10">
        <f>SUM(D585:D599)</f>
        <v>32148707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>
        <v>1308286</v>
      </c>
      <c r="D675" s="7">
        <v>1048179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1308286</v>
      </c>
      <c r="D685" s="10">
        <f>SUM(D670:D684)</f>
        <v>1048179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930000</v>
      </c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930000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2109967</v>
      </c>
      <c r="D743" s="7">
        <v>3664394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116040</v>
      </c>
      <c r="D745" s="7">
        <v>166341</v>
      </c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4408337</v>
      </c>
      <c r="D752" s="7">
        <v>3467771</v>
      </c>
    </row>
    <row r="753" spans="1:4" ht="15" thickBot="1" x14ac:dyDescent="0.35">
      <c r="A753" s="8" t="s">
        <v>19</v>
      </c>
      <c r="B753" s="9"/>
      <c r="C753" s="10">
        <f>SUM(C738:C752)</f>
        <v>6634344</v>
      </c>
      <c r="D753" s="10">
        <f>SUM(D738:D752)</f>
        <v>7298506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>
        <v>934993</v>
      </c>
      <c r="D760" s="7">
        <v>889764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871612</v>
      </c>
      <c r="D769" s="7">
        <v>467194</v>
      </c>
    </row>
    <row r="770" spans="1:4" ht="15" thickBot="1" x14ac:dyDescent="0.35">
      <c r="A770" s="8" t="s">
        <v>19</v>
      </c>
      <c r="B770" s="9"/>
      <c r="C770" s="10">
        <f>SUM(C755:C769)</f>
        <v>1806605</v>
      </c>
      <c r="D770" s="10">
        <f>SUM(D755:D769)</f>
        <v>1356958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2728186</v>
      </c>
      <c r="D777" s="7">
        <v>3428109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2728186</v>
      </c>
      <c r="D787" s="10">
        <f>SUM(D772:D786)</f>
        <v>3428109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117232</v>
      </c>
      <c r="D1091" s="7">
        <v>93951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185</v>
      </c>
      <c r="D1100" s="7">
        <v>312</v>
      </c>
    </row>
    <row r="1101" spans="1:4" ht="15" thickBot="1" x14ac:dyDescent="0.35">
      <c r="A1101" s="8" t="s">
        <v>19</v>
      </c>
      <c r="B1101" s="9"/>
      <c r="C1101" s="10">
        <f>SUM(C1086:C1100)</f>
        <v>117417</v>
      </c>
      <c r="D1101" s="10">
        <f>SUM(D1086:D1100)</f>
        <v>94263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37325</v>
      </c>
      <c r="D1108" s="7">
        <v>21160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/>
    </row>
    <row r="1111" spans="1:4" ht="15" thickBot="1" x14ac:dyDescent="0.35">
      <c r="A1111" s="15">
        <v>450310</v>
      </c>
      <c r="B1111" s="16" t="s">
        <v>39</v>
      </c>
      <c r="C1111" s="7"/>
      <c r="D1111" s="7"/>
    </row>
    <row r="1112" spans="1:4" ht="15" thickBot="1" x14ac:dyDescent="0.35">
      <c r="A1112" s="8" t="s">
        <v>19</v>
      </c>
      <c r="B1112" s="9"/>
      <c r="C1112" s="10">
        <f>SUM(C1107:C1111)</f>
        <v>37325</v>
      </c>
      <c r="D1112" s="10">
        <f>SUM(D1107:D1111)</f>
        <v>21160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42657212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45395882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0</v>
      </c>
      <c r="D1124" s="10">
        <f>SUM(D1119:D1123)</f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0</v>
      </c>
      <c r="D1146" s="10">
        <f>SUM(D1135:D1145)</f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0</v>
      </c>
      <c r="D1157" s="10">
        <f>SUM(D1148:D1156)</f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0</v>
      </c>
      <c r="D1252" s="10">
        <f>SUM(D1242:D1251)</f>
        <v>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4009038</v>
      </c>
      <c r="D1616" s="7">
        <v>6204396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4009038</v>
      </c>
      <c r="D1626" s="10">
        <f>SUM(D1611:D1625)</f>
        <v>6204396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>
        <v>222362</v>
      </c>
      <c r="D1633" s="7">
        <v>1933962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1750</v>
      </c>
      <c r="D1635" s="7">
        <v>397496</v>
      </c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3588715</v>
      </c>
      <c r="D1642" s="7">
        <v>5925812</v>
      </c>
    </row>
    <row r="1643" spans="1:4" ht="15" thickBot="1" x14ac:dyDescent="0.35">
      <c r="A1643" s="8" t="s">
        <v>19</v>
      </c>
      <c r="B1643" s="9"/>
      <c r="C1643" s="10">
        <f>SUM(C1628:C1642)</f>
        <v>3812827</v>
      </c>
      <c r="D1643" s="10">
        <f>SUM(D1628:D1642)</f>
        <v>8257270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0</v>
      </c>
      <c r="D1660" s="10">
        <f>SUM(D1645:D1659)</f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332861</v>
      </c>
      <c r="D1718" s="7">
        <v>212996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332861</v>
      </c>
      <c r="D1728" s="10">
        <f>SUM(D1713:D1727)</f>
        <v>212996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2002260</v>
      </c>
      <c r="D1769" s="7">
        <v>1750960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>
        <v>2195100</v>
      </c>
      <c r="D1778" s="7">
        <v>1167985</v>
      </c>
    </row>
    <row r="1779" spans="1:4" ht="15" thickBot="1" x14ac:dyDescent="0.35">
      <c r="A1779" s="8" t="s">
        <v>19</v>
      </c>
      <c r="B1779" s="9"/>
      <c r="C1779" s="10">
        <f>SUM(C1764:C1778)</f>
        <v>4197360</v>
      </c>
      <c r="D1779" s="10">
        <f>SUM(D1764:D1778)</f>
        <v>2918945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>
        <v>1166534</v>
      </c>
      <c r="D1786" s="7">
        <v>3720507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11800</v>
      </c>
      <c r="D1788" s="7">
        <v>140640</v>
      </c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>
        <v>3168011</v>
      </c>
    </row>
    <row r="1793" spans="1:4" x14ac:dyDescent="0.3">
      <c r="A1793" s="5">
        <v>531113</v>
      </c>
      <c r="B1793" s="6" t="s">
        <v>107</v>
      </c>
      <c r="C1793" s="7"/>
      <c r="D1793" s="7">
        <v>38083</v>
      </c>
    </row>
    <row r="1794" spans="1:4" x14ac:dyDescent="0.3">
      <c r="A1794" s="5">
        <v>531114</v>
      </c>
      <c r="B1794" s="6" t="s">
        <v>108</v>
      </c>
      <c r="C1794" s="7">
        <v>574517</v>
      </c>
      <c r="D1794" s="7">
        <v>158276</v>
      </c>
    </row>
    <row r="1795" spans="1:4" ht="15" thickBot="1" x14ac:dyDescent="0.35">
      <c r="A1795" s="18">
        <v>531115</v>
      </c>
      <c r="B1795" s="19" t="s">
        <v>109</v>
      </c>
      <c r="C1795" s="7">
        <v>5116132</v>
      </c>
      <c r="D1795" s="7">
        <v>6391385</v>
      </c>
    </row>
    <row r="1796" spans="1:4" ht="15" thickBot="1" x14ac:dyDescent="0.35">
      <c r="A1796" s="8" t="s">
        <v>19</v>
      </c>
      <c r="B1796" s="9"/>
      <c r="C1796" s="10">
        <f>SUM(C1781:C1795)</f>
        <v>6868983</v>
      </c>
      <c r="D1796" s="10">
        <f>SUM(D1781:D1795)</f>
        <v>13616902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1593828</v>
      </c>
      <c r="D1820" s="7">
        <v>2728186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1593828</v>
      </c>
      <c r="D1830" s="10">
        <f>SUM(D1815:D1829)</f>
        <v>2728186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4487014</v>
      </c>
      <c r="D1866" s="7">
        <v>4163539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23591</v>
      </c>
      <c r="D1869" s="7">
        <v>165595</v>
      </c>
    </row>
    <row r="1870" spans="1:4" x14ac:dyDescent="0.3">
      <c r="A1870" s="5">
        <v>531605</v>
      </c>
      <c r="B1870" s="6" t="s">
        <v>352</v>
      </c>
      <c r="C1870" s="7">
        <v>240204</v>
      </c>
      <c r="D1870" s="7">
        <v>257674</v>
      </c>
    </row>
    <row r="1871" spans="1:4" x14ac:dyDescent="0.3">
      <c r="A1871" s="5">
        <v>531606</v>
      </c>
      <c r="B1871" s="6" t="s">
        <v>353</v>
      </c>
      <c r="C1871" s="7">
        <v>300000</v>
      </c>
      <c r="D1871" s="7">
        <v>300000</v>
      </c>
    </row>
    <row r="1872" spans="1:4" x14ac:dyDescent="0.3">
      <c r="A1872" s="5">
        <v>531607</v>
      </c>
      <c r="B1872" s="6" t="s">
        <v>354</v>
      </c>
      <c r="C1872" s="7">
        <v>377900</v>
      </c>
      <c r="D1872" s="7">
        <v>347116</v>
      </c>
    </row>
    <row r="1873" spans="1:4" x14ac:dyDescent="0.3">
      <c r="A1873" s="5">
        <v>531608</v>
      </c>
      <c r="B1873" s="6" t="s">
        <v>355</v>
      </c>
      <c r="C1873" s="7">
        <v>30361</v>
      </c>
      <c r="D1873" s="7">
        <v>18741</v>
      </c>
    </row>
    <row r="1874" spans="1:4" x14ac:dyDescent="0.3">
      <c r="A1874" s="5">
        <v>531609</v>
      </c>
      <c r="B1874" s="6" t="s">
        <v>356</v>
      </c>
      <c r="C1874" s="7">
        <v>1262190</v>
      </c>
      <c r="D1874" s="7">
        <v>15818</v>
      </c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>
        <v>373561</v>
      </c>
      <c r="D1876" s="7">
        <v>829170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>
        <v>1773</v>
      </c>
      <c r="D1881" s="7">
        <v>6955</v>
      </c>
    </row>
    <row r="1882" spans="1:4" x14ac:dyDescent="0.3">
      <c r="A1882" s="5">
        <v>531617</v>
      </c>
      <c r="B1882" s="6" t="s">
        <v>364</v>
      </c>
      <c r="C1882" s="7">
        <v>200451</v>
      </c>
      <c r="D1882" s="7">
        <v>226325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367477</v>
      </c>
      <c r="D1884" s="7">
        <v>719414</v>
      </c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696383</v>
      </c>
      <c r="D1888" s="7">
        <v>610812</v>
      </c>
    </row>
    <row r="1889" spans="1:4" x14ac:dyDescent="0.3">
      <c r="A1889" s="5">
        <v>531624</v>
      </c>
      <c r="B1889" s="6" t="s">
        <v>371</v>
      </c>
      <c r="C1889" s="7">
        <v>1199963</v>
      </c>
      <c r="D1889" s="7">
        <v>1006586</v>
      </c>
    </row>
    <row r="1890" spans="1:4" x14ac:dyDescent="0.3">
      <c r="A1890" s="5">
        <v>531625</v>
      </c>
      <c r="B1890" s="6" t="s">
        <v>372</v>
      </c>
      <c r="C1890" s="7">
        <v>413714</v>
      </c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18480</v>
      </c>
      <c r="D1892" s="7">
        <v>1429619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>
        <v>65270</v>
      </c>
      <c r="D1896" s="7">
        <v>9366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>
        <v>34500</v>
      </c>
      <c r="D1899" s="7">
        <v>49772</v>
      </c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>
        <v>204361</v>
      </c>
      <c r="D1903" s="7">
        <v>161623</v>
      </c>
    </row>
    <row r="1904" spans="1:4" x14ac:dyDescent="0.3">
      <c r="A1904" s="5">
        <v>531639</v>
      </c>
      <c r="B1904" s="6" t="s">
        <v>386</v>
      </c>
      <c r="C1904" s="7">
        <v>22741</v>
      </c>
      <c r="D1904" s="7">
        <v>17175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52641</v>
      </c>
      <c r="D1908" s="7">
        <v>39831</v>
      </c>
    </row>
    <row r="1909" spans="1:4" x14ac:dyDescent="0.3">
      <c r="A1909" s="5">
        <v>531644</v>
      </c>
      <c r="B1909" s="6" t="s">
        <v>170</v>
      </c>
      <c r="C1909" s="7">
        <v>321227</v>
      </c>
      <c r="D1909" s="7">
        <v>307463</v>
      </c>
    </row>
    <row r="1910" spans="1:4" x14ac:dyDescent="0.3">
      <c r="A1910" s="5">
        <v>531645</v>
      </c>
      <c r="B1910" s="6" t="s">
        <v>171</v>
      </c>
      <c r="C1910" s="7">
        <v>38668</v>
      </c>
      <c r="D1910" s="7">
        <v>34211</v>
      </c>
    </row>
    <row r="1911" spans="1:4" x14ac:dyDescent="0.3">
      <c r="A1911" s="5">
        <v>531646</v>
      </c>
      <c r="B1911" s="6" t="s">
        <v>172</v>
      </c>
      <c r="C1911" s="7">
        <v>320888</v>
      </c>
      <c r="D1911" s="7">
        <v>297460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11053358</v>
      </c>
      <c r="D1915" s="21">
        <f>SUM(D1866:D1914)</f>
        <v>11014265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145630</v>
      </c>
      <c r="D2275" s="7">
        <v>129752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>
        <v>444996</v>
      </c>
    </row>
    <row r="2278" spans="1:4" ht="15" thickBot="1" x14ac:dyDescent="0.35">
      <c r="A2278" s="8" t="s">
        <v>19</v>
      </c>
      <c r="B2278" s="9"/>
      <c r="C2278" s="10">
        <f>SUM(C2274:C2277)</f>
        <v>145630</v>
      </c>
      <c r="D2278" s="10">
        <f>SUM(D2274:D2277)</f>
        <v>574748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23909</v>
      </c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49285</v>
      </c>
      <c r="D2283" s="7"/>
    </row>
    <row r="2284" spans="1:4" ht="15" thickBot="1" x14ac:dyDescent="0.35">
      <c r="A2284" s="8" t="s">
        <v>19</v>
      </c>
      <c r="B2284" s="9"/>
      <c r="C2284" s="10">
        <f>SUM(C2280:C2283)</f>
        <v>73194</v>
      </c>
      <c r="D2284" s="10">
        <f>SUM(D2280:D2283)</f>
        <v>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32087079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45527708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10570133</v>
      </c>
      <c r="D2401" s="45">
        <f>D1114-D2399</f>
        <v>-131826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4650F-EC59-4DB3-9B18-B8CA702185D5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5546875" customWidth="1"/>
    <col min="4" max="4" width="14.77734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272200</v>
      </c>
      <c r="D6" s="7">
        <v>272200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923255062</v>
      </c>
      <c r="D8" s="7">
        <v>816461126</v>
      </c>
    </row>
    <row r="9" spans="1:4" x14ac:dyDescent="0.3">
      <c r="A9" s="5">
        <v>1105</v>
      </c>
      <c r="B9" s="6" t="s">
        <v>10</v>
      </c>
      <c r="C9" s="7">
        <v>-39344328</v>
      </c>
      <c r="D9" s="7">
        <v>-33577732</v>
      </c>
    </row>
    <row r="10" spans="1:4" x14ac:dyDescent="0.3">
      <c r="A10" s="5">
        <v>1106</v>
      </c>
      <c r="B10" s="6" t="s">
        <v>11</v>
      </c>
      <c r="C10" s="7">
        <v>378025</v>
      </c>
      <c r="D10" s="7">
        <v>378025</v>
      </c>
    </row>
    <row r="11" spans="1:4" x14ac:dyDescent="0.3">
      <c r="A11" s="5">
        <v>1107</v>
      </c>
      <c r="B11" s="6" t="s">
        <v>12</v>
      </c>
      <c r="C11" s="7">
        <v>2144347801</v>
      </c>
      <c r="D11" s="7">
        <v>1971167665</v>
      </c>
    </row>
    <row r="12" spans="1:4" x14ac:dyDescent="0.3">
      <c r="A12" s="5">
        <v>1108</v>
      </c>
      <c r="B12" s="6" t="s">
        <v>13</v>
      </c>
      <c r="C12" s="7">
        <v>639900203</v>
      </c>
      <c r="D12" s="7">
        <v>454348001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403983708</v>
      </c>
      <c r="D16" s="7">
        <v>320725093</v>
      </c>
    </row>
    <row r="17" spans="1:4" ht="15" thickBot="1" x14ac:dyDescent="0.35">
      <c r="A17" s="5">
        <v>1111</v>
      </c>
      <c r="B17" s="6" t="s">
        <v>18</v>
      </c>
      <c r="C17" s="7">
        <v>45061200</v>
      </c>
      <c r="D17" s="7">
        <v>45061200</v>
      </c>
    </row>
    <row r="18" spans="1:4" ht="15" thickBot="1" x14ac:dyDescent="0.35">
      <c r="A18" s="8" t="s">
        <v>19</v>
      </c>
      <c r="B18" s="9"/>
      <c r="C18" s="10">
        <f>SUM(C4:C17)</f>
        <v>4117853871</v>
      </c>
      <c r="D18" s="10">
        <f>SUM(D4:D17)</f>
        <v>3574835578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29348</v>
      </c>
      <c r="D20" s="7">
        <v>17285</v>
      </c>
    </row>
    <row r="21" spans="1:4" x14ac:dyDescent="0.3">
      <c r="A21" s="5">
        <v>1202</v>
      </c>
      <c r="B21" s="6" t="s">
        <v>22</v>
      </c>
      <c r="C21" s="7">
        <v>305000</v>
      </c>
      <c r="D21" s="7">
        <v>280000</v>
      </c>
    </row>
    <row r="22" spans="1:4" x14ac:dyDescent="0.3">
      <c r="A22" s="5">
        <v>1203</v>
      </c>
      <c r="B22" s="6" t="s">
        <v>23</v>
      </c>
      <c r="C22" s="7">
        <v>319985205</v>
      </c>
      <c r="D22" s="7">
        <v>184744135</v>
      </c>
    </row>
    <row r="23" spans="1:4" x14ac:dyDescent="0.3">
      <c r="A23" s="5">
        <v>1204</v>
      </c>
      <c r="B23" s="6" t="s">
        <v>24</v>
      </c>
      <c r="C23" s="7">
        <v>134785855</v>
      </c>
      <c r="D23" s="7">
        <v>100154328</v>
      </c>
    </row>
    <row r="24" spans="1:4" ht="15" thickBot="1" x14ac:dyDescent="0.35">
      <c r="A24" s="15">
        <v>1205</v>
      </c>
      <c r="B24" s="16" t="s">
        <v>25</v>
      </c>
      <c r="C24" s="7">
        <v>355388765</v>
      </c>
      <c r="D24" s="17">
        <v>128395244</v>
      </c>
    </row>
    <row r="25" spans="1:4" ht="15" thickBot="1" x14ac:dyDescent="0.35">
      <c r="A25" s="8" t="s">
        <v>19</v>
      </c>
      <c r="B25" s="9"/>
      <c r="C25" s="10">
        <f>SUM(C20:C24)</f>
        <v>810494173</v>
      </c>
      <c r="D25" s="10">
        <f>SUM(D20:D24)</f>
        <v>413590992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252376011</v>
      </c>
      <c r="D27" s="7">
        <v>206521169</v>
      </c>
    </row>
    <row r="28" spans="1:4" x14ac:dyDescent="0.3">
      <c r="A28" s="5">
        <v>1302</v>
      </c>
      <c r="B28" s="6" t="s">
        <v>28</v>
      </c>
      <c r="C28" s="7">
        <v>2938866459</v>
      </c>
      <c r="D28" s="7">
        <v>2394408239</v>
      </c>
    </row>
    <row r="29" spans="1:4" x14ac:dyDescent="0.3">
      <c r="A29" s="5">
        <v>1303</v>
      </c>
      <c r="B29" s="6" t="s">
        <v>29</v>
      </c>
      <c r="C29" s="7">
        <v>542032294</v>
      </c>
      <c r="D29" s="7">
        <v>430565320</v>
      </c>
    </row>
    <row r="30" spans="1:4" x14ac:dyDescent="0.3">
      <c r="A30" s="5">
        <v>1304</v>
      </c>
      <c r="B30" s="6" t="s">
        <v>30</v>
      </c>
      <c r="C30" s="7">
        <v>15423491</v>
      </c>
      <c r="D30" s="7">
        <v>21634156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9656478</v>
      </c>
      <c r="D32" s="7">
        <v>13143753</v>
      </c>
    </row>
    <row r="33" spans="1:4" x14ac:dyDescent="0.3">
      <c r="A33" s="5">
        <v>1307</v>
      </c>
      <c r="B33" s="6" t="s">
        <v>33</v>
      </c>
      <c r="C33" s="7">
        <v>153956872</v>
      </c>
      <c r="D33" s="7">
        <v>149826003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-1505112</v>
      </c>
      <c r="D37" s="7">
        <v>3087190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3910806493</v>
      </c>
      <c r="D40" s="10">
        <f>SUM(D27:D39)</f>
        <v>3219185830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-10222</v>
      </c>
      <c r="D42" s="7">
        <v>-10222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40563379</v>
      </c>
      <c r="D47" s="7">
        <v>73357559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40553157</v>
      </c>
      <c r="D51" s="21">
        <f>SUM(D42:D50)</f>
        <v>73347337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3478292</v>
      </c>
      <c r="D53" s="7">
        <v>3441051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>
        <v>43439808</v>
      </c>
      <c r="D56" s="7">
        <v>54175071</v>
      </c>
    </row>
    <row r="57" spans="1:4" x14ac:dyDescent="0.3">
      <c r="A57" s="5">
        <v>1505</v>
      </c>
      <c r="B57" s="6" t="s">
        <v>55</v>
      </c>
      <c r="C57" s="7">
        <v>396682488</v>
      </c>
      <c r="D57" s="7">
        <v>336550835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364492529</v>
      </c>
      <c r="D59" s="7">
        <v>226460065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121972657</v>
      </c>
      <c r="D61" s="20">
        <v>84322174</v>
      </c>
    </row>
    <row r="62" spans="1:4" ht="15" thickBot="1" x14ac:dyDescent="0.35">
      <c r="A62" s="24" t="s">
        <v>19</v>
      </c>
      <c r="B62" s="25"/>
      <c r="C62" s="21">
        <f>SUM(C53:C61)</f>
        <v>930065774</v>
      </c>
      <c r="D62" s="21">
        <f>SUM(D53:D61)</f>
        <v>704949196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32819447</v>
      </c>
      <c r="D64" s="7">
        <v>24819447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>
        <v>358524300</v>
      </c>
      <c r="D67" s="7">
        <v>179142080</v>
      </c>
    </row>
    <row r="68" spans="1:4" ht="15" thickBot="1" x14ac:dyDescent="0.35">
      <c r="A68" s="18">
        <v>1605</v>
      </c>
      <c r="B68" s="19" t="s">
        <v>64</v>
      </c>
      <c r="C68" s="7">
        <v>51592000</v>
      </c>
      <c r="D68" s="7">
        <v>51592000</v>
      </c>
    </row>
    <row r="69" spans="1:4" ht="15" thickBot="1" x14ac:dyDescent="0.35">
      <c r="A69" s="8" t="s">
        <v>19</v>
      </c>
      <c r="B69" s="9"/>
      <c r="C69" s="10">
        <f>SUM(C64:C68)</f>
        <v>442935747</v>
      </c>
      <c r="D69" s="10">
        <f>SUM(D64:D68)</f>
        <v>255553527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104697199</v>
      </c>
      <c r="D73" s="7">
        <v>115675776</v>
      </c>
    </row>
    <row r="74" spans="1:4" x14ac:dyDescent="0.3">
      <c r="A74" s="5">
        <v>1704</v>
      </c>
      <c r="B74" s="6" t="s">
        <v>69</v>
      </c>
      <c r="C74" s="7">
        <v>-42365703</v>
      </c>
      <c r="D74" s="7">
        <v>-45968018</v>
      </c>
    </row>
    <row r="75" spans="1:4" x14ac:dyDescent="0.3">
      <c r="A75" s="5">
        <v>1705</v>
      </c>
      <c r="B75" s="6" t="s">
        <v>70</v>
      </c>
      <c r="C75" s="7">
        <v>31011464</v>
      </c>
      <c r="D75" s="7">
        <v>29787895</v>
      </c>
    </row>
    <row r="76" spans="1:4" ht="15" thickBot="1" x14ac:dyDescent="0.35">
      <c r="A76" s="5">
        <v>1706</v>
      </c>
      <c r="B76" s="6" t="s">
        <v>71</v>
      </c>
      <c r="C76" s="7">
        <v>-8777022</v>
      </c>
      <c r="D76" s="7">
        <v>-6175238</v>
      </c>
    </row>
    <row r="77" spans="1:4" ht="15" thickBot="1" x14ac:dyDescent="0.35">
      <c r="A77" s="8" t="s">
        <v>19</v>
      </c>
      <c r="B77" s="9"/>
      <c r="C77" s="10">
        <f>SUM(C71:C76)</f>
        <v>84565938</v>
      </c>
      <c r="D77" s="10">
        <f>SUM(D71:D76)</f>
        <v>93320415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4646810</v>
      </c>
      <c r="D84" s="7">
        <v>4385599</v>
      </c>
    </row>
    <row r="85" spans="1:4" x14ac:dyDescent="0.3">
      <c r="A85" s="5">
        <v>1903</v>
      </c>
      <c r="B85" s="6" t="s">
        <v>77</v>
      </c>
      <c r="C85" s="7">
        <v>2143537</v>
      </c>
      <c r="D85" s="7">
        <v>2012002</v>
      </c>
    </row>
    <row r="86" spans="1:4" x14ac:dyDescent="0.3">
      <c r="A86" s="5">
        <v>1904</v>
      </c>
      <c r="B86" s="6" t="s">
        <v>78</v>
      </c>
      <c r="C86" s="7">
        <v>120450526</v>
      </c>
      <c r="D86" s="7">
        <v>22942819</v>
      </c>
    </row>
    <row r="87" spans="1:4" x14ac:dyDescent="0.3">
      <c r="A87" s="5">
        <v>1905</v>
      </c>
      <c r="B87" s="6" t="s">
        <v>79</v>
      </c>
      <c r="C87" s="7">
        <v>5718210</v>
      </c>
      <c r="D87" s="7">
        <v>3582076</v>
      </c>
    </row>
    <row r="88" spans="1:4" x14ac:dyDescent="0.3">
      <c r="A88" s="5">
        <v>1906</v>
      </c>
      <c r="B88" s="6" t="s">
        <v>80</v>
      </c>
      <c r="C88" s="7">
        <v>-1557324</v>
      </c>
      <c r="D88" s="7">
        <v>-475133</v>
      </c>
    </row>
    <row r="89" spans="1:4" x14ac:dyDescent="0.3">
      <c r="A89" s="5">
        <v>1907</v>
      </c>
      <c r="B89" s="6" t="s">
        <v>81</v>
      </c>
      <c r="C89" s="7">
        <v>16392492</v>
      </c>
      <c r="D89" s="7">
        <v>37939280</v>
      </c>
    </row>
    <row r="90" spans="1:4" x14ac:dyDescent="0.3">
      <c r="A90" s="5">
        <v>1908</v>
      </c>
      <c r="B90" s="6" t="s">
        <v>82</v>
      </c>
      <c r="C90" s="7">
        <v>-8708203</v>
      </c>
      <c r="D90" s="7">
        <v>-24735564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139086048</v>
      </c>
      <c r="D92" s="10">
        <f>SUM(D83:D91)</f>
        <v>45651079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10476361201</v>
      </c>
      <c r="D94" s="30">
        <f>D18+D25+D40+D51+D62+D69+D77+D81+D92</f>
        <v>8380433954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1698149</v>
      </c>
      <c r="D98" s="7">
        <v>1395654</v>
      </c>
    </row>
    <row r="99" spans="1:4" x14ac:dyDescent="0.3">
      <c r="A99" s="5">
        <v>2102</v>
      </c>
      <c r="B99" s="6" t="s">
        <v>88</v>
      </c>
      <c r="C99" s="7">
        <v>19020787</v>
      </c>
      <c r="D99" s="7">
        <v>19379251</v>
      </c>
    </row>
    <row r="100" spans="1:4" x14ac:dyDescent="0.3">
      <c r="A100" s="5">
        <v>2103</v>
      </c>
      <c r="B100" s="6" t="s">
        <v>89</v>
      </c>
      <c r="C100" s="7">
        <v>1989903</v>
      </c>
      <c r="D100" s="7">
        <v>2281931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372091478</v>
      </c>
      <c r="D103" s="7">
        <v>303578185</v>
      </c>
    </row>
    <row r="104" spans="1:4" ht="15" thickBot="1" x14ac:dyDescent="0.35">
      <c r="A104" s="15">
        <v>2110</v>
      </c>
      <c r="B104" s="16" t="s">
        <v>93</v>
      </c>
      <c r="C104" s="7">
        <v>4743491</v>
      </c>
      <c r="D104" s="7">
        <v>4550911</v>
      </c>
    </row>
    <row r="105" spans="1:4" ht="15" thickBot="1" x14ac:dyDescent="0.35">
      <c r="A105" s="8" t="s">
        <v>19</v>
      </c>
      <c r="B105" s="9"/>
      <c r="C105" s="10">
        <f>SUM(C98:C104)</f>
        <v>399543808</v>
      </c>
      <c r="D105" s="10">
        <f>SUM(D98:D104)</f>
        <v>331185932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347021831</v>
      </c>
      <c r="D107" s="7">
        <v>253096077</v>
      </c>
    </row>
    <row r="108" spans="1:4" x14ac:dyDescent="0.3">
      <c r="A108" s="5">
        <v>2202</v>
      </c>
      <c r="B108" s="6" t="s">
        <v>96</v>
      </c>
      <c r="C108" s="7">
        <v>41513118</v>
      </c>
      <c r="D108" s="7">
        <v>39773319</v>
      </c>
    </row>
    <row r="109" spans="1:4" x14ac:dyDescent="0.3">
      <c r="A109" s="5">
        <v>2203</v>
      </c>
      <c r="B109" s="53" t="s">
        <v>97</v>
      </c>
      <c r="C109" s="7">
        <v>7487396</v>
      </c>
      <c r="D109" s="7">
        <v>6244072</v>
      </c>
    </row>
    <row r="110" spans="1:4" x14ac:dyDescent="0.3">
      <c r="A110" s="5">
        <v>2204</v>
      </c>
      <c r="B110" s="6" t="s">
        <v>98</v>
      </c>
      <c r="C110" s="7">
        <v>774163</v>
      </c>
      <c r="D110" s="7">
        <v>-166921</v>
      </c>
    </row>
    <row r="111" spans="1:4" x14ac:dyDescent="0.3">
      <c r="A111" s="5">
        <v>2205</v>
      </c>
      <c r="B111" s="6" t="s">
        <v>99</v>
      </c>
      <c r="C111" s="7">
        <v>4935133</v>
      </c>
      <c r="D111" s="7">
        <v>7572137</v>
      </c>
    </row>
    <row r="112" spans="1:4" x14ac:dyDescent="0.3">
      <c r="A112" s="5">
        <v>2206</v>
      </c>
      <c r="B112" s="6" t="s">
        <v>100</v>
      </c>
      <c r="C112" s="7">
        <v>1136118976</v>
      </c>
      <c r="D112" s="7">
        <v>937968970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46757727</v>
      </c>
      <c r="D114" s="7">
        <v>55033397</v>
      </c>
    </row>
    <row r="115" spans="1:4" x14ac:dyDescent="0.3">
      <c r="A115" s="5">
        <v>2209</v>
      </c>
      <c r="B115" s="6" t="s">
        <v>103</v>
      </c>
      <c r="C115" s="7">
        <v>32451209</v>
      </c>
      <c r="D115" s="7">
        <v>21106198</v>
      </c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>
        <v>10299716</v>
      </c>
      <c r="D117" s="7">
        <v>10146668</v>
      </c>
    </row>
    <row r="118" spans="1:4" x14ac:dyDescent="0.3">
      <c r="A118" s="5">
        <v>2212</v>
      </c>
      <c r="B118" s="6" t="s">
        <v>106</v>
      </c>
      <c r="C118" s="7">
        <v>3315731</v>
      </c>
      <c r="D118" s="7">
        <v>2866372</v>
      </c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>
        <v>382065</v>
      </c>
      <c r="D120" s="7">
        <v>415986</v>
      </c>
    </row>
    <row r="121" spans="1:4" x14ac:dyDescent="0.3">
      <c r="A121" s="5">
        <v>2215</v>
      </c>
      <c r="B121" s="6" t="s">
        <v>109</v>
      </c>
      <c r="C121" s="7">
        <v>7108927</v>
      </c>
      <c r="D121" s="7">
        <v>6319808</v>
      </c>
    </row>
    <row r="122" spans="1:4" ht="15" thickBot="1" x14ac:dyDescent="0.35">
      <c r="A122" s="18">
        <v>2216</v>
      </c>
      <c r="B122" s="19" t="s">
        <v>110</v>
      </c>
      <c r="C122" s="7">
        <v>40007721</v>
      </c>
      <c r="D122" s="7">
        <v>35381814</v>
      </c>
    </row>
    <row r="123" spans="1:4" ht="15" thickBot="1" x14ac:dyDescent="0.35">
      <c r="A123" s="8" t="s">
        <v>19</v>
      </c>
      <c r="B123" s="9"/>
      <c r="C123" s="10">
        <f>SUM(C107:C122)</f>
        <v>1678173713</v>
      </c>
      <c r="D123" s="10">
        <f>SUM(D107:D122)</f>
        <v>1375757897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17719189</v>
      </c>
      <c r="D126" s="7">
        <v>11274326</v>
      </c>
    </row>
    <row r="127" spans="1:4" x14ac:dyDescent="0.3">
      <c r="A127" s="5">
        <v>2303</v>
      </c>
      <c r="B127" s="6" t="s">
        <v>114</v>
      </c>
      <c r="C127" s="7">
        <v>502000</v>
      </c>
      <c r="D127" s="7">
        <v>502000</v>
      </c>
    </row>
    <row r="128" spans="1:4" x14ac:dyDescent="0.3">
      <c r="A128" s="5">
        <v>2304</v>
      </c>
      <c r="B128" s="6" t="s">
        <v>115</v>
      </c>
      <c r="C128" s="7">
        <v>1821320</v>
      </c>
      <c r="D128" s="7">
        <v>1990076</v>
      </c>
    </row>
    <row r="129" spans="1:4" x14ac:dyDescent="0.3">
      <c r="A129" s="5">
        <v>2305</v>
      </c>
      <c r="B129" s="6" t="s">
        <v>116</v>
      </c>
      <c r="C129" s="7">
        <v>40446776</v>
      </c>
      <c r="D129" s="7">
        <v>3033007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-385528</v>
      </c>
      <c r="D136" s="7">
        <v>-385528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1880885024</v>
      </c>
      <c r="D138" s="7">
        <v>1731652606</v>
      </c>
    </row>
    <row r="139" spans="1:4" x14ac:dyDescent="0.3">
      <c r="A139" s="5">
        <v>2314</v>
      </c>
      <c r="B139" s="6" t="s">
        <v>126</v>
      </c>
      <c r="C139" s="7">
        <v>-663643599</v>
      </c>
      <c r="D139" s="7">
        <v>-705347958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1277345182</v>
      </c>
      <c r="D141" s="10">
        <f>SUM(D125:D140)</f>
        <v>1042718529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103742737</v>
      </c>
      <c r="D143" s="7">
        <v>70455154</v>
      </c>
    </row>
    <row r="144" spans="1:4" x14ac:dyDescent="0.3">
      <c r="A144" s="5">
        <v>2402</v>
      </c>
      <c r="B144" s="6" t="s">
        <v>130</v>
      </c>
      <c r="C144" s="7">
        <v>1327172520</v>
      </c>
      <c r="D144" s="7">
        <v>913829260</v>
      </c>
    </row>
    <row r="145" spans="1:4" x14ac:dyDescent="0.3">
      <c r="A145" s="5">
        <v>2403</v>
      </c>
      <c r="B145" s="6" t="s">
        <v>131</v>
      </c>
      <c r="C145" s="7">
        <v>181017275</v>
      </c>
      <c r="D145" s="7">
        <v>166892738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44715696</v>
      </c>
      <c r="D147" s="7">
        <v>39570638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1656648228</v>
      </c>
      <c r="D149" s="10">
        <f>SUM(D143:D148)</f>
        <v>1190747790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>
        <v>891094</v>
      </c>
      <c r="D152" s="7">
        <v>882821</v>
      </c>
    </row>
    <row r="153" spans="1:4" x14ac:dyDescent="0.3">
      <c r="A153" s="5">
        <v>2503</v>
      </c>
      <c r="B153" s="6" t="s">
        <v>138</v>
      </c>
      <c r="C153" s="7">
        <v>14684255</v>
      </c>
      <c r="D153" s="7">
        <v>14323432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60254260</v>
      </c>
      <c r="D155" s="7">
        <v>46223748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75829609</v>
      </c>
      <c r="D157" s="10">
        <f>SUM(D151:D156)</f>
        <v>61430001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5841386</v>
      </c>
      <c r="D160" s="7">
        <v>18417474</v>
      </c>
    </row>
    <row r="161" spans="1:4" x14ac:dyDescent="0.3">
      <c r="A161" s="5">
        <v>2603</v>
      </c>
      <c r="B161" s="6" t="s">
        <v>145</v>
      </c>
      <c r="C161" s="7">
        <v>1735464</v>
      </c>
      <c r="D161" s="7">
        <v>1735464</v>
      </c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198263122</v>
      </c>
      <c r="D164" s="7">
        <v>28808012</v>
      </c>
    </row>
    <row r="165" spans="1:4" x14ac:dyDescent="0.3">
      <c r="A165" s="5">
        <v>2607</v>
      </c>
      <c r="B165" s="6" t="s">
        <v>149</v>
      </c>
      <c r="C165" s="7">
        <v>385054813</v>
      </c>
      <c r="D165" s="7">
        <v>382979638</v>
      </c>
    </row>
    <row r="166" spans="1:4" ht="15" thickBot="1" x14ac:dyDescent="0.35">
      <c r="A166" s="18">
        <v>2608</v>
      </c>
      <c r="B166" s="19" t="s">
        <v>150</v>
      </c>
      <c r="C166" s="20">
        <v>874345</v>
      </c>
      <c r="D166" s="20">
        <v>729366</v>
      </c>
    </row>
    <row r="167" spans="1:4" ht="15" thickBot="1" x14ac:dyDescent="0.35">
      <c r="A167" s="8" t="s">
        <v>19</v>
      </c>
      <c r="B167" s="9"/>
      <c r="C167" s="10">
        <f>SUM(C159:C166)</f>
        <v>591769130</v>
      </c>
      <c r="D167" s="10">
        <f>SUM(D159:D166)</f>
        <v>432669954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96159501</v>
      </c>
      <c r="D169" s="7">
        <v>87435159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173455818</v>
      </c>
      <c r="D172" s="7">
        <v>9185330</v>
      </c>
    </row>
    <row r="173" spans="1:4" x14ac:dyDescent="0.3">
      <c r="A173" s="5">
        <v>2705</v>
      </c>
      <c r="B173" s="6" t="s">
        <v>156</v>
      </c>
      <c r="C173" s="7">
        <v>16504685</v>
      </c>
      <c r="D173" s="7">
        <v>13577403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557985</v>
      </c>
      <c r="D177" s="7">
        <v>479773</v>
      </c>
    </row>
    <row r="178" spans="1:4" x14ac:dyDescent="0.3">
      <c r="A178" s="5">
        <v>2710</v>
      </c>
      <c r="B178" s="6" t="s">
        <v>161</v>
      </c>
      <c r="C178" s="7">
        <v>33763408</v>
      </c>
      <c r="D178" s="7">
        <v>23430462</v>
      </c>
    </row>
    <row r="179" spans="1:4" x14ac:dyDescent="0.3">
      <c r="A179" s="5">
        <v>2711</v>
      </c>
      <c r="B179" s="6" t="s">
        <v>162</v>
      </c>
      <c r="C179" s="7">
        <v>14978</v>
      </c>
      <c r="D179" s="7">
        <v>45436</v>
      </c>
    </row>
    <row r="180" spans="1:4" x14ac:dyDescent="0.3">
      <c r="A180" s="5">
        <v>2712</v>
      </c>
      <c r="B180" s="6" t="s">
        <v>163</v>
      </c>
      <c r="C180" s="7">
        <v>46710</v>
      </c>
      <c r="D180" s="7">
        <v>29288</v>
      </c>
    </row>
    <row r="181" spans="1:4" x14ac:dyDescent="0.3">
      <c r="A181" s="5">
        <v>2713</v>
      </c>
      <c r="B181" s="6" t="s">
        <v>164</v>
      </c>
      <c r="C181" s="7"/>
      <c r="D181" s="7"/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6047</v>
      </c>
      <c r="D183" s="7">
        <v>1718</v>
      </c>
    </row>
    <row r="184" spans="1:4" x14ac:dyDescent="0.3">
      <c r="A184" s="5">
        <v>2716</v>
      </c>
      <c r="B184" s="6" t="s">
        <v>167</v>
      </c>
      <c r="C184" s="7">
        <v>220288118</v>
      </c>
      <c r="D184" s="7">
        <v>180313292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3083436</v>
      </c>
      <c r="D187" s="7">
        <v>2674540</v>
      </c>
    </row>
    <row r="188" spans="1:4" x14ac:dyDescent="0.3">
      <c r="A188" s="15">
        <v>2720</v>
      </c>
      <c r="B188" s="16" t="s">
        <v>171</v>
      </c>
      <c r="C188" s="7">
        <v>222251</v>
      </c>
      <c r="D188" s="7">
        <v>191839</v>
      </c>
    </row>
    <row r="189" spans="1:4" x14ac:dyDescent="0.3">
      <c r="A189" s="15">
        <v>2721</v>
      </c>
      <c r="B189" s="16" t="s">
        <v>172</v>
      </c>
      <c r="C189" s="7">
        <v>2975219</v>
      </c>
      <c r="D189" s="7">
        <v>2578584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3996487</v>
      </c>
      <c r="D191" s="20">
        <v>3960926</v>
      </c>
    </row>
    <row r="192" spans="1:4" ht="15" thickBot="1" x14ac:dyDescent="0.35">
      <c r="A192" s="8" t="s">
        <v>19</v>
      </c>
      <c r="B192" s="9"/>
      <c r="C192" s="21">
        <f>SUM(C169:C191)</f>
        <v>551074643</v>
      </c>
      <c r="D192" s="21">
        <f>SUM(D169:D191)</f>
        <v>323903750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>
        <v>16892</v>
      </c>
      <c r="D194" s="7">
        <v>130836</v>
      </c>
    </row>
    <row r="195" spans="1:4" x14ac:dyDescent="0.3">
      <c r="A195" s="5">
        <v>2802</v>
      </c>
      <c r="B195" s="6" t="s">
        <v>177</v>
      </c>
      <c r="C195" s="7">
        <v>340352566</v>
      </c>
      <c r="D195" s="7">
        <v>357216121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56755787</v>
      </c>
      <c r="D199" s="7">
        <v>65393868</v>
      </c>
    </row>
    <row r="200" spans="1:4" ht="15" thickBot="1" x14ac:dyDescent="0.35">
      <c r="A200" s="8" t="s">
        <v>19</v>
      </c>
      <c r="B200" s="9"/>
      <c r="C200" s="10">
        <f>SUM(C194:C199)</f>
        <v>397125245</v>
      </c>
      <c r="D200" s="10">
        <f>SUM(D194:D199)</f>
        <v>422740825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421887766</v>
      </c>
      <c r="D202" s="7">
        <v>326525809</v>
      </c>
    </row>
    <row r="203" spans="1:4" x14ac:dyDescent="0.3">
      <c r="A203" s="5">
        <v>2902</v>
      </c>
      <c r="B203" s="6" t="s">
        <v>183</v>
      </c>
      <c r="C203" s="7">
        <v>306681537</v>
      </c>
      <c r="D203" s="7">
        <v>269994365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69051489</v>
      </c>
      <c r="D206" s="7">
        <v>53528444</v>
      </c>
    </row>
    <row r="207" spans="1:4" ht="15" thickBot="1" x14ac:dyDescent="0.35">
      <c r="A207" s="8" t="s">
        <v>19</v>
      </c>
      <c r="B207" s="9"/>
      <c r="C207" s="10">
        <f>SUM(C202:C206)</f>
        <v>797620792</v>
      </c>
      <c r="D207" s="10">
        <f>SUM(D202:D206)</f>
        <v>650048618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7425130350</v>
      </c>
      <c r="D209" s="30">
        <f>D105+D123+D141+D149+D157+D167+D192+D200+D207</f>
        <v>5831203296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2500000000</v>
      </c>
      <c r="D213" s="7">
        <v>1500000000</v>
      </c>
    </row>
    <row r="214" spans="1:4" x14ac:dyDescent="0.3">
      <c r="A214" s="5">
        <v>3102</v>
      </c>
      <c r="B214" s="6" t="s">
        <v>190</v>
      </c>
      <c r="C214" s="7">
        <v>-673105400</v>
      </c>
      <c r="D214" s="7">
        <v>-80000000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1826894600</v>
      </c>
      <c r="D216" s="10">
        <f>SUM(D213:D215)</f>
        <v>1420000000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710000000</v>
      </c>
      <c r="D221" s="7">
        <v>710000000</v>
      </c>
    </row>
    <row r="222" spans="1:4" x14ac:dyDescent="0.3">
      <c r="A222" s="5">
        <v>3302</v>
      </c>
      <c r="B222" s="6" t="s">
        <v>196</v>
      </c>
      <c r="C222" s="7">
        <v>7230684</v>
      </c>
      <c r="D222" s="7">
        <v>7134083</v>
      </c>
    </row>
    <row r="223" spans="1:4" x14ac:dyDescent="0.3">
      <c r="A223" s="5">
        <v>3303</v>
      </c>
      <c r="B223" s="6" t="s">
        <v>197</v>
      </c>
      <c r="C223" s="7">
        <v>507105564</v>
      </c>
      <c r="D223" s="7">
        <v>412096574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1224336248</v>
      </c>
      <c r="D225" s="10">
        <f>SUM(D221:D224)</f>
        <v>1129230657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3051230848</v>
      </c>
      <c r="D227" s="30">
        <f>D216+D219+D225</f>
        <v>2549230657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10476361198</v>
      </c>
      <c r="D229" s="30">
        <f>D209+D227</f>
        <v>8380433953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350778</v>
      </c>
      <c r="D234" s="7">
        <v>464134</v>
      </c>
    </row>
    <row r="235" spans="1:4" x14ac:dyDescent="0.3">
      <c r="A235" s="5">
        <v>410102</v>
      </c>
      <c r="B235" s="6" t="s">
        <v>205</v>
      </c>
      <c r="C235" s="7">
        <v>2427009</v>
      </c>
      <c r="D235" s="7">
        <v>2104779</v>
      </c>
    </row>
    <row r="236" spans="1:4" x14ac:dyDescent="0.3">
      <c r="A236" s="5">
        <v>410103</v>
      </c>
      <c r="B236" s="6" t="s">
        <v>88</v>
      </c>
      <c r="C236" s="7">
        <v>240803249</v>
      </c>
      <c r="D236" s="7">
        <v>242768990</v>
      </c>
    </row>
    <row r="237" spans="1:4" x14ac:dyDescent="0.3">
      <c r="A237" s="5">
        <v>410104</v>
      </c>
      <c r="B237" s="6" t="s">
        <v>206</v>
      </c>
      <c r="C237" s="7">
        <v>38527023</v>
      </c>
      <c r="D237" s="7">
        <v>37509756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1534534071</v>
      </c>
      <c r="D243" s="7">
        <v>1301569369</v>
      </c>
    </row>
    <row r="244" spans="1:4" ht="15" thickBot="1" x14ac:dyDescent="0.35">
      <c r="A244" s="18">
        <v>410108</v>
      </c>
      <c r="B244" s="19" t="s">
        <v>211</v>
      </c>
      <c r="C244" s="20">
        <v>18946828</v>
      </c>
      <c r="D244" s="20">
        <v>16447165</v>
      </c>
    </row>
    <row r="245" spans="1:4" ht="15" thickBot="1" x14ac:dyDescent="0.35">
      <c r="A245" s="8" t="s">
        <v>19</v>
      </c>
      <c r="B245" s="9"/>
      <c r="C245" s="21">
        <f>SUM(C234:C244)</f>
        <v>1835588958</v>
      </c>
      <c r="D245" s="21">
        <f>SUM(D234:D244)</f>
        <v>1600864193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>
        <v>434602</v>
      </c>
    </row>
    <row r="248" spans="1:4" x14ac:dyDescent="0.3">
      <c r="A248" s="5">
        <v>410202</v>
      </c>
      <c r="B248" s="6" t="s">
        <v>88</v>
      </c>
      <c r="C248" s="7">
        <v>7930801</v>
      </c>
      <c r="D248" s="7">
        <v>6089205</v>
      </c>
    </row>
    <row r="249" spans="1:4" x14ac:dyDescent="0.3">
      <c r="A249" s="5">
        <v>410203</v>
      </c>
      <c r="B249" s="6" t="s">
        <v>89</v>
      </c>
      <c r="C249" s="7">
        <v>-244057</v>
      </c>
      <c r="D249" s="7">
        <v>1272360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>
        <v>-105607</v>
      </c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7686744</v>
      </c>
      <c r="D257" s="10">
        <f>SUM(D247:D256)</f>
        <v>7690560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>
        <v>2444</v>
      </c>
    </row>
    <row r="260" spans="1:4" x14ac:dyDescent="0.3">
      <c r="A260" s="5">
        <v>410302</v>
      </c>
      <c r="B260" s="6" t="s">
        <v>88</v>
      </c>
      <c r="C260" s="7">
        <v>155568</v>
      </c>
      <c r="D260" s="7">
        <v>147352</v>
      </c>
    </row>
    <row r="261" spans="1:4" x14ac:dyDescent="0.3">
      <c r="A261" s="5">
        <v>410303</v>
      </c>
      <c r="B261" s="6" t="s">
        <v>89</v>
      </c>
      <c r="C261" s="7">
        <v>876945</v>
      </c>
      <c r="D261" s="7">
        <v>1544706</v>
      </c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803396</v>
      </c>
      <c r="D267" s="7">
        <v>1722447</v>
      </c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1835909</v>
      </c>
      <c r="D269" s="10">
        <f>SUM(D259:D268)</f>
        <v>3416949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>
        <v>-353</v>
      </c>
      <c r="D271" s="7"/>
    </row>
    <row r="272" spans="1:4" x14ac:dyDescent="0.3">
      <c r="A272" s="5">
        <v>410402</v>
      </c>
      <c r="B272" s="6" t="s">
        <v>88</v>
      </c>
      <c r="C272" s="7">
        <v>4105642</v>
      </c>
      <c r="D272" s="7">
        <v>2967394</v>
      </c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4105289</v>
      </c>
      <c r="D281" s="10">
        <f>SUM(D271:D280)</f>
        <v>2967394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311828</v>
      </c>
      <c r="D283" s="7">
        <v>256724</v>
      </c>
    </row>
    <row r="284" spans="1:4" x14ac:dyDescent="0.3">
      <c r="A284" s="5">
        <v>410502</v>
      </c>
      <c r="B284" s="6" t="s">
        <v>89</v>
      </c>
      <c r="C284" s="7">
        <v>779248</v>
      </c>
      <c r="D284" s="7">
        <v>733520</v>
      </c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-5280</v>
      </c>
      <c r="D290" s="7">
        <v>-721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1085796</v>
      </c>
      <c r="D292" s="10">
        <f>SUM(D283:D291)</f>
        <v>989523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866240</v>
      </c>
      <c r="D294" s="7">
        <v>890398</v>
      </c>
    </row>
    <row r="295" spans="1:4" x14ac:dyDescent="0.3">
      <c r="A295" s="5">
        <v>410602</v>
      </c>
      <c r="B295" s="6" t="s">
        <v>89</v>
      </c>
      <c r="C295" s="7">
        <v>428122</v>
      </c>
      <c r="D295" s="7">
        <v>605840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64647182</v>
      </c>
      <c r="D301" s="7">
        <v>51961352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65941544</v>
      </c>
      <c r="D303" s="10">
        <f>SUM(D294:D302)</f>
        <v>53457590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4959746</v>
      </c>
      <c r="D306" s="7">
        <v>3408686</v>
      </c>
    </row>
    <row r="307" spans="1:4" x14ac:dyDescent="0.3">
      <c r="A307" s="5">
        <v>410703</v>
      </c>
      <c r="B307" s="6" t="s">
        <v>222</v>
      </c>
      <c r="C307" s="7">
        <v>611231</v>
      </c>
      <c r="D307" s="7">
        <v>160208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4268590</v>
      </c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9839567</v>
      </c>
      <c r="D317" s="10">
        <f>SUM(D305:D316)</f>
        <v>3568894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>
        <v>242183441</v>
      </c>
      <c r="D323" s="7">
        <v>156365228</v>
      </c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242183441</v>
      </c>
      <c r="D331" s="10">
        <f>SUM(D319:D330)</f>
        <v>156365228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1983142</v>
      </c>
      <c r="D333" s="7">
        <v>2118638</v>
      </c>
    </row>
    <row r="334" spans="1:4" x14ac:dyDescent="0.3">
      <c r="A334" s="5">
        <v>410902</v>
      </c>
      <c r="B334" s="6" t="s">
        <v>88</v>
      </c>
      <c r="C334" s="7">
        <v>12138450</v>
      </c>
      <c r="D334" s="7">
        <v>9343092</v>
      </c>
    </row>
    <row r="335" spans="1:4" x14ac:dyDescent="0.3">
      <c r="A335" s="5">
        <v>410903</v>
      </c>
      <c r="B335" s="6" t="s">
        <v>89</v>
      </c>
      <c r="C335" s="7">
        <v>2997948</v>
      </c>
      <c r="D335" s="7">
        <v>2090740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320329430</v>
      </c>
      <c r="D341" s="7">
        <v>290857904</v>
      </c>
    </row>
    <row r="342" spans="1:4" ht="15" thickBot="1" x14ac:dyDescent="0.35">
      <c r="A342" s="18">
        <v>410907</v>
      </c>
      <c r="B342" s="19" t="s">
        <v>93</v>
      </c>
      <c r="C342" s="7">
        <v>4065182</v>
      </c>
      <c r="D342" s="7">
        <v>3589552</v>
      </c>
    </row>
    <row r="343" spans="1:4" ht="15" thickBot="1" x14ac:dyDescent="0.35">
      <c r="A343" s="8" t="s">
        <v>19</v>
      </c>
      <c r="B343" s="9"/>
      <c r="C343" s="10">
        <f>SUM(C333:C342)</f>
        <v>341514152</v>
      </c>
      <c r="D343" s="10">
        <f>SUM(D333:D342)</f>
        <v>307999926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5126</v>
      </c>
      <c r="D345" s="7">
        <v>494574</v>
      </c>
    </row>
    <row r="346" spans="1:4" x14ac:dyDescent="0.3">
      <c r="A346" s="5">
        <v>411002</v>
      </c>
      <c r="B346" s="6" t="s">
        <v>88</v>
      </c>
      <c r="C346" s="7">
        <v>1149046</v>
      </c>
      <c r="D346" s="7">
        <v>888869</v>
      </c>
    </row>
    <row r="347" spans="1:4" x14ac:dyDescent="0.3">
      <c r="A347" s="5">
        <v>411003</v>
      </c>
      <c r="B347" s="6" t="s">
        <v>89</v>
      </c>
      <c r="C347" s="7">
        <v>223783</v>
      </c>
      <c r="D347" s="7">
        <v>716017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15283756</v>
      </c>
      <c r="D353" s="7">
        <v>16703371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16661711</v>
      </c>
      <c r="D355" s="10">
        <f>SUM(D345:D354)</f>
        <v>18802831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11274326</v>
      </c>
      <c r="D358" s="7">
        <v>23584970</v>
      </c>
    </row>
    <row r="359" spans="1:4" x14ac:dyDescent="0.3">
      <c r="A359" s="5">
        <v>411103</v>
      </c>
      <c r="B359" s="6" t="s">
        <v>239</v>
      </c>
      <c r="C359" s="7">
        <v>502000</v>
      </c>
      <c r="D359" s="7">
        <v>1113859</v>
      </c>
    </row>
    <row r="360" spans="1:4" x14ac:dyDescent="0.3">
      <c r="A360" s="5">
        <v>411104</v>
      </c>
      <c r="B360" s="6" t="s">
        <v>240</v>
      </c>
      <c r="C360" s="7">
        <v>1990076</v>
      </c>
      <c r="D360" s="7">
        <v>2235276</v>
      </c>
    </row>
    <row r="361" spans="1:4" x14ac:dyDescent="0.3">
      <c r="A361" s="5">
        <v>411105</v>
      </c>
      <c r="B361" s="6" t="s">
        <v>241</v>
      </c>
      <c r="C361" s="7">
        <v>3033007</v>
      </c>
      <c r="D361" s="7">
        <v>21711540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16799409</v>
      </c>
      <c r="D371" s="10">
        <f>SUM(D357:D370)</f>
        <v>48645645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384328</v>
      </c>
      <c r="D374" s="7">
        <v>384328</v>
      </c>
    </row>
    <row r="375" spans="1:4" x14ac:dyDescent="0.3">
      <c r="A375" s="5">
        <v>411203</v>
      </c>
      <c r="B375" s="6" t="s">
        <v>245</v>
      </c>
      <c r="C375" s="7">
        <v>1200</v>
      </c>
      <c r="D375" s="7">
        <v>1200</v>
      </c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385528</v>
      </c>
      <c r="D387" s="10">
        <f>SUM(D373:D386)</f>
        <v>385528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2298958970</v>
      </c>
      <c r="D585" s="7">
        <v>1803183658</v>
      </c>
    </row>
    <row r="586" spans="1:4" x14ac:dyDescent="0.3">
      <c r="A586" s="5">
        <v>430102</v>
      </c>
      <c r="B586" s="6" t="s">
        <v>96</v>
      </c>
      <c r="C586" s="7">
        <v>1645491349</v>
      </c>
      <c r="D586" s="7">
        <v>1206747162</v>
      </c>
    </row>
    <row r="587" spans="1:4" x14ac:dyDescent="0.3">
      <c r="A587" s="5">
        <v>430103</v>
      </c>
      <c r="B587" s="6" t="s">
        <v>97</v>
      </c>
      <c r="C587" s="7">
        <v>67069121</v>
      </c>
      <c r="D587" s="7">
        <v>56629609</v>
      </c>
    </row>
    <row r="588" spans="1:4" x14ac:dyDescent="0.3">
      <c r="A588" s="5">
        <v>430104</v>
      </c>
      <c r="B588" s="6" t="s">
        <v>98</v>
      </c>
      <c r="C588" s="7">
        <v>89022181</v>
      </c>
      <c r="D588" s="7">
        <v>45983723</v>
      </c>
    </row>
    <row r="589" spans="1:4" x14ac:dyDescent="0.3">
      <c r="A589" s="5">
        <v>430105</v>
      </c>
      <c r="B589" s="6" t="s">
        <v>99</v>
      </c>
      <c r="C589" s="7">
        <v>211784393</v>
      </c>
      <c r="D589" s="7">
        <v>202889245</v>
      </c>
    </row>
    <row r="590" spans="1:4" x14ac:dyDescent="0.3">
      <c r="A590" s="5">
        <v>430106</v>
      </c>
      <c r="B590" s="6" t="s">
        <v>271</v>
      </c>
      <c r="C590" s="7">
        <v>2947285810</v>
      </c>
      <c r="D590" s="7">
        <v>2456643717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498564636</v>
      </c>
      <c r="D592" s="7">
        <v>450376895</v>
      </c>
    </row>
    <row r="593" spans="1:4" x14ac:dyDescent="0.3">
      <c r="A593" s="5">
        <v>430109</v>
      </c>
      <c r="B593" s="6" t="s">
        <v>103</v>
      </c>
      <c r="C593" s="7">
        <v>429829964</v>
      </c>
      <c r="D593" s="7">
        <v>304344111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102815729</v>
      </c>
      <c r="D595" s="7">
        <v>94986164</v>
      </c>
    </row>
    <row r="596" spans="1:4" x14ac:dyDescent="0.3">
      <c r="A596" s="5">
        <v>430112</v>
      </c>
      <c r="B596" s="6" t="s">
        <v>106</v>
      </c>
      <c r="C596" s="7">
        <v>20572379</v>
      </c>
      <c r="D596" s="7">
        <v>17763883</v>
      </c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>
        <v>2387902</v>
      </c>
      <c r="D598" s="7">
        <v>2577419</v>
      </c>
    </row>
    <row r="599" spans="1:4" ht="15" thickBot="1" x14ac:dyDescent="0.35">
      <c r="A599" s="18">
        <v>430115</v>
      </c>
      <c r="B599" s="19" t="s">
        <v>109</v>
      </c>
      <c r="C599" s="7">
        <v>42978222</v>
      </c>
      <c r="D599" s="7">
        <v>38288900</v>
      </c>
    </row>
    <row r="600" spans="1:4" ht="15" thickBot="1" x14ac:dyDescent="0.35">
      <c r="A600" s="8" t="s">
        <v>19</v>
      </c>
      <c r="B600" s="9"/>
      <c r="C600" s="10">
        <f>SUM(C585:C599)</f>
        <v>8356760656</v>
      </c>
      <c r="D600" s="10">
        <f>SUM(D585:D599)</f>
        <v>6680414486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-1610429</v>
      </c>
      <c r="D602" s="7">
        <v>61201697</v>
      </c>
    </row>
    <row r="603" spans="1:4" x14ac:dyDescent="0.3">
      <c r="A603" s="5">
        <v>430202</v>
      </c>
      <c r="B603" s="6" t="s">
        <v>96</v>
      </c>
      <c r="C603" s="7">
        <v>93366349</v>
      </c>
      <c r="D603" s="7">
        <v>75399989</v>
      </c>
    </row>
    <row r="604" spans="1:4" x14ac:dyDescent="0.3">
      <c r="A604" s="5">
        <v>430203</v>
      </c>
      <c r="B604" s="6" t="s">
        <v>97</v>
      </c>
      <c r="C604" s="7">
        <v>9663304</v>
      </c>
      <c r="D604" s="7">
        <v>7215230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15792435</v>
      </c>
      <c r="D606" s="7">
        <v>24386608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26962734</v>
      </c>
      <c r="D609" s="7">
        <v>40792413</v>
      </c>
    </row>
    <row r="610" spans="1:4" x14ac:dyDescent="0.3">
      <c r="A610" s="5">
        <v>430209</v>
      </c>
      <c r="B610" s="6" t="s">
        <v>103</v>
      </c>
      <c r="C610" s="7">
        <v>38111557</v>
      </c>
      <c r="D610" s="7">
        <v>24373956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>
        <v>11156188</v>
      </c>
      <c r="D612" s="7">
        <v>10425479</v>
      </c>
    </row>
    <row r="613" spans="1:4" x14ac:dyDescent="0.3">
      <c r="A613" s="5">
        <v>430212</v>
      </c>
      <c r="B613" s="6" t="s">
        <v>106</v>
      </c>
      <c r="C613" s="7">
        <v>3949897</v>
      </c>
      <c r="D613" s="7">
        <v>3451849</v>
      </c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>
        <v>458477</v>
      </c>
      <c r="D615" s="7">
        <v>495262</v>
      </c>
    </row>
    <row r="616" spans="1:4" ht="15" thickBot="1" x14ac:dyDescent="0.35">
      <c r="A616" s="18">
        <v>430215</v>
      </c>
      <c r="B616" s="19" t="s">
        <v>109</v>
      </c>
      <c r="C616" s="7">
        <v>7973458</v>
      </c>
      <c r="D616" s="7">
        <v>7247980</v>
      </c>
    </row>
    <row r="617" spans="1:4" ht="15" thickBot="1" x14ac:dyDescent="0.35">
      <c r="A617" s="8" t="s">
        <v>19</v>
      </c>
      <c r="B617" s="9"/>
      <c r="C617" s="10">
        <f>SUM(C602:C616)</f>
        <v>205823970</v>
      </c>
      <c r="D617" s="10">
        <f>SUM(D602:D616)</f>
        <v>254990463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93500115</v>
      </c>
      <c r="D619" s="7">
        <v>61432689</v>
      </c>
    </row>
    <row r="620" spans="1:4" x14ac:dyDescent="0.3">
      <c r="A620" s="5">
        <v>430302</v>
      </c>
      <c r="B620" s="6" t="s">
        <v>96</v>
      </c>
      <c r="C620" s="7">
        <v>58945437</v>
      </c>
      <c r="D620" s="7">
        <v>29012415</v>
      </c>
    </row>
    <row r="621" spans="1:4" x14ac:dyDescent="0.3">
      <c r="A621" s="5">
        <v>430303</v>
      </c>
      <c r="B621" s="6" t="s">
        <v>97</v>
      </c>
      <c r="C621" s="7">
        <v>907417</v>
      </c>
      <c r="D621" s="7">
        <v>754906</v>
      </c>
    </row>
    <row r="622" spans="1:4" x14ac:dyDescent="0.3">
      <c r="A622" s="5">
        <v>430304</v>
      </c>
      <c r="B622" s="6" t="s">
        <v>98</v>
      </c>
      <c r="C622" s="7">
        <v>11717579</v>
      </c>
      <c r="D622" s="7">
        <v>4155008</v>
      </c>
    </row>
    <row r="623" spans="1:4" x14ac:dyDescent="0.3">
      <c r="A623" s="5">
        <v>430305</v>
      </c>
      <c r="B623" s="6" t="s">
        <v>99</v>
      </c>
      <c r="C623" s="7">
        <v>2543716</v>
      </c>
      <c r="D623" s="7">
        <v>9858363</v>
      </c>
    </row>
    <row r="624" spans="1:4" x14ac:dyDescent="0.3">
      <c r="A624" s="5">
        <v>430306</v>
      </c>
      <c r="B624" s="6" t="s">
        <v>100</v>
      </c>
      <c r="C624" s="7">
        <v>6962307</v>
      </c>
      <c r="D624" s="7">
        <v>7990769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51198732</v>
      </c>
      <c r="D626" s="7">
        <v>37187806</v>
      </c>
    </row>
    <row r="627" spans="1:4" x14ac:dyDescent="0.3">
      <c r="A627" s="5">
        <v>430309</v>
      </c>
      <c r="B627" s="6" t="s">
        <v>103</v>
      </c>
      <c r="C627" s="7">
        <v>21160960</v>
      </c>
      <c r="D627" s="7">
        <v>21025726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>
        <v>9055872</v>
      </c>
      <c r="D629" s="7">
        <v>9431144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191953</v>
      </c>
      <c r="D633" s="7">
        <v>81175</v>
      </c>
    </row>
    <row r="634" spans="1:4" ht="15" thickBot="1" x14ac:dyDescent="0.35">
      <c r="A634" s="8" t="s">
        <v>19</v>
      </c>
      <c r="B634" s="9"/>
      <c r="C634" s="10">
        <f>SUM(C619:C633)</f>
        <v>256184088</v>
      </c>
      <c r="D634" s="10">
        <f>SUM(D619:D633)</f>
        <v>180930001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>
        <v>18598177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>
        <v>32305160</v>
      </c>
      <c r="D643" s="7">
        <v>32928506</v>
      </c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32305160</v>
      </c>
      <c r="D651" s="10">
        <f>SUM(D636:D650)</f>
        <v>51526683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49053754</v>
      </c>
      <c r="D653" s="7">
        <v>85716516</v>
      </c>
    </row>
    <row r="654" spans="1:4" x14ac:dyDescent="0.3">
      <c r="A654" s="5">
        <v>430502</v>
      </c>
      <c r="B654" s="6" t="s">
        <v>96</v>
      </c>
      <c r="C654" s="7">
        <v>41764962</v>
      </c>
      <c r="D654" s="7">
        <v>35268197</v>
      </c>
    </row>
    <row r="655" spans="1:4" x14ac:dyDescent="0.3">
      <c r="A655" s="5">
        <v>430503</v>
      </c>
      <c r="B655" s="6" t="s">
        <v>97</v>
      </c>
      <c r="C655" s="7">
        <v>3188054</v>
      </c>
      <c r="D655" s="7">
        <v>4216520</v>
      </c>
    </row>
    <row r="656" spans="1:4" x14ac:dyDescent="0.3">
      <c r="A656" s="5">
        <v>430504</v>
      </c>
      <c r="B656" s="6" t="s">
        <v>98</v>
      </c>
      <c r="C656" s="7">
        <v>1662003</v>
      </c>
      <c r="D656" s="7"/>
    </row>
    <row r="657" spans="1:4" x14ac:dyDescent="0.3">
      <c r="A657" s="5">
        <v>430505</v>
      </c>
      <c r="B657" s="6" t="s">
        <v>99</v>
      </c>
      <c r="C657" s="7">
        <v>5136746</v>
      </c>
      <c r="D657" s="7">
        <v>5036811</v>
      </c>
    </row>
    <row r="658" spans="1:4" x14ac:dyDescent="0.3">
      <c r="A658" s="5">
        <v>430506</v>
      </c>
      <c r="B658" s="6" t="s">
        <v>100</v>
      </c>
      <c r="C658" s="7">
        <v>3196308</v>
      </c>
      <c r="D658" s="7">
        <v>2591698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31192088</v>
      </c>
      <c r="D660" s="7">
        <v>27878196</v>
      </c>
    </row>
    <row r="661" spans="1:4" x14ac:dyDescent="0.3">
      <c r="A661" s="5">
        <v>430509</v>
      </c>
      <c r="B661" s="6" t="s">
        <v>103</v>
      </c>
      <c r="C661" s="7">
        <v>18159873</v>
      </c>
      <c r="D661" s="7">
        <v>11089919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>
        <v>7942649</v>
      </c>
      <c r="D663" s="7">
        <v>7457622</v>
      </c>
    </row>
    <row r="664" spans="1:4" x14ac:dyDescent="0.3">
      <c r="A664" s="5">
        <v>430512</v>
      </c>
      <c r="B664" s="6" t="s">
        <v>106</v>
      </c>
      <c r="C664" s="7">
        <v>1380740</v>
      </c>
      <c r="D664" s="7">
        <v>1236257</v>
      </c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>
        <v>198105</v>
      </c>
      <c r="D666" s="7">
        <v>639916</v>
      </c>
    </row>
    <row r="667" spans="1:4" ht="15" thickBot="1" x14ac:dyDescent="0.35">
      <c r="A667" s="18">
        <v>430515</v>
      </c>
      <c r="B667" s="19" t="s">
        <v>109</v>
      </c>
      <c r="C667" s="7">
        <v>2931662</v>
      </c>
      <c r="D667" s="7">
        <v>1871861</v>
      </c>
    </row>
    <row r="668" spans="1:4" ht="15" thickBot="1" x14ac:dyDescent="0.35">
      <c r="A668" s="8" t="s">
        <v>19</v>
      </c>
      <c r="B668" s="9"/>
      <c r="C668" s="10">
        <f>SUM(C653:C667)</f>
        <v>165806944</v>
      </c>
      <c r="D668" s="10">
        <f>SUM(D653:D667)</f>
        <v>183003513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46831578</v>
      </c>
      <c r="D670" s="7">
        <v>42063585</v>
      </c>
    </row>
    <row r="671" spans="1:4" x14ac:dyDescent="0.3">
      <c r="A671" s="5">
        <v>430602</v>
      </c>
      <c r="B671" s="6" t="s">
        <v>96</v>
      </c>
      <c r="C671" s="7">
        <v>50235220</v>
      </c>
      <c r="D671" s="7">
        <v>40916714</v>
      </c>
    </row>
    <row r="672" spans="1:4" x14ac:dyDescent="0.3">
      <c r="A672" s="5">
        <v>430603</v>
      </c>
      <c r="B672" s="6" t="s">
        <v>274</v>
      </c>
      <c r="C672" s="7">
        <v>1011618</v>
      </c>
      <c r="D672" s="7">
        <v>760174</v>
      </c>
    </row>
    <row r="673" spans="1:4" x14ac:dyDescent="0.3">
      <c r="A673" s="5">
        <v>430604</v>
      </c>
      <c r="B673" s="6" t="s">
        <v>98</v>
      </c>
      <c r="C673" s="7">
        <v>2124401</v>
      </c>
      <c r="D673" s="7">
        <v>429964</v>
      </c>
    </row>
    <row r="674" spans="1:4" x14ac:dyDescent="0.3">
      <c r="A674" s="5">
        <v>430605</v>
      </c>
      <c r="B674" s="6" t="s">
        <v>99</v>
      </c>
      <c r="C674" s="7">
        <v>2278468</v>
      </c>
      <c r="D674" s="7">
        <v>2674022</v>
      </c>
    </row>
    <row r="675" spans="1:4" x14ac:dyDescent="0.3">
      <c r="A675" s="5">
        <v>430606</v>
      </c>
      <c r="B675" s="6" t="s">
        <v>271</v>
      </c>
      <c r="C675" s="7">
        <v>187229252</v>
      </c>
      <c r="D675" s="7">
        <v>156081630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22341990</v>
      </c>
      <c r="D677" s="7">
        <v>22919253</v>
      </c>
    </row>
    <row r="678" spans="1:4" x14ac:dyDescent="0.3">
      <c r="A678" s="5">
        <v>430609</v>
      </c>
      <c r="B678" s="6" t="s">
        <v>103</v>
      </c>
      <c r="C678" s="7">
        <v>11750745</v>
      </c>
      <c r="D678" s="7">
        <v>10629990</v>
      </c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>
        <v>4305121</v>
      </c>
      <c r="D680" s="7">
        <v>3921365</v>
      </c>
    </row>
    <row r="681" spans="1:4" x14ac:dyDescent="0.3">
      <c r="A681" s="5">
        <v>430612</v>
      </c>
      <c r="B681" s="6" t="s">
        <v>106</v>
      </c>
      <c r="C681" s="7">
        <v>821692</v>
      </c>
      <c r="D681" s="7">
        <v>780424</v>
      </c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>
        <v>118862</v>
      </c>
      <c r="D683" s="7">
        <v>124878</v>
      </c>
    </row>
    <row r="684" spans="1:4" ht="15" thickBot="1" x14ac:dyDescent="0.35">
      <c r="A684" s="18">
        <v>430615</v>
      </c>
      <c r="B684" s="19" t="s">
        <v>109</v>
      </c>
      <c r="C684" s="7">
        <v>1707580</v>
      </c>
      <c r="D684" s="7">
        <v>1806828</v>
      </c>
    </row>
    <row r="685" spans="1:4" ht="15" thickBot="1" x14ac:dyDescent="0.35">
      <c r="A685" s="8" t="s">
        <v>19</v>
      </c>
      <c r="B685" s="9"/>
      <c r="C685" s="10">
        <f>SUM(C670:C684)</f>
        <v>330756527</v>
      </c>
      <c r="D685" s="10">
        <f>SUM(D670:D684)</f>
        <v>283108827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379774313</v>
      </c>
      <c r="D687" s="7">
        <v>268631532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>
        <v>66958105</v>
      </c>
      <c r="D689" s="7">
        <v>10946626</v>
      </c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22729307</v>
      </c>
      <c r="D691" s="7">
        <v>18356149</v>
      </c>
    </row>
    <row r="692" spans="1:4" x14ac:dyDescent="0.3">
      <c r="A692" s="5">
        <v>430706</v>
      </c>
      <c r="B692" s="6" t="s">
        <v>100</v>
      </c>
      <c r="C692" s="7">
        <v>5812875</v>
      </c>
      <c r="D692" s="7">
        <v>3121869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48434099</v>
      </c>
      <c r="D694" s="7">
        <v>34119937</v>
      </c>
    </row>
    <row r="695" spans="1:4" x14ac:dyDescent="0.3">
      <c r="A695" s="5">
        <v>430709</v>
      </c>
      <c r="B695" s="6" t="s">
        <v>103</v>
      </c>
      <c r="C695" s="7">
        <v>21496052</v>
      </c>
      <c r="D695" s="7">
        <v>19376297</v>
      </c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>
        <v>43566315</v>
      </c>
      <c r="D697" s="7">
        <v>29093989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>
        <v>546088</v>
      </c>
    </row>
    <row r="702" spans="1:4" ht="15" thickBot="1" x14ac:dyDescent="0.35">
      <c r="A702" s="8" t="s">
        <v>19</v>
      </c>
      <c r="B702" s="9"/>
      <c r="C702" s="10">
        <f>SUM(C687:C701)</f>
        <v>588771066</v>
      </c>
      <c r="D702" s="10">
        <f>SUM(D687:D701)</f>
        <v>384192487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2680508</v>
      </c>
      <c r="D721" s="7">
        <v>581949</v>
      </c>
    </row>
    <row r="722" spans="1:4" x14ac:dyDescent="0.3">
      <c r="A722" s="5">
        <v>430902</v>
      </c>
      <c r="B722" s="6" t="s">
        <v>96</v>
      </c>
      <c r="C722" s="7">
        <v>35839</v>
      </c>
      <c r="D722" s="7">
        <v>63559</v>
      </c>
    </row>
    <row r="723" spans="1:4" x14ac:dyDescent="0.3">
      <c r="A723" s="5">
        <v>430903</v>
      </c>
      <c r="B723" s="6" t="s">
        <v>274</v>
      </c>
      <c r="C723" s="7">
        <v>593220</v>
      </c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571186</v>
      </c>
      <c r="D725" s="7">
        <v>127119</v>
      </c>
    </row>
    <row r="726" spans="1:4" x14ac:dyDescent="0.3">
      <c r="A726" s="5">
        <v>430906</v>
      </c>
      <c r="B726" s="6" t="s">
        <v>100</v>
      </c>
      <c r="C726" s="7">
        <v>118370956</v>
      </c>
      <c r="D726" s="7">
        <v>105090371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>
        <v>1084458</v>
      </c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123336167</v>
      </c>
      <c r="D736" s="10">
        <f>SUM(D721:D735)</f>
        <v>105862998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721273463</v>
      </c>
      <c r="D738" s="7">
        <v>804207453</v>
      </c>
    </row>
    <row r="739" spans="1:4" x14ac:dyDescent="0.3">
      <c r="A739" s="5">
        <v>431002</v>
      </c>
      <c r="B739" s="6" t="s">
        <v>96</v>
      </c>
      <c r="C739" s="7">
        <v>482698865</v>
      </c>
      <c r="D739" s="7">
        <v>391112362</v>
      </c>
    </row>
    <row r="740" spans="1:4" x14ac:dyDescent="0.3">
      <c r="A740" s="5">
        <v>431003</v>
      </c>
      <c r="B740" s="6" t="s">
        <v>274</v>
      </c>
      <c r="C740" s="7">
        <v>22651843</v>
      </c>
      <c r="D740" s="7">
        <v>21109748</v>
      </c>
    </row>
    <row r="741" spans="1:4" x14ac:dyDescent="0.3">
      <c r="A741" s="5">
        <v>431004</v>
      </c>
      <c r="B741" s="6" t="s">
        <v>98</v>
      </c>
      <c r="C741" s="7">
        <v>18393489</v>
      </c>
      <c r="D741" s="7">
        <v>15570652</v>
      </c>
    </row>
    <row r="742" spans="1:4" x14ac:dyDescent="0.3">
      <c r="A742" s="5">
        <v>431005</v>
      </c>
      <c r="B742" s="6" t="s">
        <v>99</v>
      </c>
      <c r="C742" s="7">
        <v>30433387</v>
      </c>
      <c r="D742" s="7">
        <v>28009343</v>
      </c>
    </row>
    <row r="743" spans="1:4" x14ac:dyDescent="0.3">
      <c r="A743" s="5">
        <v>431006</v>
      </c>
      <c r="B743" s="6" t="s">
        <v>100</v>
      </c>
      <c r="C743" s="7">
        <v>982657487</v>
      </c>
      <c r="D743" s="7">
        <v>795356216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180150758</v>
      </c>
      <c r="D745" s="7">
        <v>172287280</v>
      </c>
    </row>
    <row r="746" spans="1:4" x14ac:dyDescent="0.3">
      <c r="A746" s="5">
        <v>431009</v>
      </c>
      <c r="B746" s="6" t="s">
        <v>103</v>
      </c>
      <c r="C746" s="7">
        <v>121737644</v>
      </c>
      <c r="D746" s="7">
        <v>84805631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>
        <v>37994466</v>
      </c>
      <c r="D748" s="7">
        <v>35764800</v>
      </c>
    </row>
    <row r="749" spans="1:4" x14ac:dyDescent="0.3">
      <c r="A749" s="5">
        <v>431012</v>
      </c>
      <c r="B749" s="6" t="s">
        <v>106</v>
      </c>
      <c r="C749" s="7">
        <v>7105553</v>
      </c>
      <c r="D749" s="7">
        <v>6329803</v>
      </c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>
        <v>1030967</v>
      </c>
      <c r="D751" s="7">
        <v>3207600</v>
      </c>
    </row>
    <row r="752" spans="1:4" ht="15" thickBot="1" x14ac:dyDescent="0.35">
      <c r="A752" s="18">
        <v>431015</v>
      </c>
      <c r="B752" s="19" t="s">
        <v>109</v>
      </c>
      <c r="C752" s="7">
        <v>15315560</v>
      </c>
      <c r="D752" s="7">
        <v>9650855</v>
      </c>
    </row>
    <row r="753" spans="1:4" ht="15" thickBot="1" x14ac:dyDescent="0.35">
      <c r="A753" s="8" t="s">
        <v>19</v>
      </c>
      <c r="B753" s="9"/>
      <c r="C753" s="10">
        <f>SUM(C738:C752)</f>
        <v>2621443482</v>
      </c>
      <c r="D753" s="10">
        <f>SUM(D738:D752)</f>
        <v>2367411743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591652931</v>
      </c>
      <c r="D755" s="7">
        <v>487268561</v>
      </c>
    </row>
    <row r="756" spans="1:4" x14ac:dyDescent="0.3">
      <c r="A756" s="5">
        <v>431102</v>
      </c>
      <c r="B756" s="6" t="s">
        <v>96</v>
      </c>
      <c r="C756" s="7">
        <v>597592247</v>
      </c>
      <c r="D756" s="7">
        <v>423834372</v>
      </c>
    </row>
    <row r="757" spans="1:4" x14ac:dyDescent="0.3">
      <c r="A757" s="5">
        <v>431103</v>
      </c>
      <c r="B757" s="6" t="s">
        <v>274</v>
      </c>
      <c r="C757" s="7">
        <v>19340252</v>
      </c>
      <c r="D757" s="7">
        <v>16407771</v>
      </c>
    </row>
    <row r="758" spans="1:4" x14ac:dyDescent="0.3">
      <c r="A758" s="5">
        <v>431104</v>
      </c>
      <c r="B758" s="6" t="s">
        <v>98</v>
      </c>
      <c r="C758" s="7">
        <v>34834710</v>
      </c>
      <c r="D758" s="7">
        <v>18560410</v>
      </c>
    </row>
    <row r="759" spans="1:4" x14ac:dyDescent="0.3">
      <c r="A759" s="5">
        <v>431105</v>
      </c>
      <c r="B759" s="6" t="s">
        <v>99</v>
      </c>
      <c r="C759" s="7">
        <v>26832526</v>
      </c>
      <c r="D759" s="7">
        <v>22861250</v>
      </c>
    </row>
    <row r="760" spans="1:4" x14ac:dyDescent="0.3">
      <c r="A760" s="5">
        <v>431106</v>
      </c>
      <c r="B760" s="6" t="s">
        <v>100</v>
      </c>
      <c r="C760" s="7">
        <v>42795348</v>
      </c>
      <c r="D760" s="7">
        <v>44688516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152668127</v>
      </c>
      <c r="D762" s="7">
        <v>125117361</v>
      </c>
    </row>
    <row r="763" spans="1:4" x14ac:dyDescent="0.3">
      <c r="A763" s="5">
        <v>431109</v>
      </c>
      <c r="B763" s="6" t="s">
        <v>103</v>
      </c>
      <c r="C763" s="7">
        <v>139480776</v>
      </c>
      <c r="D763" s="7">
        <v>100631447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>
        <v>30826576</v>
      </c>
      <c r="D765" s="7">
        <v>27847798</v>
      </c>
    </row>
    <row r="766" spans="1:4" x14ac:dyDescent="0.3">
      <c r="A766" s="5">
        <v>431112</v>
      </c>
      <c r="B766" s="6" t="s">
        <v>106</v>
      </c>
      <c r="C766" s="7">
        <v>4937372</v>
      </c>
      <c r="D766" s="7">
        <v>4263332</v>
      </c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>
        <v>573096</v>
      </c>
      <c r="D768" s="7">
        <v>614981</v>
      </c>
    </row>
    <row r="769" spans="1:4" ht="15" thickBot="1" x14ac:dyDescent="0.35">
      <c r="A769" s="18">
        <v>431115</v>
      </c>
      <c r="B769" s="19" t="s">
        <v>109</v>
      </c>
      <c r="C769" s="7">
        <v>10058210</v>
      </c>
      <c r="D769" s="7">
        <v>8971601</v>
      </c>
    </row>
    <row r="770" spans="1:4" ht="15" thickBot="1" x14ac:dyDescent="0.35">
      <c r="A770" s="8" t="s">
        <v>19</v>
      </c>
      <c r="B770" s="9"/>
      <c r="C770" s="10">
        <f>SUM(C755:C769)</f>
        <v>1651592171</v>
      </c>
      <c r="D770" s="10">
        <f>SUM(D755:D769)</f>
        <v>1281067400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588924604</v>
      </c>
      <c r="D772" s="7">
        <v>629729232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48861204</v>
      </c>
      <c r="D774" s="7">
        <v>19628993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13184559</v>
      </c>
      <c r="D776" s="7">
        <v>43989679</v>
      </c>
    </row>
    <row r="777" spans="1:4" x14ac:dyDescent="0.3">
      <c r="A777" s="5">
        <v>431206</v>
      </c>
      <c r="B777" s="6" t="s">
        <v>100</v>
      </c>
      <c r="C777" s="7">
        <v>813523164</v>
      </c>
      <c r="D777" s="7">
        <v>697311763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172452749</v>
      </c>
      <c r="D779" s="7">
        <v>175015795</v>
      </c>
    </row>
    <row r="780" spans="1:4" x14ac:dyDescent="0.3">
      <c r="A780" s="5">
        <v>431209</v>
      </c>
      <c r="B780" s="6" t="s">
        <v>103</v>
      </c>
      <c r="C780" s="7">
        <v>53383154</v>
      </c>
      <c r="D780" s="7">
        <v>4851847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27657541</v>
      </c>
      <c r="D782" s="7">
        <v>55148317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>
        <v>1660579</v>
      </c>
      <c r="D785" s="7">
        <v>1660579</v>
      </c>
    </row>
    <row r="786" spans="1:4" ht="15" thickBot="1" x14ac:dyDescent="0.35">
      <c r="A786" s="18">
        <v>431215</v>
      </c>
      <c r="B786" s="19" t="s">
        <v>109</v>
      </c>
      <c r="C786" s="7">
        <v>12005051</v>
      </c>
      <c r="D786" s="7">
        <v>12005051</v>
      </c>
    </row>
    <row r="787" spans="1:4" ht="15" thickBot="1" x14ac:dyDescent="0.35">
      <c r="A787" s="8" t="s">
        <v>19</v>
      </c>
      <c r="B787" s="9"/>
      <c r="C787" s="10">
        <f>SUM(C772:C786)</f>
        <v>1731652605</v>
      </c>
      <c r="D787" s="10">
        <f>SUM(D772:D786)</f>
        <v>1639341256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415006970</v>
      </c>
      <c r="D789" s="7">
        <v>460291216</v>
      </c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>
        <v>39816245</v>
      </c>
      <c r="D791" s="7">
        <v>44941317</v>
      </c>
    </row>
    <row r="792" spans="1:4" x14ac:dyDescent="0.3">
      <c r="A792" s="5">
        <v>431304</v>
      </c>
      <c r="B792" s="6" t="s">
        <v>98</v>
      </c>
      <c r="C792" s="7">
        <v>1017000</v>
      </c>
      <c r="D792" s="7">
        <v>1406250</v>
      </c>
    </row>
    <row r="793" spans="1:4" x14ac:dyDescent="0.3">
      <c r="A793" s="5">
        <v>431305</v>
      </c>
      <c r="B793" s="6" t="s">
        <v>99</v>
      </c>
      <c r="C793" s="7">
        <v>12172685</v>
      </c>
      <c r="D793" s="7">
        <v>8461047</v>
      </c>
    </row>
    <row r="794" spans="1:4" x14ac:dyDescent="0.3">
      <c r="A794" s="5">
        <v>431306</v>
      </c>
      <c r="B794" s="6" t="s">
        <v>100</v>
      </c>
      <c r="C794" s="7">
        <v>10613645</v>
      </c>
      <c r="D794" s="7">
        <v>8017624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125129106</v>
      </c>
      <c r="D796" s="7">
        <v>109826990</v>
      </c>
    </row>
    <row r="797" spans="1:4" x14ac:dyDescent="0.3">
      <c r="A797" s="5">
        <v>431309</v>
      </c>
      <c r="B797" s="6" t="s">
        <v>103</v>
      </c>
      <c r="C797" s="7">
        <v>35800345</v>
      </c>
      <c r="D797" s="7">
        <v>46656841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>
        <v>16884572</v>
      </c>
      <c r="D799" s="7">
        <v>17547296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>
        <v>996348</v>
      </c>
    </row>
    <row r="803" spans="1:4" ht="15" thickBot="1" x14ac:dyDescent="0.35">
      <c r="A803" s="18">
        <v>431315</v>
      </c>
      <c r="B803" s="19" t="s">
        <v>109</v>
      </c>
      <c r="C803" s="7">
        <v>7203030</v>
      </c>
      <c r="D803" s="7">
        <v>7203030</v>
      </c>
    </row>
    <row r="804" spans="1:4" ht="15" thickBot="1" x14ac:dyDescent="0.35">
      <c r="A804" s="8" t="s">
        <v>19</v>
      </c>
      <c r="B804" s="9"/>
      <c r="C804" s="10">
        <f>SUM(C789:C803)</f>
        <v>663643598</v>
      </c>
      <c r="D804" s="10">
        <f>SUM(D789:D803)</f>
        <v>705347959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72">
        <v>35381814</v>
      </c>
      <c r="D806" s="72">
        <v>31595700</v>
      </c>
    </row>
    <row r="807" spans="1:4" ht="15" thickBot="1" x14ac:dyDescent="0.35">
      <c r="A807" s="8" t="s">
        <v>19</v>
      </c>
      <c r="B807" s="9"/>
      <c r="C807" s="10">
        <f>SUM(C806)</f>
        <v>35381814</v>
      </c>
      <c r="D807" s="10">
        <f>SUM(D806)</f>
        <v>31595700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211639559</v>
      </c>
      <c r="D1091" s="7">
        <v>134338587</v>
      </c>
    </row>
    <row r="1092" spans="1:4" x14ac:dyDescent="0.3">
      <c r="A1092" s="5">
        <v>450106</v>
      </c>
      <c r="B1092" s="6" t="s">
        <v>300</v>
      </c>
      <c r="C1092" s="7">
        <v>44608588</v>
      </c>
      <c r="D1092" s="7">
        <v>26927168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20940656</v>
      </c>
      <c r="D1096" s="7">
        <v>13247804</v>
      </c>
    </row>
    <row r="1097" spans="1:4" x14ac:dyDescent="0.3">
      <c r="A1097" s="5">
        <v>450109</v>
      </c>
      <c r="B1097" s="6" t="s">
        <v>305</v>
      </c>
      <c r="C1097" s="7">
        <v>6863120</v>
      </c>
      <c r="D1097" s="7">
        <v>31262400</v>
      </c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3532185</v>
      </c>
      <c r="D1100" s="7">
        <v>14420555</v>
      </c>
    </row>
    <row r="1101" spans="1:4" ht="15" thickBot="1" x14ac:dyDescent="0.35">
      <c r="A1101" s="8" t="s">
        <v>19</v>
      </c>
      <c r="B1101" s="9"/>
      <c r="C1101" s="10">
        <f>SUM(C1086:C1100)</f>
        <v>287584108</v>
      </c>
      <c r="D1101" s="10">
        <f>SUM(D1086:D1100)</f>
        <v>220196514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3300103</v>
      </c>
      <c r="D1108" s="7">
        <v>1272601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167167545</v>
      </c>
      <c r="D1110" s="7">
        <v>137882944</v>
      </c>
    </row>
    <row r="1111" spans="1:4" ht="15" thickBot="1" x14ac:dyDescent="0.35">
      <c r="A1111" s="15">
        <v>450310</v>
      </c>
      <c r="B1111" s="16" t="s">
        <v>39</v>
      </c>
      <c r="C1111" s="7">
        <v>8795288</v>
      </c>
      <c r="D1111" s="7">
        <v>8619081</v>
      </c>
    </row>
    <row r="1112" spans="1:4" ht="15" thickBot="1" x14ac:dyDescent="0.35">
      <c r="A1112" s="8" t="s">
        <v>19</v>
      </c>
      <c r="B1112" s="9"/>
      <c r="C1112" s="10">
        <f>SUM(C1107:C1111)</f>
        <v>179262936</v>
      </c>
      <c r="D1112" s="10">
        <f>SUM(D1107:D1111)</f>
        <v>147774626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19773933340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16721918917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>
        <v>1000000</v>
      </c>
    </row>
    <row r="1120" spans="1:4" x14ac:dyDescent="0.3">
      <c r="A1120" s="5">
        <v>510102</v>
      </c>
      <c r="B1120" s="6" t="s">
        <v>319</v>
      </c>
      <c r="C1120" s="7">
        <v>69957222</v>
      </c>
      <c r="D1120" s="7">
        <v>63568831</v>
      </c>
    </row>
    <row r="1121" spans="1:4" x14ac:dyDescent="0.3">
      <c r="A1121" s="5">
        <v>510103</v>
      </c>
      <c r="B1121" s="6" t="s">
        <v>320</v>
      </c>
      <c r="C1121" s="7">
        <v>2518718</v>
      </c>
      <c r="D1121" s="7">
        <v>1264096</v>
      </c>
    </row>
    <row r="1122" spans="1:4" x14ac:dyDescent="0.3">
      <c r="A1122" s="5">
        <v>510104</v>
      </c>
      <c r="B1122" s="6" t="s">
        <v>321</v>
      </c>
      <c r="C1122" s="7">
        <v>168756</v>
      </c>
      <c r="D1122" s="7">
        <v>691853</v>
      </c>
    </row>
    <row r="1123" spans="1:4" ht="15" thickBot="1" x14ac:dyDescent="0.35">
      <c r="A1123" s="18">
        <v>510105</v>
      </c>
      <c r="B1123" s="19" t="s">
        <v>322</v>
      </c>
      <c r="C1123" s="7">
        <v>1103463247</v>
      </c>
      <c r="D1123" s="7">
        <v>923876093</v>
      </c>
    </row>
    <row r="1124" spans="1:4" ht="15" thickBot="1" x14ac:dyDescent="0.35">
      <c r="A1124" s="8" t="s">
        <v>19</v>
      </c>
      <c r="B1124" s="9"/>
      <c r="C1124" s="10">
        <f>SUM(C1119:C1123)</f>
        <v>1176107943</v>
      </c>
      <c r="D1124" s="10">
        <f>SUM(D1119:D1123)</f>
        <v>990400873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>
        <v>2717908</v>
      </c>
      <c r="D1132" s="7">
        <v>2709245</v>
      </c>
    </row>
    <row r="1133" spans="1:4" ht="15" thickBot="1" x14ac:dyDescent="0.35">
      <c r="A1133" s="8" t="s">
        <v>19</v>
      </c>
      <c r="B1133" s="9"/>
      <c r="C1133" s="10">
        <f>SUM(C1126:C1132)</f>
        <v>2717908</v>
      </c>
      <c r="D1133" s="10">
        <f>SUM(D1126:D1132)</f>
        <v>2709245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48649</v>
      </c>
      <c r="D1135" s="7">
        <v>65212</v>
      </c>
    </row>
    <row r="1136" spans="1:4" x14ac:dyDescent="0.3">
      <c r="A1136" s="5">
        <v>510302</v>
      </c>
      <c r="B1136" s="6" t="s">
        <v>205</v>
      </c>
      <c r="C1136" s="7">
        <v>57345</v>
      </c>
      <c r="D1136" s="7">
        <v>42587</v>
      </c>
    </row>
    <row r="1137" spans="1:4" x14ac:dyDescent="0.3">
      <c r="A1137" s="5">
        <v>510303</v>
      </c>
      <c r="B1137" s="6" t="s">
        <v>88</v>
      </c>
      <c r="C1137" s="7">
        <v>17324792</v>
      </c>
      <c r="D1137" s="7">
        <v>17807952</v>
      </c>
    </row>
    <row r="1138" spans="1:4" x14ac:dyDescent="0.3">
      <c r="A1138" s="5">
        <v>510304</v>
      </c>
      <c r="B1138" s="6" t="s">
        <v>89</v>
      </c>
      <c r="C1138" s="7">
        <v>7760940</v>
      </c>
      <c r="D1138" s="7">
        <v>7484161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239417168</v>
      </c>
      <c r="D1144" s="7">
        <v>202524370</v>
      </c>
    </row>
    <row r="1145" spans="1:4" ht="15" thickBot="1" x14ac:dyDescent="0.35">
      <c r="A1145" s="18">
        <v>510308</v>
      </c>
      <c r="B1145" s="19" t="s">
        <v>211</v>
      </c>
      <c r="C1145" s="7">
        <v>3452676</v>
      </c>
      <c r="D1145" s="7">
        <v>2986636</v>
      </c>
    </row>
    <row r="1146" spans="1:4" ht="15" thickBot="1" x14ac:dyDescent="0.35">
      <c r="A1146" s="8" t="s">
        <v>19</v>
      </c>
      <c r="B1146" s="9"/>
      <c r="C1146" s="10">
        <f>SUM(C1135:C1145)</f>
        <v>268061570</v>
      </c>
      <c r="D1146" s="10">
        <f>SUM(D1135:D1145)</f>
        <v>230910918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890398</v>
      </c>
      <c r="D1148" s="7">
        <v>751484</v>
      </c>
    </row>
    <row r="1149" spans="1:4" x14ac:dyDescent="0.3">
      <c r="A1149" s="5">
        <v>510402</v>
      </c>
      <c r="B1149" s="6" t="s">
        <v>89</v>
      </c>
      <c r="C1149" s="7">
        <v>605840</v>
      </c>
      <c r="D1149" s="7">
        <v>423164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51961352</v>
      </c>
      <c r="D1155" s="7">
        <v>47342377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53457590</v>
      </c>
      <c r="D1157" s="10">
        <f>SUM(D1148:D1156)</f>
        <v>48517025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404318</v>
      </c>
      <c r="D1159" s="7">
        <v>311828</v>
      </c>
    </row>
    <row r="1160" spans="1:4" x14ac:dyDescent="0.3">
      <c r="A1160" s="5">
        <v>510502</v>
      </c>
      <c r="B1160" s="6" t="s">
        <v>89</v>
      </c>
      <c r="C1160" s="7">
        <v>393771</v>
      </c>
      <c r="D1160" s="7">
        <v>779248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>
        <v>-5280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798089</v>
      </c>
      <c r="D1168" s="10">
        <f>SUM(D1159:D1167)</f>
        <v>1085796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>
        <v>70802</v>
      </c>
    </row>
    <row r="1171" spans="1:4" x14ac:dyDescent="0.3">
      <c r="A1171" s="5">
        <v>510602</v>
      </c>
      <c r="B1171" s="6" t="s">
        <v>88</v>
      </c>
      <c r="C1171" s="7"/>
      <c r="D1171" s="7">
        <v>3425176</v>
      </c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3495978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>
        <v>814204</v>
      </c>
    </row>
    <row r="1183" spans="1:4" x14ac:dyDescent="0.3">
      <c r="A1183" s="5">
        <v>510702</v>
      </c>
      <c r="B1183" s="6" t="s">
        <v>88</v>
      </c>
      <c r="C1183" s="7">
        <v>19827002</v>
      </c>
      <c r="D1183" s="7">
        <v>11797833</v>
      </c>
    </row>
    <row r="1184" spans="1:4" x14ac:dyDescent="0.3">
      <c r="A1184" s="5">
        <v>510703</v>
      </c>
      <c r="B1184" s="6" t="s">
        <v>89</v>
      </c>
      <c r="C1184" s="7">
        <v>-762027</v>
      </c>
      <c r="D1184" s="7">
        <v>3948837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15768756</v>
      </c>
      <c r="D1190" s="7">
        <v>26313859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34833731</v>
      </c>
      <c r="D1192" s="10">
        <f>SUM(D1182:D1191)</f>
        <v>42874733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12815</v>
      </c>
      <c r="D1206" s="7">
        <v>351430</v>
      </c>
    </row>
    <row r="1207" spans="1:4" x14ac:dyDescent="0.3">
      <c r="A1207" s="5">
        <v>510902</v>
      </c>
      <c r="B1207" s="6" t="s">
        <v>88</v>
      </c>
      <c r="C1207" s="7">
        <v>388920</v>
      </c>
      <c r="D1207" s="7">
        <v>368370</v>
      </c>
    </row>
    <row r="1208" spans="1:4" x14ac:dyDescent="0.3">
      <c r="A1208" s="5">
        <v>510903</v>
      </c>
      <c r="B1208" s="6" t="s">
        <v>89</v>
      </c>
      <c r="C1208" s="7">
        <v>1789684</v>
      </c>
      <c r="D1208" s="7">
        <v>3306742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3953063</v>
      </c>
      <c r="D1214" s="7">
        <v>5470311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6144482</v>
      </c>
      <c r="D1216" s="10">
        <f>SUM(D1206:D1215)</f>
        <v>9496853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>
        <v>6255950</v>
      </c>
      <c r="D1226" s="7">
        <v>4389238</v>
      </c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6255950</v>
      </c>
      <c r="D1228" s="10">
        <f>SUM(D1218:D1227)</f>
        <v>4389238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2765000</v>
      </c>
      <c r="D1231" s="7">
        <v>2186000</v>
      </c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125245514</v>
      </c>
      <c r="D1238" s="7">
        <v>73791261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128010514</v>
      </c>
      <c r="D1240" s="10">
        <f>SUM(D1230:D1239)</f>
        <v>75977261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1796189</v>
      </c>
      <c r="D1242" s="7">
        <v>2834632</v>
      </c>
    </row>
    <row r="1243" spans="1:4" x14ac:dyDescent="0.3">
      <c r="A1243" s="37">
        <v>511202</v>
      </c>
      <c r="B1243" s="6" t="s">
        <v>88</v>
      </c>
      <c r="C1243" s="7">
        <v>12040162</v>
      </c>
      <c r="D1243" s="7">
        <v>11286959</v>
      </c>
    </row>
    <row r="1244" spans="1:4" x14ac:dyDescent="0.3">
      <c r="A1244" s="37">
        <v>511203</v>
      </c>
      <c r="B1244" s="6" t="s">
        <v>334</v>
      </c>
      <c r="C1244" s="7">
        <v>2213686</v>
      </c>
      <c r="D1244" s="7">
        <v>2997948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387423108</v>
      </c>
      <c r="D1250" s="7">
        <v>320329430</v>
      </c>
    </row>
    <row r="1251" spans="1:4" ht="15" thickBot="1" x14ac:dyDescent="0.35">
      <c r="A1251" s="15">
        <v>511207</v>
      </c>
      <c r="B1251" s="19" t="s">
        <v>93</v>
      </c>
      <c r="C1251" s="7">
        <v>4257761</v>
      </c>
      <c r="D1251" s="7">
        <v>4065182</v>
      </c>
    </row>
    <row r="1252" spans="1:4" ht="15" thickBot="1" x14ac:dyDescent="0.35">
      <c r="A1252" s="8" t="s">
        <v>19</v>
      </c>
      <c r="B1252" s="9"/>
      <c r="C1252" s="10">
        <f>SUM(C1242:C1251)</f>
        <v>407730906</v>
      </c>
      <c r="D1252" s="10">
        <f>SUM(D1242:D1251)</f>
        <v>341514151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494574</v>
      </c>
      <c r="D1254" s="7">
        <v>423829</v>
      </c>
    </row>
    <row r="1255" spans="1:4" x14ac:dyDescent="0.3">
      <c r="A1255" s="5">
        <v>511302</v>
      </c>
      <c r="B1255" s="6" t="s">
        <v>88</v>
      </c>
      <c r="C1255" s="7">
        <v>888869</v>
      </c>
      <c r="D1255" s="7">
        <v>764059</v>
      </c>
    </row>
    <row r="1256" spans="1:4" x14ac:dyDescent="0.3">
      <c r="A1256" s="5">
        <v>511303</v>
      </c>
      <c r="B1256" s="6" t="s">
        <v>334</v>
      </c>
      <c r="C1256" s="7">
        <v>716017</v>
      </c>
      <c r="D1256" s="7">
        <v>1513337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16703371</v>
      </c>
      <c r="D1262" s="7">
        <v>6789526</v>
      </c>
    </row>
    <row r="1263" spans="1:4" ht="15" thickBot="1" x14ac:dyDescent="0.35">
      <c r="A1263" s="18">
        <v>511307</v>
      </c>
      <c r="B1263" s="19" t="s">
        <v>93</v>
      </c>
      <c r="C1263" s="17"/>
      <c r="D1263" s="17">
        <v>6330</v>
      </c>
    </row>
    <row r="1264" spans="1:4" ht="15" thickBot="1" x14ac:dyDescent="0.35">
      <c r="A1264" s="8" t="s">
        <v>19</v>
      </c>
      <c r="B1264" s="9"/>
      <c r="C1264" s="10">
        <f>SUM(C1254:C1263)</f>
        <v>18802831</v>
      </c>
      <c r="D1264" s="10">
        <f>SUM(D1254:D1263)</f>
        <v>9497081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17719189</v>
      </c>
      <c r="D1267" s="7">
        <v>11274326</v>
      </c>
    </row>
    <row r="1268" spans="1:4" x14ac:dyDescent="0.3">
      <c r="A1268" s="5">
        <v>511403</v>
      </c>
      <c r="B1268" s="6" t="s">
        <v>340</v>
      </c>
      <c r="C1268" s="7">
        <v>502000</v>
      </c>
      <c r="D1268" s="7">
        <v>502000</v>
      </c>
    </row>
    <row r="1269" spans="1:4" x14ac:dyDescent="0.3">
      <c r="A1269" s="5">
        <v>511404</v>
      </c>
      <c r="B1269" s="6" t="s">
        <v>341</v>
      </c>
      <c r="C1269" s="7">
        <v>1821320</v>
      </c>
      <c r="D1269" s="7">
        <v>1990076</v>
      </c>
    </row>
    <row r="1270" spans="1:4" x14ac:dyDescent="0.3">
      <c r="A1270" s="5">
        <v>511405</v>
      </c>
      <c r="B1270" s="6" t="s">
        <v>342</v>
      </c>
      <c r="C1270" s="7">
        <v>40446776</v>
      </c>
      <c r="D1270" s="7">
        <v>3033007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60489285</v>
      </c>
      <c r="D1280" s="10">
        <f>SUM(D1266:D1279)</f>
        <v>16799409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384328</v>
      </c>
      <c r="D1283" s="7">
        <v>384328</v>
      </c>
    </row>
    <row r="1284" spans="1:4" x14ac:dyDescent="0.3">
      <c r="A1284" s="5">
        <v>511503</v>
      </c>
      <c r="B1284" s="6" t="s">
        <v>340</v>
      </c>
      <c r="C1284" s="7">
        <v>1200</v>
      </c>
      <c r="D1284" s="7">
        <v>600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385528</v>
      </c>
      <c r="D1296" s="10">
        <f>SUM(D1282:D1295)</f>
        <v>384928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598589725</v>
      </c>
      <c r="D1611" s="7">
        <v>368971991</v>
      </c>
    </row>
    <row r="1612" spans="1:4" x14ac:dyDescent="0.3">
      <c r="A1612" s="5">
        <v>530102</v>
      </c>
      <c r="B1612" s="6" t="s">
        <v>96</v>
      </c>
      <c r="C1612" s="7">
        <v>1318970</v>
      </c>
      <c r="D1612" s="7">
        <v>2529426</v>
      </c>
    </row>
    <row r="1613" spans="1:4" x14ac:dyDescent="0.3">
      <c r="A1613" s="5">
        <v>530103</v>
      </c>
      <c r="B1613" s="6" t="s">
        <v>97</v>
      </c>
      <c r="C1613" s="7">
        <v>74344316</v>
      </c>
      <c r="D1613" s="7">
        <v>12929791</v>
      </c>
    </row>
    <row r="1614" spans="1:4" x14ac:dyDescent="0.3">
      <c r="A1614" s="5">
        <v>530104</v>
      </c>
      <c r="B1614" s="6" t="s">
        <v>98</v>
      </c>
      <c r="C1614" s="7">
        <v>78296</v>
      </c>
      <c r="D1614" s="7">
        <v>3248862</v>
      </c>
    </row>
    <row r="1615" spans="1:4" x14ac:dyDescent="0.3">
      <c r="A1615" s="5">
        <v>530105</v>
      </c>
      <c r="B1615" s="6" t="s">
        <v>99</v>
      </c>
      <c r="C1615" s="7">
        <v>34767332</v>
      </c>
      <c r="D1615" s="7">
        <v>26448254</v>
      </c>
    </row>
    <row r="1616" spans="1:4" x14ac:dyDescent="0.3">
      <c r="A1616" s="5">
        <v>530106</v>
      </c>
      <c r="B1616" s="6" t="s">
        <v>100</v>
      </c>
      <c r="C1616" s="7">
        <v>1592106153</v>
      </c>
      <c r="D1616" s="7">
        <v>1301170998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78225439</v>
      </c>
      <c r="D1618" s="7">
        <v>78093509</v>
      </c>
    </row>
    <row r="1619" spans="1:4" x14ac:dyDescent="0.3">
      <c r="A1619" s="5">
        <v>530109</v>
      </c>
      <c r="B1619" s="6" t="s">
        <v>103</v>
      </c>
      <c r="C1619" s="7">
        <v>35732038</v>
      </c>
      <c r="D1619" s="7">
        <v>41725384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63479507</v>
      </c>
      <c r="D1621" s="7">
        <v>43822859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>
        <v>910147</v>
      </c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2478641776</v>
      </c>
      <c r="D1626" s="10">
        <f>SUM(D1611:D1625)</f>
        <v>1879851221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117078945</v>
      </c>
      <c r="D1628" s="7">
        <v>105158963</v>
      </c>
    </row>
    <row r="1629" spans="1:4" x14ac:dyDescent="0.3">
      <c r="A1629" s="5">
        <v>530202</v>
      </c>
      <c r="B1629" s="6" t="s">
        <v>96</v>
      </c>
      <c r="C1629" s="7">
        <v>125588049</v>
      </c>
      <c r="D1629" s="7">
        <v>102291786</v>
      </c>
    </row>
    <row r="1630" spans="1:4" x14ac:dyDescent="0.3">
      <c r="A1630" s="5">
        <v>530203</v>
      </c>
      <c r="B1630" s="6" t="s">
        <v>97</v>
      </c>
      <c r="C1630" s="7">
        <v>2529046</v>
      </c>
      <c r="D1630" s="7">
        <v>1900435</v>
      </c>
    </row>
    <row r="1631" spans="1:4" x14ac:dyDescent="0.3">
      <c r="A1631" s="5">
        <v>530204</v>
      </c>
      <c r="B1631" s="6" t="s">
        <v>98</v>
      </c>
      <c r="C1631" s="7">
        <v>5311003</v>
      </c>
      <c r="D1631" s="7">
        <v>1074910</v>
      </c>
    </row>
    <row r="1632" spans="1:4" x14ac:dyDescent="0.3">
      <c r="A1632" s="5">
        <v>530205</v>
      </c>
      <c r="B1632" s="6" t="s">
        <v>99</v>
      </c>
      <c r="C1632" s="7">
        <v>15189784</v>
      </c>
      <c r="D1632" s="7">
        <v>17826814</v>
      </c>
    </row>
    <row r="1633" spans="1:4" x14ac:dyDescent="0.3">
      <c r="A1633" s="5">
        <v>530206</v>
      </c>
      <c r="B1633" s="6" t="s">
        <v>100</v>
      </c>
      <c r="C1633" s="7">
        <v>468073130</v>
      </c>
      <c r="D1633" s="7">
        <v>390204075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55854975</v>
      </c>
      <c r="D1635" s="7">
        <v>57298133</v>
      </c>
    </row>
    <row r="1636" spans="1:4" x14ac:dyDescent="0.3">
      <c r="A1636" s="5">
        <v>530209</v>
      </c>
      <c r="B1636" s="6" t="s">
        <v>103</v>
      </c>
      <c r="C1636" s="7">
        <v>29382862</v>
      </c>
      <c r="D1636" s="7">
        <v>26574975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10762803</v>
      </c>
      <c r="D1638" s="7">
        <v>9803412</v>
      </c>
    </row>
    <row r="1639" spans="1:4" x14ac:dyDescent="0.3">
      <c r="A1639" s="5">
        <v>530212</v>
      </c>
      <c r="B1639" s="6" t="s">
        <v>106</v>
      </c>
      <c r="C1639" s="7">
        <v>2054229</v>
      </c>
      <c r="D1639" s="7">
        <v>1951059</v>
      </c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>
        <v>297154</v>
      </c>
      <c r="D1641" s="7">
        <v>312194</v>
      </c>
    </row>
    <row r="1642" spans="1:4" ht="15" thickBot="1" x14ac:dyDescent="0.35">
      <c r="A1642" s="18">
        <v>530215</v>
      </c>
      <c r="B1642" s="19" t="s">
        <v>109</v>
      </c>
      <c r="C1642" s="7">
        <v>4268949</v>
      </c>
      <c r="D1642" s="7">
        <v>4517070</v>
      </c>
    </row>
    <row r="1643" spans="1:4" ht="15" thickBot="1" x14ac:dyDescent="0.35">
      <c r="A1643" s="8" t="s">
        <v>19</v>
      </c>
      <c r="B1643" s="9"/>
      <c r="C1643" s="10">
        <f>SUM(C1628:C1642)</f>
        <v>836390929</v>
      </c>
      <c r="D1643" s="10">
        <f>SUM(D1628:D1642)</f>
        <v>718913826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42063585</v>
      </c>
      <c r="D1645" s="7">
        <v>34266294</v>
      </c>
    </row>
    <row r="1646" spans="1:4" x14ac:dyDescent="0.3">
      <c r="A1646" s="5">
        <v>530302</v>
      </c>
      <c r="B1646" s="6" t="s">
        <v>96</v>
      </c>
      <c r="C1646" s="7">
        <v>40916714</v>
      </c>
      <c r="D1646" s="7">
        <v>30957006</v>
      </c>
    </row>
    <row r="1647" spans="1:4" x14ac:dyDescent="0.3">
      <c r="A1647" s="5">
        <v>530303</v>
      </c>
      <c r="B1647" s="6" t="s">
        <v>97</v>
      </c>
      <c r="C1647" s="7">
        <v>760174</v>
      </c>
      <c r="D1647" s="7">
        <v>696420</v>
      </c>
    </row>
    <row r="1648" spans="1:4" x14ac:dyDescent="0.3">
      <c r="A1648" s="5">
        <v>530304</v>
      </c>
      <c r="B1648" s="6" t="s">
        <v>98</v>
      </c>
      <c r="C1648" s="7">
        <v>429964</v>
      </c>
      <c r="D1648" s="7">
        <v>257800</v>
      </c>
    </row>
    <row r="1649" spans="1:4" x14ac:dyDescent="0.3">
      <c r="A1649" s="5">
        <v>530305</v>
      </c>
      <c r="B1649" s="6" t="s">
        <v>99</v>
      </c>
      <c r="C1649" s="7">
        <v>2674022</v>
      </c>
      <c r="D1649" s="7">
        <v>2571411</v>
      </c>
    </row>
    <row r="1650" spans="1:4" x14ac:dyDescent="0.3">
      <c r="A1650" s="5">
        <v>530306</v>
      </c>
      <c r="B1650" s="6" t="s">
        <v>100</v>
      </c>
      <c r="C1650" s="7">
        <v>156081630</v>
      </c>
      <c r="D1650" s="7">
        <v>126206176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22919253</v>
      </c>
      <c r="D1652" s="7">
        <v>20513797</v>
      </c>
    </row>
    <row r="1653" spans="1:4" x14ac:dyDescent="0.3">
      <c r="A1653" s="5">
        <v>530309</v>
      </c>
      <c r="B1653" s="6" t="s">
        <v>103</v>
      </c>
      <c r="C1653" s="7">
        <v>10629990</v>
      </c>
      <c r="D1653" s="7">
        <v>6088274</v>
      </c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>
        <v>3921365</v>
      </c>
      <c r="D1655" s="7">
        <v>3835861</v>
      </c>
    </row>
    <row r="1656" spans="1:4" x14ac:dyDescent="0.3">
      <c r="A1656" s="5">
        <v>530312</v>
      </c>
      <c r="B1656" s="6" t="s">
        <v>106</v>
      </c>
      <c r="C1656" s="7">
        <v>780424</v>
      </c>
      <c r="D1656" s="7">
        <v>685747</v>
      </c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>
        <v>124878</v>
      </c>
      <c r="D1658" s="7">
        <v>398623</v>
      </c>
    </row>
    <row r="1659" spans="1:4" ht="15" thickBot="1" x14ac:dyDescent="0.35">
      <c r="A1659" s="18">
        <v>530315</v>
      </c>
      <c r="B1659" s="19" t="s">
        <v>109</v>
      </c>
      <c r="C1659" s="7">
        <v>1806828</v>
      </c>
      <c r="D1659" s="7">
        <v>1174285</v>
      </c>
    </row>
    <row r="1660" spans="1:4" ht="15" thickBot="1" x14ac:dyDescent="0.35">
      <c r="A1660" s="8" t="s">
        <v>19</v>
      </c>
      <c r="B1660" s="9"/>
      <c r="C1660" s="10">
        <f>SUM(C1645:C1659)</f>
        <v>283108827</v>
      </c>
      <c r="D1660" s="10">
        <f>SUM(D1645:D1659)</f>
        <v>227651694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36755874</v>
      </c>
      <c r="D1662" s="7">
        <v>49053754</v>
      </c>
    </row>
    <row r="1663" spans="1:4" x14ac:dyDescent="0.3">
      <c r="A1663" s="5">
        <v>530402</v>
      </c>
      <c r="B1663" s="6" t="s">
        <v>96</v>
      </c>
      <c r="C1663" s="7">
        <v>60924715</v>
      </c>
      <c r="D1663" s="7">
        <v>41764962</v>
      </c>
    </row>
    <row r="1664" spans="1:4" x14ac:dyDescent="0.3">
      <c r="A1664" s="5">
        <v>530403</v>
      </c>
      <c r="B1664" s="6" t="s">
        <v>97</v>
      </c>
      <c r="C1664" s="7">
        <v>4228288</v>
      </c>
      <c r="D1664" s="7">
        <v>3188054</v>
      </c>
    </row>
    <row r="1665" spans="1:4" x14ac:dyDescent="0.3">
      <c r="A1665" s="5">
        <v>530404</v>
      </c>
      <c r="B1665" s="6" t="s">
        <v>98</v>
      </c>
      <c r="C1665" s="7">
        <v>4687032</v>
      </c>
      <c r="D1665" s="7">
        <v>1662003</v>
      </c>
    </row>
    <row r="1666" spans="1:4" x14ac:dyDescent="0.3">
      <c r="A1666" s="5">
        <v>530405</v>
      </c>
      <c r="B1666" s="6" t="s">
        <v>99</v>
      </c>
      <c r="C1666" s="7">
        <v>2750423</v>
      </c>
      <c r="D1666" s="7">
        <v>5136746</v>
      </c>
    </row>
    <row r="1667" spans="1:4" x14ac:dyDescent="0.3">
      <c r="A1667" s="5">
        <v>530406</v>
      </c>
      <c r="B1667" s="6" t="s">
        <v>100</v>
      </c>
      <c r="C1667" s="7">
        <v>2784923</v>
      </c>
      <c r="D1667" s="7">
        <v>3196308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31264586</v>
      </c>
      <c r="D1669" s="7">
        <v>31192088</v>
      </c>
    </row>
    <row r="1670" spans="1:4" x14ac:dyDescent="0.3">
      <c r="A1670" s="5">
        <v>530409</v>
      </c>
      <c r="B1670" s="6" t="s">
        <v>103</v>
      </c>
      <c r="C1670" s="7">
        <v>23709007</v>
      </c>
      <c r="D1670" s="7">
        <v>18159873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>
        <v>8084824</v>
      </c>
      <c r="D1672" s="7">
        <v>7942649</v>
      </c>
    </row>
    <row r="1673" spans="1:4" x14ac:dyDescent="0.3">
      <c r="A1673" s="5">
        <v>530412</v>
      </c>
      <c r="B1673" s="6" t="s">
        <v>106</v>
      </c>
      <c r="C1673" s="7">
        <v>1579959</v>
      </c>
      <c r="D1673" s="7">
        <v>1380740</v>
      </c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>
        <v>183391</v>
      </c>
      <c r="D1675" s="7">
        <v>198105</v>
      </c>
    </row>
    <row r="1676" spans="1:4" ht="15" thickBot="1" x14ac:dyDescent="0.35">
      <c r="A1676" s="18">
        <v>530415</v>
      </c>
      <c r="B1676" s="19" t="s">
        <v>109</v>
      </c>
      <c r="C1676" s="20">
        <v>3266164</v>
      </c>
      <c r="D1676" s="20">
        <v>2931662</v>
      </c>
    </row>
    <row r="1677" spans="1:4" ht="15" thickBot="1" x14ac:dyDescent="0.35">
      <c r="A1677" s="8" t="s">
        <v>19</v>
      </c>
      <c r="B1677" s="9"/>
      <c r="C1677" s="10">
        <f>SUM(C1662:C1676)</f>
        <v>180219186</v>
      </c>
      <c r="D1677" s="10">
        <f>SUM(D1662:D1676)</f>
        <v>165806944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-278090</v>
      </c>
      <c r="D1679" s="7">
        <v>11232818</v>
      </c>
    </row>
    <row r="1680" spans="1:4" x14ac:dyDescent="0.3">
      <c r="A1680" s="5">
        <v>530502</v>
      </c>
      <c r="B1680" s="6" t="s">
        <v>96</v>
      </c>
      <c r="C1680" s="7">
        <v>50332239</v>
      </c>
      <c r="D1680" s="7">
        <v>31426921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50054149</v>
      </c>
      <c r="D1694" s="21">
        <f>SUM(D1679:D1693)</f>
        <v>42659739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-5207574</v>
      </c>
      <c r="D1696" s="7">
        <v>198146433</v>
      </c>
    </row>
    <row r="1697" spans="1:4" x14ac:dyDescent="0.3">
      <c r="A1697" s="5">
        <v>530602</v>
      </c>
      <c r="B1697" s="6" t="s">
        <v>96</v>
      </c>
      <c r="C1697" s="7">
        <v>541054756</v>
      </c>
      <c r="D1697" s="7">
        <v>433463767</v>
      </c>
    </row>
    <row r="1698" spans="1:4" x14ac:dyDescent="0.3">
      <c r="A1698" s="5">
        <v>530603</v>
      </c>
      <c r="B1698" s="6" t="s">
        <v>97</v>
      </c>
      <c r="C1698" s="7">
        <v>30202284</v>
      </c>
      <c r="D1698" s="7">
        <v>22202215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49351327</v>
      </c>
      <c r="D1700" s="7">
        <v>75187014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84275275</v>
      </c>
      <c r="D1703" s="7">
        <v>125905602</v>
      </c>
    </row>
    <row r="1704" spans="1:4" x14ac:dyDescent="0.3">
      <c r="A1704" s="5">
        <v>530609</v>
      </c>
      <c r="B1704" s="6" t="s">
        <v>103</v>
      </c>
      <c r="C1704" s="7">
        <v>119104630</v>
      </c>
      <c r="D1704" s="7">
        <v>75320752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>
        <v>34863010</v>
      </c>
      <c r="D1706" s="7">
        <v>32021089</v>
      </c>
    </row>
    <row r="1707" spans="1:4" x14ac:dyDescent="0.3">
      <c r="A1707" s="5">
        <v>530612</v>
      </c>
      <c r="B1707" s="6" t="s">
        <v>106</v>
      </c>
      <c r="C1707" s="7">
        <v>12343429</v>
      </c>
      <c r="D1707" s="7">
        <v>10658330</v>
      </c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>
        <v>1432740</v>
      </c>
      <c r="D1709" s="7">
        <v>1537452</v>
      </c>
    </row>
    <row r="1710" spans="1:4" ht="15" thickBot="1" x14ac:dyDescent="0.35">
      <c r="A1710" s="18">
        <v>530615</v>
      </c>
      <c r="B1710" s="19" t="s">
        <v>109</v>
      </c>
      <c r="C1710" s="7">
        <v>24917086</v>
      </c>
      <c r="D1710" s="7">
        <v>22266653</v>
      </c>
    </row>
    <row r="1711" spans="1:4" ht="15" thickBot="1" x14ac:dyDescent="0.35">
      <c r="A1711" s="8" t="s">
        <v>19</v>
      </c>
      <c r="B1711" s="9"/>
      <c r="C1711" s="10">
        <f>SUM(C1696:C1710)</f>
        <v>892336963</v>
      </c>
      <c r="D1711" s="10">
        <f>SUM(D1696:D1710)</f>
        <v>996709307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51843688</v>
      </c>
      <c r="D1713" s="7">
        <v>54695731</v>
      </c>
    </row>
    <row r="1714" spans="1:4" x14ac:dyDescent="0.3">
      <c r="A1714" s="5">
        <v>530702</v>
      </c>
      <c r="B1714" s="6" t="s">
        <v>96</v>
      </c>
      <c r="C1714" s="7">
        <v>50199742</v>
      </c>
      <c r="D1714" s="7">
        <v>45202267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82362207</v>
      </c>
      <c r="D1718" s="7">
        <v>83511389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51943812</v>
      </c>
      <c r="D1720" s="7">
        <v>5982520</v>
      </c>
    </row>
    <row r="1721" spans="1:4" x14ac:dyDescent="0.3">
      <c r="A1721" s="5">
        <v>530709</v>
      </c>
      <c r="B1721" s="6" t="s">
        <v>103</v>
      </c>
      <c r="C1721" s="7">
        <v>6816580</v>
      </c>
      <c r="D1721" s="7">
        <v>12930108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>
        <v>15591043</v>
      </c>
      <c r="D1723" s="7">
        <v>14916822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258757072</v>
      </c>
      <c r="D1728" s="10">
        <f>SUM(D1713:D1727)</f>
        <v>217238837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1214039364</v>
      </c>
      <c r="D1730" s="7">
        <v>836105339</v>
      </c>
    </row>
    <row r="1731" spans="1:4" x14ac:dyDescent="0.3">
      <c r="A1731" s="5">
        <v>530802</v>
      </c>
      <c r="B1731" s="6" t="s">
        <v>96</v>
      </c>
      <c r="C1731" s="7">
        <v>350818833</v>
      </c>
      <c r="D1731" s="7">
        <v>217959722</v>
      </c>
    </row>
    <row r="1732" spans="1:4" x14ac:dyDescent="0.3">
      <c r="A1732" s="5">
        <v>530803</v>
      </c>
      <c r="B1732" s="6" t="s">
        <v>97</v>
      </c>
      <c r="C1732" s="7">
        <v>18148347</v>
      </c>
      <c r="D1732" s="7">
        <v>18817213</v>
      </c>
    </row>
    <row r="1733" spans="1:4" x14ac:dyDescent="0.3">
      <c r="A1733" s="5">
        <v>530804</v>
      </c>
      <c r="B1733" s="6" t="s">
        <v>98</v>
      </c>
      <c r="C1733" s="7">
        <v>87086774</v>
      </c>
      <c r="D1733" s="7">
        <v>46401025</v>
      </c>
    </row>
    <row r="1734" spans="1:4" x14ac:dyDescent="0.3">
      <c r="A1734" s="5">
        <v>530805</v>
      </c>
      <c r="B1734" s="6" t="s">
        <v>99</v>
      </c>
      <c r="C1734" s="7">
        <v>129532182</v>
      </c>
      <c r="D1734" s="7">
        <v>77221316</v>
      </c>
    </row>
    <row r="1735" spans="1:4" x14ac:dyDescent="0.3">
      <c r="A1735" s="5">
        <v>530806</v>
      </c>
      <c r="B1735" s="6" t="s">
        <v>100</v>
      </c>
      <c r="C1735" s="7">
        <v>24625262</v>
      </c>
      <c r="D1735" s="7">
        <v>28205816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245451231</v>
      </c>
      <c r="D1737" s="7">
        <v>180905281</v>
      </c>
    </row>
    <row r="1738" spans="1:4" x14ac:dyDescent="0.3">
      <c r="A1738" s="5">
        <v>530809</v>
      </c>
      <c r="B1738" s="6" t="s">
        <v>103</v>
      </c>
      <c r="C1738" s="7">
        <v>222780731</v>
      </c>
      <c r="D1738" s="7">
        <v>163327760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>
        <v>26612386</v>
      </c>
      <c r="D1740" s="7">
        <v>22681584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228440</v>
      </c>
      <c r="D1744" s="7">
        <v>162350</v>
      </c>
    </row>
    <row r="1745" spans="1:4" ht="15" thickBot="1" x14ac:dyDescent="0.35">
      <c r="A1745" s="8" t="s">
        <v>19</v>
      </c>
      <c r="B1745" s="9"/>
      <c r="C1745" s="10">
        <f>SUM(C1730:C1744)</f>
        <v>2319323550</v>
      </c>
      <c r="D1745" s="10">
        <f>SUM(D1730:D1744)</f>
        <v>1591787406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218734938</v>
      </c>
      <c r="D1764" s="7">
        <v>117991082</v>
      </c>
    </row>
    <row r="1765" spans="1:4" x14ac:dyDescent="0.3">
      <c r="A1765" s="5">
        <v>531002</v>
      </c>
      <c r="B1765" s="6" t="s">
        <v>96</v>
      </c>
      <c r="C1765" s="7">
        <v>501575047</v>
      </c>
      <c r="D1765" s="7">
        <v>331533253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720309985</v>
      </c>
      <c r="D1779" s="10">
        <f>SUM(D1764:D1778)</f>
        <v>449524335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919583588</v>
      </c>
      <c r="D1781" s="7">
        <v>721273463</v>
      </c>
    </row>
    <row r="1782" spans="1:4" x14ac:dyDescent="0.3">
      <c r="A1782" s="5">
        <v>531102</v>
      </c>
      <c r="B1782" s="6" t="s">
        <v>96</v>
      </c>
      <c r="C1782" s="7">
        <v>658196539</v>
      </c>
      <c r="D1782" s="7">
        <v>482698865</v>
      </c>
    </row>
    <row r="1783" spans="1:4" x14ac:dyDescent="0.3">
      <c r="A1783" s="5">
        <v>531103</v>
      </c>
      <c r="B1783" s="6" t="s">
        <v>97</v>
      </c>
      <c r="C1783" s="7">
        <v>26827648</v>
      </c>
      <c r="D1783" s="7">
        <v>22651843</v>
      </c>
    </row>
    <row r="1784" spans="1:4" x14ac:dyDescent="0.3">
      <c r="A1784" s="5">
        <v>531104</v>
      </c>
      <c r="B1784" s="6" t="s">
        <v>98</v>
      </c>
      <c r="C1784" s="7">
        <v>35608872</v>
      </c>
      <c r="D1784" s="7">
        <v>18393489</v>
      </c>
    </row>
    <row r="1785" spans="1:4" x14ac:dyDescent="0.3">
      <c r="A1785" s="5">
        <v>531105</v>
      </c>
      <c r="B1785" s="6" t="s">
        <v>99</v>
      </c>
      <c r="C1785" s="7">
        <v>31767659</v>
      </c>
      <c r="D1785" s="7">
        <v>30433387</v>
      </c>
    </row>
    <row r="1786" spans="1:4" x14ac:dyDescent="0.3">
      <c r="A1786" s="5">
        <v>531106</v>
      </c>
      <c r="B1786" s="6" t="s">
        <v>100</v>
      </c>
      <c r="C1786" s="7">
        <v>1178914324</v>
      </c>
      <c r="D1786" s="7">
        <v>982657487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199425854</v>
      </c>
      <c r="D1788" s="7">
        <v>180150758</v>
      </c>
    </row>
    <row r="1789" spans="1:4" x14ac:dyDescent="0.3">
      <c r="A1789" s="5">
        <v>531109</v>
      </c>
      <c r="B1789" s="6" t="s">
        <v>103</v>
      </c>
      <c r="C1789" s="7">
        <v>171931986</v>
      </c>
      <c r="D1789" s="7">
        <v>121737644</v>
      </c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41126292</v>
      </c>
      <c r="D1791" s="7">
        <v>37994466</v>
      </c>
    </row>
    <row r="1792" spans="1:4" x14ac:dyDescent="0.3">
      <c r="A1792" s="5">
        <v>531112</v>
      </c>
      <c r="B1792" s="6" t="s">
        <v>106</v>
      </c>
      <c r="C1792" s="7">
        <v>8228952</v>
      </c>
      <c r="D1792" s="7">
        <v>7105553</v>
      </c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>
        <v>955161</v>
      </c>
      <c r="D1794" s="7">
        <v>1030967</v>
      </c>
    </row>
    <row r="1795" spans="1:4" ht="15" thickBot="1" x14ac:dyDescent="0.35">
      <c r="A1795" s="18">
        <v>531115</v>
      </c>
      <c r="B1795" s="19" t="s">
        <v>109</v>
      </c>
      <c r="C1795" s="7">
        <v>17191289</v>
      </c>
      <c r="D1795" s="7">
        <v>15315560</v>
      </c>
    </row>
    <row r="1796" spans="1:4" ht="15" thickBot="1" x14ac:dyDescent="0.35">
      <c r="A1796" s="8" t="s">
        <v>19</v>
      </c>
      <c r="B1796" s="9"/>
      <c r="C1796" s="10">
        <f>SUM(C1781:C1795)</f>
        <v>3289758164</v>
      </c>
      <c r="D1796" s="10">
        <f>SUM(D1781:D1795)</f>
        <v>2621443482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487268561</v>
      </c>
      <c r="D1798" s="7">
        <v>710519835</v>
      </c>
    </row>
    <row r="1799" spans="1:4" x14ac:dyDescent="0.3">
      <c r="A1799" s="5">
        <v>531202</v>
      </c>
      <c r="B1799" s="6" t="s">
        <v>96</v>
      </c>
      <c r="C1799" s="7">
        <v>423834372</v>
      </c>
      <c r="D1799" s="7">
        <v>362097450</v>
      </c>
    </row>
    <row r="1800" spans="1:4" x14ac:dyDescent="0.3">
      <c r="A1800" s="5">
        <v>531203</v>
      </c>
      <c r="B1800" s="6" t="s">
        <v>97</v>
      </c>
      <c r="C1800" s="7">
        <v>16407771</v>
      </c>
      <c r="D1800" s="7">
        <v>31035814</v>
      </c>
    </row>
    <row r="1801" spans="1:4" x14ac:dyDescent="0.3">
      <c r="A1801" s="5">
        <v>531204</v>
      </c>
      <c r="B1801" s="6" t="s">
        <v>98</v>
      </c>
      <c r="C1801" s="7">
        <v>18560410</v>
      </c>
      <c r="D1801" s="7">
        <v>191709</v>
      </c>
    </row>
    <row r="1802" spans="1:4" x14ac:dyDescent="0.3">
      <c r="A1802" s="5">
        <v>531205</v>
      </c>
      <c r="B1802" s="6" t="s">
        <v>99</v>
      </c>
      <c r="C1802" s="7">
        <v>22861250</v>
      </c>
      <c r="D1802" s="7">
        <v>19686206</v>
      </c>
    </row>
    <row r="1803" spans="1:4" x14ac:dyDescent="0.3">
      <c r="A1803" s="5">
        <v>531206</v>
      </c>
      <c r="B1803" s="6" t="s">
        <v>100</v>
      </c>
      <c r="C1803" s="7">
        <v>44688516</v>
      </c>
      <c r="D1803" s="7">
        <v>38489897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125117361</v>
      </c>
      <c r="D1805" s="7">
        <v>124286922</v>
      </c>
    </row>
    <row r="1806" spans="1:4" x14ac:dyDescent="0.3">
      <c r="A1806" s="5">
        <v>531209</v>
      </c>
      <c r="B1806" s="6" t="s">
        <v>103</v>
      </c>
      <c r="C1806" s="7">
        <v>100631447</v>
      </c>
      <c r="D1806" s="7">
        <v>67777948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27847798</v>
      </c>
      <c r="D1808" s="7">
        <v>26433939</v>
      </c>
    </row>
    <row r="1809" spans="1:4" x14ac:dyDescent="0.3">
      <c r="A1809" s="5">
        <v>531212</v>
      </c>
      <c r="B1809" s="6" t="s">
        <v>106</v>
      </c>
      <c r="C1809" s="7">
        <v>4263332</v>
      </c>
      <c r="D1809" s="7">
        <v>3718065</v>
      </c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>
        <v>614981</v>
      </c>
      <c r="D1811" s="7">
        <v>1924560</v>
      </c>
    </row>
    <row r="1812" spans="1:4" ht="15" thickBot="1" x14ac:dyDescent="0.35">
      <c r="A1812" s="18">
        <v>531215</v>
      </c>
      <c r="B1812" s="19" t="s">
        <v>109</v>
      </c>
      <c r="C1812" s="7">
        <v>8971601</v>
      </c>
      <c r="D1812" s="7">
        <v>5737579</v>
      </c>
    </row>
    <row r="1813" spans="1:4" ht="15" thickBot="1" x14ac:dyDescent="0.35">
      <c r="A1813" s="8" t="s">
        <v>19</v>
      </c>
      <c r="B1813" s="9"/>
      <c r="C1813" s="10">
        <f>SUM(C1798:C1812)</f>
        <v>1281067400</v>
      </c>
      <c r="D1813" s="10">
        <f>SUM(D1798:D1812)</f>
        <v>1391899924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548028446</v>
      </c>
      <c r="D1815" s="7">
        <v>588924604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67490409</v>
      </c>
      <c r="D1817" s="7">
        <v>48861204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14370409</v>
      </c>
      <c r="D1819" s="7">
        <v>13184559</v>
      </c>
    </row>
    <row r="1820" spans="1:4" x14ac:dyDescent="0.3">
      <c r="A1820" s="5">
        <v>531306</v>
      </c>
      <c r="B1820" s="6" t="s">
        <v>100</v>
      </c>
      <c r="C1820" s="7">
        <v>968001493</v>
      </c>
      <c r="D1820" s="7">
        <v>813523164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203678213</v>
      </c>
      <c r="D1822" s="7">
        <v>172452749</v>
      </c>
    </row>
    <row r="1823" spans="1:4" x14ac:dyDescent="0.3">
      <c r="A1823" s="5">
        <v>531309</v>
      </c>
      <c r="B1823" s="6" t="s">
        <v>103</v>
      </c>
      <c r="C1823" s="7">
        <v>39982856</v>
      </c>
      <c r="D1823" s="7">
        <v>53383154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27328149</v>
      </c>
      <c r="D1825" s="7">
        <v>27657541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>
        <v>1660579</v>
      </c>
    </row>
    <row r="1829" spans="1:4" ht="15" thickBot="1" x14ac:dyDescent="0.35">
      <c r="A1829" s="18">
        <v>531315</v>
      </c>
      <c r="B1829" s="19" t="s">
        <v>109</v>
      </c>
      <c r="C1829" s="7">
        <v>12005051</v>
      </c>
      <c r="D1829" s="7">
        <v>12005051</v>
      </c>
    </row>
    <row r="1830" spans="1:4" ht="15" thickBot="1" x14ac:dyDescent="0.35">
      <c r="A1830" s="8" t="s">
        <v>19</v>
      </c>
      <c r="B1830" s="9"/>
      <c r="C1830" s="10">
        <f>SUM(C1815:C1829)</f>
        <v>1880885026</v>
      </c>
      <c r="D1830" s="10">
        <f>SUM(D1815:D1829)</f>
        <v>1731652605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460291216</v>
      </c>
      <c r="D1832" s="7">
        <v>573567958</v>
      </c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>
        <v>44941317</v>
      </c>
      <c r="D1834" s="7">
        <v>14025910</v>
      </c>
    </row>
    <row r="1835" spans="1:4" x14ac:dyDescent="0.3">
      <c r="A1835" s="5">
        <v>531404</v>
      </c>
      <c r="B1835" s="6" t="s">
        <v>98</v>
      </c>
      <c r="C1835" s="7">
        <v>1406250</v>
      </c>
      <c r="D1835" s="7">
        <v>1708735</v>
      </c>
    </row>
    <row r="1836" spans="1:4" x14ac:dyDescent="0.3">
      <c r="A1836" s="5">
        <v>531405</v>
      </c>
      <c r="B1836" s="6" t="s">
        <v>99</v>
      </c>
      <c r="C1836" s="7">
        <v>8461047</v>
      </c>
      <c r="D1836" s="7">
        <v>32214840</v>
      </c>
    </row>
    <row r="1837" spans="1:4" x14ac:dyDescent="0.3">
      <c r="A1837" s="5">
        <v>531406</v>
      </c>
      <c r="B1837" s="6" t="s">
        <v>100</v>
      </c>
      <c r="C1837" s="7">
        <v>8017624</v>
      </c>
      <c r="D1837" s="7">
        <v>6750611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109826990</v>
      </c>
      <c r="D1839" s="7">
        <v>122359688</v>
      </c>
    </row>
    <row r="1840" spans="1:4" x14ac:dyDescent="0.3">
      <c r="A1840" s="5">
        <v>531409</v>
      </c>
      <c r="B1840" s="6" t="s">
        <v>103</v>
      </c>
      <c r="C1840" s="7">
        <v>46656841</v>
      </c>
      <c r="D1840" s="7">
        <v>3044647</v>
      </c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>
        <v>17547296</v>
      </c>
      <c r="D1842" s="7">
        <v>37664912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>
        <v>996348</v>
      </c>
      <c r="D1845" s="7">
        <v>996348</v>
      </c>
    </row>
    <row r="1846" spans="1:4" ht="15" thickBot="1" x14ac:dyDescent="0.35">
      <c r="A1846" s="18">
        <v>531415</v>
      </c>
      <c r="B1846" s="19" t="s">
        <v>109</v>
      </c>
      <c r="C1846" s="7">
        <v>7203030</v>
      </c>
      <c r="D1846" s="7">
        <v>7203031</v>
      </c>
    </row>
    <row r="1847" spans="1:4" ht="15" thickBot="1" x14ac:dyDescent="0.35">
      <c r="A1847" s="8" t="s">
        <v>19</v>
      </c>
      <c r="B1847" s="9"/>
      <c r="C1847" s="10">
        <f>SUM(C1832:C1846)</f>
        <v>705347959</v>
      </c>
      <c r="D1847" s="10">
        <f>SUM(D1832:D1846)</f>
        <v>799536680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318663420</v>
      </c>
      <c r="D1866" s="7">
        <v>277674093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>
        <v>68599</v>
      </c>
      <c r="D1868" s="7">
        <v>177778</v>
      </c>
    </row>
    <row r="1869" spans="1:4" x14ac:dyDescent="0.3">
      <c r="A1869" s="5">
        <v>531604</v>
      </c>
      <c r="B1869" s="6" t="s">
        <v>351</v>
      </c>
      <c r="C1869" s="7">
        <v>79975387</v>
      </c>
      <c r="D1869" s="7">
        <v>55643226</v>
      </c>
    </row>
    <row r="1870" spans="1:4" x14ac:dyDescent="0.3">
      <c r="A1870" s="5">
        <v>531605</v>
      </c>
      <c r="B1870" s="6" t="s">
        <v>352</v>
      </c>
      <c r="C1870" s="7">
        <v>12368490</v>
      </c>
      <c r="D1870" s="7">
        <v>9436971</v>
      </c>
    </row>
    <row r="1871" spans="1:4" x14ac:dyDescent="0.3">
      <c r="A1871" s="5">
        <v>531606</v>
      </c>
      <c r="B1871" s="6" t="s">
        <v>353</v>
      </c>
      <c r="C1871" s="7">
        <v>267166756</v>
      </c>
      <c r="D1871" s="7">
        <v>219674180</v>
      </c>
    </row>
    <row r="1872" spans="1:4" x14ac:dyDescent="0.3">
      <c r="A1872" s="5">
        <v>531607</v>
      </c>
      <c r="B1872" s="6" t="s">
        <v>354</v>
      </c>
      <c r="C1872" s="7">
        <v>27774353</v>
      </c>
      <c r="D1872" s="7">
        <v>24319955</v>
      </c>
    </row>
    <row r="1873" spans="1:4" x14ac:dyDescent="0.3">
      <c r="A1873" s="5">
        <v>531608</v>
      </c>
      <c r="B1873" s="6" t="s">
        <v>355</v>
      </c>
      <c r="C1873" s="7">
        <v>941666</v>
      </c>
      <c r="D1873" s="7">
        <v>859736</v>
      </c>
    </row>
    <row r="1874" spans="1:4" x14ac:dyDescent="0.3">
      <c r="A1874" s="5">
        <v>531609</v>
      </c>
      <c r="B1874" s="6" t="s">
        <v>356</v>
      </c>
      <c r="C1874" s="7">
        <v>17676439</v>
      </c>
      <c r="D1874" s="7">
        <v>14185741</v>
      </c>
    </row>
    <row r="1875" spans="1:4" x14ac:dyDescent="0.3">
      <c r="A1875" s="5">
        <v>531610</v>
      </c>
      <c r="B1875" s="6" t="s">
        <v>357</v>
      </c>
      <c r="C1875" s="7">
        <v>3575756</v>
      </c>
      <c r="D1875" s="7">
        <v>2605449</v>
      </c>
    </row>
    <row r="1876" spans="1:4" x14ac:dyDescent="0.3">
      <c r="A1876" s="5">
        <v>531611</v>
      </c>
      <c r="B1876" s="6" t="s">
        <v>358</v>
      </c>
      <c r="C1876" s="7">
        <v>21120906</v>
      </c>
      <c r="D1876" s="7">
        <v>8571432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5247918</v>
      </c>
      <c r="D1880" s="7">
        <v>11054260</v>
      </c>
    </row>
    <row r="1881" spans="1:4" x14ac:dyDescent="0.3">
      <c r="A1881" s="5">
        <v>531616</v>
      </c>
      <c r="B1881" s="6" t="s">
        <v>363</v>
      </c>
      <c r="C1881" s="7">
        <v>11484061</v>
      </c>
      <c r="D1881" s="7">
        <v>10399697</v>
      </c>
    </row>
    <row r="1882" spans="1:4" x14ac:dyDescent="0.3">
      <c r="A1882" s="5">
        <v>531617</v>
      </c>
      <c r="B1882" s="6" t="s">
        <v>364</v>
      </c>
      <c r="C1882" s="7">
        <v>33695061</v>
      </c>
      <c r="D1882" s="7">
        <v>20806437</v>
      </c>
    </row>
    <row r="1883" spans="1:4" x14ac:dyDescent="0.3">
      <c r="A1883" s="5">
        <v>531618</v>
      </c>
      <c r="B1883" s="6" t="s">
        <v>365</v>
      </c>
      <c r="C1883" s="7">
        <v>18000</v>
      </c>
      <c r="D1883" s="7">
        <v>18000</v>
      </c>
    </row>
    <row r="1884" spans="1:4" x14ac:dyDescent="0.3">
      <c r="A1884" s="5">
        <v>531619</v>
      </c>
      <c r="B1884" s="6" t="s">
        <v>366</v>
      </c>
      <c r="C1884" s="7">
        <v>32352602</v>
      </c>
      <c r="D1884" s="7">
        <v>37615593</v>
      </c>
    </row>
    <row r="1885" spans="1:4" x14ac:dyDescent="0.3">
      <c r="A1885" s="5">
        <v>531620</v>
      </c>
      <c r="B1885" s="6" t="s">
        <v>367</v>
      </c>
      <c r="C1885" s="7">
        <v>126990808</v>
      </c>
      <c r="D1885" s="7">
        <v>132754023</v>
      </c>
    </row>
    <row r="1886" spans="1:4" x14ac:dyDescent="0.3">
      <c r="A1886" s="5">
        <v>531621</v>
      </c>
      <c r="B1886" s="6" t="s">
        <v>368</v>
      </c>
      <c r="C1886" s="7">
        <v>57075</v>
      </c>
      <c r="D1886" s="7">
        <v>62970</v>
      </c>
    </row>
    <row r="1887" spans="1:4" x14ac:dyDescent="0.3">
      <c r="A1887" s="5">
        <v>531622</v>
      </c>
      <c r="B1887" s="6" t="s">
        <v>369</v>
      </c>
      <c r="C1887" s="7">
        <v>2947995</v>
      </c>
      <c r="D1887" s="7">
        <v>1464000</v>
      </c>
    </row>
    <row r="1888" spans="1:4" x14ac:dyDescent="0.3">
      <c r="A1888" s="5">
        <v>531623</v>
      </c>
      <c r="B1888" s="6" t="s">
        <v>370</v>
      </c>
      <c r="C1888" s="7">
        <v>4258190</v>
      </c>
      <c r="D1888" s="7">
        <v>1878555</v>
      </c>
    </row>
    <row r="1889" spans="1:4" x14ac:dyDescent="0.3">
      <c r="A1889" s="5">
        <v>531624</v>
      </c>
      <c r="B1889" s="6" t="s">
        <v>371</v>
      </c>
      <c r="C1889" s="7">
        <v>19875346</v>
      </c>
      <c r="D1889" s="7">
        <v>19578431</v>
      </c>
    </row>
    <row r="1890" spans="1:4" x14ac:dyDescent="0.3">
      <c r="A1890" s="5">
        <v>531625</v>
      </c>
      <c r="B1890" s="6" t="s">
        <v>372</v>
      </c>
      <c r="C1890" s="7">
        <v>15082739</v>
      </c>
      <c r="D1890" s="7">
        <v>10902225</v>
      </c>
    </row>
    <row r="1891" spans="1:4" x14ac:dyDescent="0.3">
      <c r="A1891" s="5">
        <v>531626</v>
      </c>
      <c r="B1891" s="6" t="s">
        <v>373</v>
      </c>
      <c r="C1891" s="7">
        <v>3441126</v>
      </c>
      <c r="D1891" s="7">
        <v>2437877</v>
      </c>
    </row>
    <row r="1892" spans="1:4" x14ac:dyDescent="0.3">
      <c r="A1892" s="5">
        <v>531627</v>
      </c>
      <c r="B1892" s="6" t="s">
        <v>374</v>
      </c>
      <c r="C1892" s="7">
        <v>1942989</v>
      </c>
      <c r="D1892" s="7">
        <v>1484879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57511</v>
      </c>
      <c r="D1894" s="7"/>
    </row>
    <row r="1895" spans="1:4" x14ac:dyDescent="0.3">
      <c r="A1895" s="5">
        <v>531630</v>
      </c>
      <c r="B1895" s="6" t="s">
        <v>377</v>
      </c>
      <c r="C1895" s="7">
        <v>148</v>
      </c>
      <c r="D1895" s="7"/>
    </row>
    <row r="1896" spans="1:4" x14ac:dyDescent="0.3">
      <c r="A1896" s="5">
        <v>531631</v>
      </c>
      <c r="B1896" s="6" t="s">
        <v>378</v>
      </c>
      <c r="C1896" s="7">
        <v>132804951</v>
      </c>
      <c r="D1896" s="7">
        <v>109700606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1968417</v>
      </c>
      <c r="D1898" s="7">
        <v>1967647</v>
      </c>
    </row>
    <row r="1899" spans="1:4" x14ac:dyDescent="0.3">
      <c r="A1899" s="5">
        <v>531634</v>
      </c>
      <c r="B1899" s="6" t="s">
        <v>381</v>
      </c>
      <c r="C1899" s="7">
        <v>8262785</v>
      </c>
      <c r="D1899" s="7">
        <v>1649270</v>
      </c>
    </row>
    <row r="1900" spans="1:4" x14ac:dyDescent="0.3">
      <c r="A1900" s="5">
        <v>531635</v>
      </c>
      <c r="B1900" s="6" t="s">
        <v>382</v>
      </c>
      <c r="C1900" s="7">
        <v>1482055</v>
      </c>
      <c r="D1900" s="7">
        <v>1217711</v>
      </c>
    </row>
    <row r="1901" spans="1:4" x14ac:dyDescent="0.3">
      <c r="A1901" s="5">
        <v>531636</v>
      </c>
      <c r="B1901" s="6" t="s">
        <v>383</v>
      </c>
      <c r="C1901" s="7">
        <v>1646691</v>
      </c>
      <c r="D1901" s="7">
        <v>4186161</v>
      </c>
    </row>
    <row r="1902" spans="1:4" x14ac:dyDescent="0.3">
      <c r="A1902" s="5">
        <v>531637</v>
      </c>
      <c r="B1902" s="6" t="s">
        <v>384</v>
      </c>
      <c r="C1902" s="7">
        <v>763405</v>
      </c>
      <c r="D1902" s="7">
        <v>2329693</v>
      </c>
    </row>
    <row r="1903" spans="1:4" x14ac:dyDescent="0.3">
      <c r="A1903" s="5">
        <v>531638</v>
      </c>
      <c r="B1903" s="6" t="s">
        <v>413</v>
      </c>
      <c r="C1903" s="7">
        <v>65917418</v>
      </c>
      <c r="D1903" s="7">
        <v>61631017</v>
      </c>
    </row>
    <row r="1904" spans="1:4" x14ac:dyDescent="0.3">
      <c r="A1904" s="5">
        <v>531639</v>
      </c>
      <c r="B1904" s="6" t="s">
        <v>386</v>
      </c>
      <c r="C1904" s="7">
        <v>14590256</v>
      </c>
      <c r="D1904" s="7">
        <v>10343473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543945</v>
      </c>
      <c r="D1906" s="7">
        <v>527714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3782191</v>
      </c>
      <c r="D1908" s="7">
        <v>3180451</v>
      </c>
    </row>
    <row r="1909" spans="1:4" x14ac:dyDescent="0.3">
      <c r="A1909" s="5">
        <v>531644</v>
      </c>
      <c r="B1909" s="6" t="s">
        <v>170</v>
      </c>
      <c r="C1909" s="7">
        <v>25331828</v>
      </c>
      <c r="D1909" s="7">
        <v>21524511</v>
      </c>
    </row>
    <row r="1910" spans="1:4" x14ac:dyDescent="0.3">
      <c r="A1910" s="5">
        <v>531645</v>
      </c>
      <c r="B1910" s="6" t="s">
        <v>171</v>
      </c>
      <c r="C1910" s="7">
        <v>2495732</v>
      </c>
      <c r="D1910" s="7">
        <v>2184349</v>
      </c>
    </row>
    <row r="1911" spans="1:4" x14ac:dyDescent="0.3">
      <c r="A1911" s="5">
        <v>531646</v>
      </c>
      <c r="B1911" s="6" t="s">
        <v>172</v>
      </c>
      <c r="C1911" s="7">
        <v>20355454</v>
      </c>
      <c r="D1911" s="7">
        <v>19333681</v>
      </c>
    </row>
    <row r="1912" spans="1:4" x14ac:dyDescent="0.3">
      <c r="A1912" s="5">
        <v>531647</v>
      </c>
      <c r="B1912" s="6" t="s">
        <v>389</v>
      </c>
      <c r="C1912" s="7">
        <v>516943</v>
      </c>
      <c r="D1912" s="7">
        <v>488755</v>
      </c>
    </row>
    <row r="1913" spans="1:4" x14ac:dyDescent="0.3">
      <c r="A1913" s="5">
        <v>531648</v>
      </c>
      <c r="B1913" s="6" t="s">
        <v>390</v>
      </c>
      <c r="C1913" s="7">
        <v>9923501</v>
      </c>
      <c r="D1913" s="7">
        <v>11406310</v>
      </c>
    </row>
    <row r="1914" spans="1:4" ht="15" thickBot="1" x14ac:dyDescent="0.35">
      <c r="A1914" s="22">
        <v>531660</v>
      </c>
      <c r="B1914" s="23" t="s">
        <v>39</v>
      </c>
      <c r="C1914" s="20">
        <v>222492308</v>
      </c>
      <c r="D1914" s="20">
        <v>214850029</v>
      </c>
    </row>
    <row r="1915" spans="1:4" ht="15" thickBot="1" x14ac:dyDescent="0.35">
      <c r="A1915" s="24" t="s">
        <v>19</v>
      </c>
      <c r="B1915" s="25"/>
      <c r="C1915" s="21">
        <f>SUM(C1866:C1914)</f>
        <v>1519661221</v>
      </c>
      <c r="D1915" s="21">
        <f>SUM(D1866:D1914)</f>
        <v>1330126886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40007721</v>
      </c>
      <c r="D1917" s="7">
        <v>35381814</v>
      </c>
    </row>
    <row r="1918" spans="1:4" ht="15" thickBot="1" x14ac:dyDescent="0.35">
      <c r="A1918" s="8" t="s">
        <v>19</v>
      </c>
      <c r="B1918" s="9"/>
      <c r="C1918" s="10">
        <f>SUM(C1917:C1917)</f>
        <v>40007721</v>
      </c>
      <c r="D1918" s="10">
        <f>SUM(D1917:D1917)</f>
        <v>35381814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59293539</v>
      </c>
      <c r="D2275" s="7">
        <v>49245983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59293539</v>
      </c>
      <c r="D2278" s="10">
        <f>SUM(D2274:D2277)</f>
        <v>49245983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95784080</v>
      </c>
      <c r="D2281" s="7">
        <v>121973458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49288300</v>
      </c>
      <c r="D2283" s="7">
        <v>32442118</v>
      </c>
    </row>
    <row r="2284" spans="1:4" ht="15" thickBot="1" x14ac:dyDescent="0.35">
      <c r="A2284" s="8" t="s">
        <v>19</v>
      </c>
      <c r="B2284" s="9"/>
      <c r="C2284" s="10">
        <f>SUM(C2280:C2283)</f>
        <v>145072380</v>
      </c>
      <c r="D2284" s="10">
        <f>SUM(D2280:D2283)</f>
        <v>154415576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19104032174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16181899748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669901166</v>
      </c>
      <c r="D2401" s="45">
        <f>D1114-D2399</f>
        <v>540019169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0E5BA-BEFF-4633-901C-A88CC5EC894F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33203125" customWidth="1"/>
    <col min="4" max="4" width="16.2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297817000</v>
      </c>
      <c r="D6" s="7">
        <v>280505000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94312477.930000007</v>
      </c>
      <c r="D8" s="7">
        <v>94312477.930000007</v>
      </c>
    </row>
    <row r="9" spans="1:4" x14ac:dyDescent="0.3">
      <c r="A9" s="5">
        <v>1105</v>
      </c>
      <c r="B9" s="6" t="s">
        <v>10</v>
      </c>
      <c r="C9" s="7">
        <v>-43240640</v>
      </c>
      <c r="D9" s="7">
        <v>-40882828.75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349872418.00999999</v>
      </c>
      <c r="D11" s="7">
        <v>310615678.56</v>
      </c>
    </row>
    <row r="12" spans="1:4" x14ac:dyDescent="0.3">
      <c r="A12" s="5">
        <v>1108</v>
      </c>
      <c r="B12" s="6" t="s">
        <v>13</v>
      </c>
      <c r="C12" s="7">
        <v>508799115.89999998</v>
      </c>
      <c r="D12" s="7">
        <v>505749963.13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146975448</v>
      </c>
      <c r="D14" s="7">
        <v>146837044.37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173786729.52000001</v>
      </c>
      <c r="D16" s="7">
        <v>159244688.75999999</v>
      </c>
    </row>
    <row r="17" spans="1:4" ht="15" thickBot="1" x14ac:dyDescent="0.35">
      <c r="A17" s="5">
        <v>1111</v>
      </c>
      <c r="B17" s="6" t="s">
        <v>18</v>
      </c>
      <c r="C17" s="7">
        <v>77948929.090000004</v>
      </c>
      <c r="D17" s="7">
        <v>70655136.989999995</v>
      </c>
    </row>
    <row r="18" spans="1:4" ht="15" thickBot="1" x14ac:dyDescent="0.35">
      <c r="A18" s="8" t="s">
        <v>19</v>
      </c>
      <c r="B18" s="9"/>
      <c r="C18" s="10">
        <f>SUM(C4:C17)</f>
        <v>1606271478.45</v>
      </c>
      <c r="D18" s="10">
        <f>SUM(D4:D17)</f>
        <v>1527037160.9899998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13975203.710000001</v>
      </c>
      <c r="D20" s="7">
        <v>3136537.14</v>
      </c>
    </row>
    <row r="21" spans="1:4" x14ac:dyDescent="0.3">
      <c r="A21" s="5">
        <v>1202</v>
      </c>
      <c r="B21" s="6" t="s">
        <v>22</v>
      </c>
      <c r="C21" s="7">
        <v>240000</v>
      </c>
      <c r="D21" s="7">
        <v>240000</v>
      </c>
    </row>
    <row r="22" spans="1:4" x14ac:dyDescent="0.3">
      <c r="A22" s="5">
        <v>1203</v>
      </c>
      <c r="B22" s="6" t="s">
        <v>23</v>
      </c>
      <c r="C22" s="7">
        <v>34273537.43</v>
      </c>
      <c r="D22" s="7">
        <v>17271650.969999999</v>
      </c>
    </row>
    <row r="23" spans="1:4" x14ac:dyDescent="0.3">
      <c r="A23" s="5">
        <v>1204</v>
      </c>
      <c r="B23" s="6" t="s">
        <v>24</v>
      </c>
      <c r="C23" s="7">
        <v>49887439.909999996</v>
      </c>
      <c r="D23" s="7">
        <v>7159457.6500000004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98376181.049999997</v>
      </c>
      <c r="D25" s="10">
        <f>SUM(D20:D24)</f>
        <v>27807645.759999998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9841504.7100000009</v>
      </c>
      <c r="D27" s="7">
        <v>1309084.72</v>
      </c>
    </row>
    <row r="28" spans="1:4" x14ac:dyDescent="0.3">
      <c r="A28" s="5">
        <v>1302</v>
      </c>
      <c r="B28" s="6" t="s">
        <v>28</v>
      </c>
      <c r="C28" s="7">
        <v>100530310.02</v>
      </c>
      <c r="D28" s="7">
        <v>126855481.2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2663933.98</v>
      </c>
      <c r="D30" s="7">
        <v>2233993.2599999998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88953824.329999998</v>
      </c>
      <c r="D32" s="7">
        <v>2805212.59</v>
      </c>
    </row>
    <row r="33" spans="1:4" x14ac:dyDescent="0.3">
      <c r="A33" s="5">
        <v>1307</v>
      </c>
      <c r="B33" s="6" t="s">
        <v>33</v>
      </c>
      <c r="C33" s="7">
        <v>8631294.2100000009</v>
      </c>
      <c r="D33" s="7">
        <v>589832.9</v>
      </c>
    </row>
    <row r="34" spans="1:4" x14ac:dyDescent="0.3">
      <c r="A34" s="5">
        <v>1308</v>
      </c>
      <c r="B34" s="6" t="s">
        <v>34</v>
      </c>
      <c r="C34" s="7">
        <v>36435935.740000002</v>
      </c>
      <c r="D34" s="7">
        <v>33173940.280000001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96839327.870000005</v>
      </c>
      <c r="D37" s="7">
        <v>46551790.68</v>
      </c>
    </row>
    <row r="38" spans="1:4" x14ac:dyDescent="0.3">
      <c r="A38" s="15">
        <v>1312</v>
      </c>
      <c r="B38" s="16" t="s">
        <v>38</v>
      </c>
      <c r="C38" s="7">
        <v>103745027.42</v>
      </c>
      <c r="D38" s="7">
        <v>81488113.420000002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447641158.28000003</v>
      </c>
      <c r="D40" s="10">
        <f>SUM(D27:D39)</f>
        <v>295007449.05000001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>
        <v>3263179.29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69388509.400000006</v>
      </c>
      <c r="D47" s="7">
        <v>65375808.170000002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69388509.400000006</v>
      </c>
      <c r="D51" s="21">
        <f>SUM(D42:D50)</f>
        <v>68638987.460000008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1054483.3899999999</v>
      </c>
      <c r="D53" s="7">
        <v>853543.45</v>
      </c>
    </row>
    <row r="54" spans="1:4" x14ac:dyDescent="0.3">
      <c r="A54" s="5">
        <v>1502</v>
      </c>
      <c r="B54" s="6" t="s">
        <v>52</v>
      </c>
      <c r="C54" s="7">
        <v>535782.22</v>
      </c>
      <c r="D54" s="7">
        <v>535782.22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77235892.840000004</v>
      </c>
      <c r="D57" s="7">
        <v>88960450.480000004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12750694.189999999</v>
      </c>
      <c r="D59" s="7">
        <v>10624031.060000001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f>SUM(C53:C61)</f>
        <v>91576852.640000001</v>
      </c>
      <c r="D62" s="21">
        <f>SUM(D53:D61)</f>
        <v>100973807.21000001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8043715.04</v>
      </c>
      <c r="D64" s="7">
        <v>7631827.6799999997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30394203.82</v>
      </c>
      <c r="D68" s="7">
        <v>30394203.82</v>
      </c>
    </row>
    <row r="69" spans="1:4" ht="15" thickBot="1" x14ac:dyDescent="0.35">
      <c r="A69" s="8" t="s">
        <v>19</v>
      </c>
      <c r="B69" s="9"/>
      <c r="C69" s="10">
        <f>SUM(C64:C68)</f>
        <v>38437918.859999999</v>
      </c>
      <c r="D69" s="10">
        <f>SUM(D64:D68)</f>
        <v>38026031.5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492668465.06</v>
      </c>
      <c r="D71" s="7">
        <v>200356176.09</v>
      </c>
    </row>
    <row r="72" spans="1:4" x14ac:dyDescent="0.3">
      <c r="A72" s="5">
        <v>1702</v>
      </c>
      <c r="B72" s="6" t="s">
        <v>67</v>
      </c>
      <c r="C72" s="7">
        <v>-49360819.840000004</v>
      </c>
      <c r="D72" s="7">
        <v>-42637174.979999997</v>
      </c>
    </row>
    <row r="73" spans="1:4" x14ac:dyDescent="0.3">
      <c r="A73" s="5">
        <v>1703</v>
      </c>
      <c r="B73" s="6" t="s">
        <v>68</v>
      </c>
      <c r="C73" s="7">
        <v>126506136.54000001</v>
      </c>
      <c r="D73" s="7">
        <v>121407902.11</v>
      </c>
    </row>
    <row r="74" spans="1:4" x14ac:dyDescent="0.3">
      <c r="A74" s="5">
        <v>1704</v>
      </c>
      <c r="B74" s="6" t="s">
        <v>69</v>
      </c>
      <c r="C74" s="7">
        <v>-118116705.86</v>
      </c>
      <c r="D74" s="7">
        <v>-110416146.59999999</v>
      </c>
    </row>
    <row r="75" spans="1:4" x14ac:dyDescent="0.3">
      <c r="A75" s="5">
        <v>1705</v>
      </c>
      <c r="B75" s="6" t="s">
        <v>70</v>
      </c>
      <c r="C75" s="7">
        <v>12424165.710000001</v>
      </c>
      <c r="D75" s="7">
        <v>12409415.710000001</v>
      </c>
    </row>
    <row r="76" spans="1:4" ht="15" thickBot="1" x14ac:dyDescent="0.35">
      <c r="A76" s="5">
        <v>1706</v>
      </c>
      <c r="B76" s="6" t="s">
        <v>71</v>
      </c>
      <c r="C76" s="7">
        <v>-9064488.4600000009</v>
      </c>
      <c r="D76" s="7">
        <v>-8512584.4900000002</v>
      </c>
    </row>
    <row r="77" spans="1:4" ht="15" thickBot="1" x14ac:dyDescent="0.35">
      <c r="A77" s="8" t="s">
        <v>19</v>
      </c>
      <c r="B77" s="9"/>
      <c r="C77" s="10">
        <f>SUM(C71:C76)</f>
        <v>455056753.14999998</v>
      </c>
      <c r="D77" s="10">
        <f>SUM(D71:D76)</f>
        <v>172607587.84000003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1824384.61</v>
      </c>
      <c r="D85" s="7">
        <v>1646167.21</v>
      </c>
    </row>
    <row r="86" spans="1:4" x14ac:dyDescent="0.3">
      <c r="A86" s="5">
        <v>1904</v>
      </c>
      <c r="B86" s="6" t="s">
        <v>78</v>
      </c>
      <c r="C86" s="7">
        <v>104531799.95</v>
      </c>
      <c r="D86" s="7"/>
    </row>
    <row r="87" spans="1:4" x14ac:dyDescent="0.3">
      <c r="A87" s="5">
        <v>1905</v>
      </c>
      <c r="B87" s="6" t="s">
        <v>79</v>
      </c>
      <c r="C87" s="7">
        <v>50105.24</v>
      </c>
      <c r="D87" s="7">
        <v>50105.24</v>
      </c>
    </row>
    <row r="88" spans="1:4" x14ac:dyDescent="0.3">
      <c r="A88" s="5">
        <v>1906</v>
      </c>
      <c r="B88" s="6" t="s">
        <v>80</v>
      </c>
      <c r="C88" s="7">
        <v>-50105.24</v>
      </c>
      <c r="D88" s="7">
        <v>-50105.24</v>
      </c>
    </row>
    <row r="89" spans="1:4" x14ac:dyDescent="0.3">
      <c r="A89" s="5">
        <v>1907</v>
      </c>
      <c r="B89" s="6" t="s">
        <v>81</v>
      </c>
      <c r="C89" s="7">
        <v>30792099.670000002</v>
      </c>
      <c r="D89" s="7">
        <v>28576243.25</v>
      </c>
    </row>
    <row r="90" spans="1:4" x14ac:dyDescent="0.3">
      <c r="A90" s="5">
        <v>1908</v>
      </c>
      <c r="B90" s="6" t="s">
        <v>82</v>
      </c>
      <c r="C90" s="7">
        <v>-24401803.84</v>
      </c>
      <c r="D90" s="7">
        <v>-22738475.68</v>
      </c>
    </row>
    <row r="91" spans="1:4" ht="15" thickBot="1" x14ac:dyDescent="0.35">
      <c r="A91" s="5">
        <v>1910</v>
      </c>
      <c r="B91" s="6" t="s">
        <v>39</v>
      </c>
      <c r="C91" s="7">
        <v>538413.49</v>
      </c>
      <c r="D91" s="7">
        <v>538413.49</v>
      </c>
    </row>
    <row r="92" spans="1:4" ht="15" thickBot="1" x14ac:dyDescent="0.35">
      <c r="A92" s="8" t="s">
        <v>83</v>
      </c>
      <c r="B92" s="9"/>
      <c r="C92" s="10">
        <f>SUM(C83:C91)</f>
        <v>113284893.88000001</v>
      </c>
      <c r="D92" s="10">
        <f>SUM(D83:D91)</f>
        <v>8022348.2700000014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2920033745.7100005</v>
      </c>
      <c r="D94" s="30">
        <f>D18+D25+D40+D51+D62+D69+D77+D81+D92</f>
        <v>2238121018.0799999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30170.01</v>
      </c>
      <c r="D98" s="7">
        <v>-8826.52</v>
      </c>
    </row>
    <row r="99" spans="1:4" x14ac:dyDescent="0.3">
      <c r="A99" s="5">
        <v>2102</v>
      </c>
      <c r="B99" s="6" t="s">
        <v>88</v>
      </c>
      <c r="C99" s="7">
        <v>532605.63</v>
      </c>
      <c r="D99" s="7">
        <v>152476.94</v>
      </c>
    </row>
    <row r="100" spans="1:4" x14ac:dyDescent="0.3">
      <c r="A100" s="5">
        <v>2103</v>
      </c>
      <c r="B100" s="6" t="s">
        <v>89</v>
      </c>
      <c r="C100" s="7">
        <v>113509.13</v>
      </c>
      <c r="D100" s="7">
        <v>73459.789999999994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93743.44</v>
      </c>
      <c r="D103" s="7">
        <v>70842.31</v>
      </c>
    </row>
    <row r="104" spans="1:4" ht="15" thickBot="1" x14ac:dyDescent="0.35">
      <c r="A104" s="15">
        <v>2110</v>
      </c>
      <c r="B104" s="16" t="s">
        <v>93</v>
      </c>
      <c r="C104" s="7">
        <v>161410.76</v>
      </c>
      <c r="D104" s="7">
        <v>542368.69999999995</v>
      </c>
    </row>
    <row r="105" spans="1:4" ht="15" thickBot="1" x14ac:dyDescent="0.35">
      <c r="A105" s="8" t="s">
        <v>19</v>
      </c>
      <c r="B105" s="9"/>
      <c r="C105" s="10">
        <f>SUM(C98:C104)</f>
        <v>931438.97</v>
      </c>
      <c r="D105" s="10">
        <f>SUM(D98:D104)</f>
        <v>830321.22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17517080.68</v>
      </c>
      <c r="D107" s="7">
        <v>15324473</v>
      </c>
    </row>
    <row r="108" spans="1:4" x14ac:dyDescent="0.3">
      <c r="A108" s="5">
        <v>2202</v>
      </c>
      <c r="B108" s="6" t="s">
        <v>96</v>
      </c>
      <c r="C108" s="7">
        <v>39767368.020000003</v>
      </c>
      <c r="D108" s="7">
        <v>30651851</v>
      </c>
    </row>
    <row r="109" spans="1:4" x14ac:dyDescent="0.3">
      <c r="A109" s="5">
        <v>2203</v>
      </c>
      <c r="B109" s="53" t="s">
        <v>97</v>
      </c>
      <c r="C109" s="7">
        <v>7080</v>
      </c>
      <c r="D109" s="7">
        <v>24328</v>
      </c>
    </row>
    <row r="110" spans="1:4" x14ac:dyDescent="0.3">
      <c r="A110" s="5">
        <v>2204</v>
      </c>
      <c r="B110" s="6" t="s">
        <v>98</v>
      </c>
      <c r="C110" s="7">
        <v>822628.37</v>
      </c>
      <c r="D110" s="7">
        <v>951718</v>
      </c>
    </row>
    <row r="111" spans="1:4" x14ac:dyDescent="0.3">
      <c r="A111" s="5">
        <v>2205</v>
      </c>
      <c r="B111" s="6" t="s">
        <v>99</v>
      </c>
      <c r="C111" s="7">
        <v>780505.45</v>
      </c>
      <c r="D111" s="7">
        <v>904547</v>
      </c>
    </row>
    <row r="112" spans="1:4" x14ac:dyDescent="0.3">
      <c r="A112" s="5">
        <v>2206</v>
      </c>
      <c r="B112" s="6" t="s">
        <v>100</v>
      </c>
      <c r="C112" s="7">
        <v>429260088.93000001</v>
      </c>
      <c r="D112" s="7">
        <v>412319442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19615953.079999998</v>
      </c>
      <c r="D114" s="7">
        <v>16428814</v>
      </c>
    </row>
    <row r="115" spans="1:4" x14ac:dyDescent="0.3">
      <c r="A115" s="5">
        <v>2209</v>
      </c>
      <c r="B115" s="6" t="s">
        <v>103</v>
      </c>
      <c r="C115" s="7">
        <v>9066365.1799999997</v>
      </c>
      <c r="D115" s="7">
        <v>5918388</v>
      </c>
    </row>
    <row r="116" spans="1:4" x14ac:dyDescent="0.3">
      <c r="A116" s="5">
        <v>2210</v>
      </c>
      <c r="B116" s="6" t="s">
        <v>104</v>
      </c>
      <c r="C116" s="7">
        <v>-32269</v>
      </c>
      <c r="D116" s="7">
        <v>34754</v>
      </c>
    </row>
    <row r="117" spans="1:4" x14ac:dyDescent="0.3">
      <c r="A117" s="5">
        <v>2211</v>
      </c>
      <c r="B117" s="6" t="s">
        <v>105</v>
      </c>
      <c r="C117" s="7">
        <v>1598286.65</v>
      </c>
      <c r="D117" s="7">
        <v>1018101</v>
      </c>
    </row>
    <row r="118" spans="1:4" x14ac:dyDescent="0.3">
      <c r="A118" s="5">
        <v>2212</v>
      </c>
      <c r="B118" s="6" t="s">
        <v>106</v>
      </c>
      <c r="C118" s="7">
        <v>18280061.100000001</v>
      </c>
      <c r="D118" s="7">
        <v>13896501.560000001</v>
      </c>
    </row>
    <row r="119" spans="1:4" x14ac:dyDescent="0.3">
      <c r="A119" s="5">
        <v>2213</v>
      </c>
      <c r="B119" s="6" t="s">
        <v>107</v>
      </c>
      <c r="C119" s="7">
        <v>1160169.96</v>
      </c>
      <c r="D119" s="7">
        <v>679491</v>
      </c>
    </row>
    <row r="120" spans="1:4" x14ac:dyDescent="0.3">
      <c r="A120" s="5">
        <v>2214</v>
      </c>
      <c r="B120" s="6" t="s">
        <v>108</v>
      </c>
      <c r="C120" s="7"/>
      <c r="D120" s="7">
        <v>3475</v>
      </c>
    </row>
    <row r="121" spans="1:4" x14ac:dyDescent="0.3">
      <c r="A121" s="5">
        <v>2215</v>
      </c>
      <c r="B121" s="6" t="s">
        <v>109</v>
      </c>
      <c r="C121" s="7">
        <v>1890258.27</v>
      </c>
      <c r="D121" s="7">
        <v>2206855</v>
      </c>
    </row>
    <row r="122" spans="1:4" ht="15" thickBot="1" x14ac:dyDescent="0.35">
      <c r="A122" s="18">
        <v>2216</v>
      </c>
      <c r="B122" s="19" t="s">
        <v>110</v>
      </c>
      <c r="C122" s="7">
        <v>36719443.880000003</v>
      </c>
      <c r="D122" s="7">
        <v>31748522.93</v>
      </c>
    </row>
    <row r="123" spans="1:4" ht="15" thickBot="1" x14ac:dyDescent="0.35">
      <c r="A123" s="8" t="s">
        <v>19</v>
      </c>
      <c r="B123" s="9"/>
      <c r="C123" s="10">
        <f>SUM(C107:C122)</f>
        <v>576453020.56999993</v>
      </c>
      <c r="D123" s="10">
        <f>SUM(D107:D122)</f>
        <v>532111261.49000001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2460000</v>
      </c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319924448.73000002</v>
      </c>
      <c r="D138" s="7">
        <v>382481220.25999999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322384448.73000002</v>
      </c>
      <c r="D141" s="10">
        <f>SUM(D125:D140)</f>
        <v>382481220.25999999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16896012.550000001</v>
      </c>
      <c r="D144" s="7">
        <v>8229401.8799999999</v>
      </c>
    </row>
    <row r="145" spans="1:4" x14ac:dyDescent="0.3">
      <c r="A145" s="5">
        <v>2403</v>
      </c>
      <c r="B145" s="6" t="s">
        <v>131</v>
      </c>
      <c r="C145" s="7">
        <v>257982.8</v>
      </c>
      <c r="D145" s="7">
        <v>295968.3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8977768.0700000003</v>
      </c>
      <c r="D147" s="7">
        <v>5193294.78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26131763.420000002</v>
      </c>
      <c r="D149" s="10">
        <f>SUM(D143:D148)</f>
        <v>13718664.960000001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8694369.9000000004</v>
      </c>
      <c r="D151" s="7">
        <v>8724668.1199999992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>
        <v>4216711.33</v>
      </c>
      <c r="D154" s="7">
        <v>18524189.079999998</v>
      </c>
    </row>
    <row r="155" spans="1:4" x14ac:dyDescent="0.3">
      <c r="A155" s="5">
        <v>2505</v>
      </c>
      <c r="B155" s="6" t="s">
        <v>140</v>
      </c>
      <c r="C155" s="7">
        <v>7020404.9699999997</v>
      </c>
      <c r="D155" s="7">
        <v>9036682.7400000002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19931486.199999999</v>
      </c>
      <c r="D157" s="10">
        <f>SUM(D151:D156)</f>
        <v>36285539.939999998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42697254.329999998</v>
      </c>
      <c r="D160" s="7">
        <v>39376738.119999997</v>
      </c>
    </row>
    <row r="161" spans="1:4" x14ac:dyDescent="0.3">
      <c r="A161" s="5">
        <v>2603</v>
      </c>
      <c r="B161" s="6" t="s">
        <v>145</v>
      </c>
      <c r="C161" s="7">
        <v>151409205.44</v>
      </c>
      <c r="D161" s="7">
        <v>133754725.90000001</v>
      </c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13509185.859999999</v>
      </c>
      <c r="D164" s="7">
        <v>392472.5</v>
      </c>
    </row>
    <row r="165" spans="1:4" x14ac:dyDescent="0.3">
      <c r="A165" s="5">
        <v>2607</v>
      </c>
      <c r="B165" s="6" t="s">
        <v>149</v>
      </c>
      <c r="C165" s="7">
        <v>211186564.96000001</v>
      </c>
      <c r="D165" s="7">
        <v>99510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418802210.59000003</v>
      </c>
      <c r="D167" s="10">
        <f>SUM(D159:D166)</f>
        <v>173623446.52000001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25175868.760000002</v>
      </c>
      <c r="D169" s="7">
        <v>20876261.079999998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>
        <v>14634317.710000001</v>
      </c>
      <c r="D171" s="7">
        <v>2314647.0099999998</v>
      </c>
    </row>
    <row r="172" spans="1:4" x14ac:dyDescent="0.3">
      <c r="A172" s="5">
        <v>2704</v>
      </c>
      <c r="B172" s="6" t="s">
        <v>155</v>
      </c>
      <c r="C172" s="7"/>
      <c r="D172" s="7">
        <v>8398832.5899999999</v>
      </c>
    </row>
    <row r="173" spans="1:4" x14ac:dyDescent="0.3">
      <c r="A173" s="5">
        <v>2705</v>
      </c>
      <c r="B173" s="6" t="s">
        <v>156</v>
      </c>
      <c r="C173" s="7">
        <v>1401161.02</v>
      </c>
      <c r="D173" s="7">
        <v>1351741.34</v>
      </c>
    </row>
    <row r="174" spans="1:4" x14ac:dyDescent="0.3">
      <c r="A174" s="5">
        <v>2706</v>
      </c>
      <c r="B174" s="6" t="s">
        <v>157</v>
      </c>
      <c r="C174" s="7">
        <v>814040.69</v>
      </c>
      <c r="D174" s="7">
        <v>801379.83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>
        <v>76375.7</v>
      </c>
    </row>
    <row r="177" spans="1:4" x14ac:dyDescent="0.3">
      <c r="A177" s="5">
        <v>2709</v>
      </c>
      <c r="B177" s="6" t="s">
        <v>160</v>
      </c>
      <c r="C177" s="7"/>
      <c r="D177" s="7">
        <v>98940.7</v>
      </c>
    </row>
    <row r="178" spans="1:4" x14ac:dyDescent="0.3">
      <c r="A178" s="5">
        <v>2710</v>
      </c>
      <c r="B178" s="6" t="s">
        <v>161</v>
      </c>
      <c r="C178" s="7">
        <v>810048.02</v>
      </c>
      <c r="D178" s="7">
        <v>566205.77</v>
      </c>
    </row>
    <row r="179" spans="1:4" x14ac:dyDescent="0.3">
      <c r="A179" s="5">
        <v>2711</v>
      </c>
      <c r="B179" s="6" t="s">
        <v>162</v>
      </c>
      <c r="C179" s="7">
        <v>319609.8</v>
      </c>
      <c r="D179" s="7">
        <v>277710.36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/>
      <c r="D181" s="7"/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24000000</v>
      </c>
      <c r="D184" s="7">
        <v>24000000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47788567.859999999</v>
      </c>
      <c r="D191" s="20">
        <v>47076216.420000002</v>
      </c>
    </row>
    <row r="192" spans="1:4" ht="15" thickBot="1" x14ac:dyDescent="0.35">
      <c r="A192" s="8" t="s">
        <v>19</v>
      </c>
      <c r="B192" s="9"/>
      <c r="C192" s="21">
        <f>SUM(C169:C191)</f>
        <v>114943613.86</v>
      </c>
      <c r="D192" s="21">
        <f>SUM(D169:D191)</f>
        <v>105838310.80000001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41189051.189999998</v>
      </c>
      <c r="D195" s="7">
        <v>46807645.880000003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2245640</v>
      </c>
      <c r="D198" s="7">
        <v>2245640</v>
      </c>
    </row>
    <row r="199" spans="1:4" ht="15" thickBot="1" x14ac:dyDescent="0.35">
      <c r="A199" s="15">
        <v>2810</v>
      </c>
      <c r="B199" s="16" t="s">
        <v>39</v>
      </c>
      <c r="C199" s="7">
        <v>22006</v>
      </c>
      <c r="D199" s="7">
        <v>22006</v>
      </c>
    </row>
    <row r="200" spans="1:4" ht="15" thickBot="1" x14ac:dyDescent="0.35">
      <c r="A200" s="8" t="s">
        <v>19</v>
      </c>
      <c r="B200" s="9"/>
      <c r="C200" s="10">
        <f>SUM(C194:C199)</f>
        <v>43456697.189999998</v>
      </c>
      <c r="D200" s="10">
        <f>SUM(D194:D199)</f>
        <v>49075291.880000003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20499035.579999998</v>
      </c>
      <c r="D202" s="7">
        <v>22656088.670000002</v>
      </c>
    </row>
    <row r="203" spans="1:4" x14ac:dyDescent="0.3">
      <c r="A203" s="5">
        <v>2902</v>
      </c>
      <c r="B203" s="6" t="s">
        <v>183</v>
      </c>
      <c r="C203" s="7">
        <v>48661624.369999997</v>
      </c>
      <c r="D203" s="7">
        <v>51161179.130000003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895645.06</v>
      </c>
      <c r="D205" s="7">
        <v>593870.67000000004</v>
      </c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70056305.00999999</v>
      </c>
      <c r="D207" s="10">
        <f>SUM(D202:D206)</f>
        <v>74411138.470000014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1593090984.54</v>
      </c>
      <c r="D209" s="30">
        <f>D105+D123+D141+D149+D157+D167+D192+D200+D207</f>
        <v>1368375195.5400002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150000000.31999999</v>
      </c>
      <c r="D213" s="7">
        <v>150000000.31999999</v>
      </c>
    </row>
    <row r="214" spans="1:4" x14ac:dyDescent="0.3">
      <c r="A214" s="5">
        <v>3102</v>
      </c>
      <c r="B214" s="6" t="s">
        <v>190</v>
      </c>
      <c r="C214" s="7">
        <v>-18641000</v>
      </c>
      <c r="D214" s="7">
        <v>-18641000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131359000.31999999</v>
      </c>
      <c r="D216" s="10">
        <f>SUM(D213:D215)</f>
        <v>131359000.31999999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65714250.25</v>
      </c>
      <c r="D221" s="7">
        <v>65714250.25</v>
      </c>
    </row>
    <row r="222" spans="1:4" x14ac:dyDescent="0.3">
      <c r="A222" s="5">
        <v>3302</v>
      </c>
      <c r="B222" s="6" t="s">
        <v>196</v>
      </c>
      <c r="C222" s="7">
        <v>43086482.299999997</v>
      </c>
      <c r="D222" s="7">
        <v>43086482.299999997</v>
      </c>
    </row>
    <row r="223" spans="1:4" x14ac:dyDescent="0.3">
      <c r="A223" s="5">
        <v>3303</v>
      </c>
      <c r="B223" s="6" t="s">
        <v>197</v>
      </c>
      <c r="C223" s="7">
        <v>1086783027.9000001</v>
      </c>
      <c r="D223" s="7">
        <v>629586090.36000001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1195583760.45</v>
      </c>
      <c r="D225" s="10">
        <f>SUM(D221:D224)</f>
        <v>738386822.90999997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1326942760.77</v>
      </c>
      <c r="D227" s="30">
        <f>D216+D219+D225</f>
        <v>869745823.23000002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2920033745.3099999</v>
      </c>
      <c r="D229" s="30">
        <f>D209+D227</f>
        <v>2238121018.7700005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75425.02</v>
      </c>
      <c r="D234" s="7">
        <v>-22066.3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16450812.5</v>
      </c>
      <c r="D236" s="7">
        <v>3747918.84</v>
      </c>
    </row>
    <row r="237" spans="1:4" x14ac:dyDescent="0.3">
      <c r="A237" s="5">
        <v>410104</v>
      </c>
      <c r="B237" s="6" t="s">
        <v>206</v>
      </c>
      <c r="C237" s="7">
        <v>283772.82</v>
      </c>
      <c r="D237" s="7">
        <v>183649.48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234358.6</v>
      </c>
      <c r="D243" s="7">
        <v>177105.78</v>
      </c>
    </row>
    <row r="244" spans="1:4" ht="15" thickBot="1" x14ac:dyDescent="0.35">
      <c r="A244" s="18">
        <v>410108</v>
      </c>
      <c r="B244" s="19" t="s">
        <v>211</v>
      </c>
      <c r="C244" s="20">
        <v>403526.91</v>
      </c>
      <c r="D244" s="20">
        <v>1355921.76</v>
      </c>
    </row>
    <row r="245" spans="1:4" ht="15" thickBot="1" x14ac:dyDescent="0.35">
      <c r="A245" s="8" t="s">
        <v>19</v>
      </c>
      <c r="B245" s="9"/>
      <c r="C245" s="21">
        <f>SUM(C234:C244)</f>
        <v>17447895.850000001</v>
      </c>
      <c r="D245" s="21">
        <f>SUM(D234:D244)</f>
        <v>5442529.5599999996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92170.35</v>
      </c>
      <c r="D294" s="7">
        <v>33657.230000000003</v>
      </c>
    </row>
    <row r="295" spans="1:4" x14ac:dyDescent="0.3">
      <c r="A295" s="5">
        <v>410602</v>
      </c>
      <c r="B295" s="6" t="s">
        <v>89</v>
      </c>
      <c r="C295" s="7">
        <v>16142.86</v>
      </c>
      <c r="D295" s="7">
        <v>12663.07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>
        <v>21565.54</v>
      </c>
      <c r="D302" s="7">
        <v>64079.12</v>
      </c>
    </row>
    <row r="303" spans="1:4" ht="15" thickBot="1" x14ac:dyDescent="0.35">
      <c r="A303" s="8" t="s">
        <v>19</v>
      </c>
      <c r="B303" s="9"/>
      <c r="C303" s="10">
        <f>SUM(C294:C302)</f>
        <v>129878.75</v>
      </c>
      <c r="D303" s="10">
        <f>SUM(D294:D302)</f>
        <v>110399.42000000001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3601050.17</v>
      </c>
      <c r="D306" s="7">
        <v>3200000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3601050.17</v>
      </c>
      <c r="D317" s="10">
        <f>SUM(D305:D316)</f>
        <v>3200000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-8826.52</v>
      </c>
      <c r="D333" s="7">
        <v>2857.76</v>
      </c>
    </row>
    <row r="334" spans="1:4" x14ac:dyDescent="0.3">
      <c r="A334" s="5">
        <v>410902</v>
      </c>
      <c r="B334" s="6" t="s">
        <v>88</v>
      </c>
      <c r="C334" s="7">
        <v>152476.94</v>
      </c>
      <c r="D334" s="7">
        <v>149020.42000000001</v>
      </c>
    </row>
    <row r="335" spans="1:4" x14ac:dyDescent="0.3">
      <c r="A335" s="5">
        <v>410903</v>
      </c>
      <c r="B335" s="6" t="s">
        <v>89</v>
      </c>
      <c r="C335" s="7">
        <v>73459.789999999994</v>
      </c>
      <c r="D335" s="7">
        <v>12469.73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70842.31</v>
      </c>
      <c r="D341" s="7">
        <v>4276.08</v>
      </c>
    </row>
    <row r="342" spans="1:4" ht="15" thickBot="1" x14ac:dyDescent="0.35">
      <c r="A342" s="18">
        <v>410907</v>
      </c>
      <c r="B342" s="19" t="s">
        <v>93</v>
      </c>
      <c r="C342" s="7">
        <v>542368.69999999995</v>
      </c>
      <c r="D342" s="7">
        <v>1143589.75</v>
      </c>
    </row>
    <row r="343" spans="1:4" ht="15" thickBot="1" x14ac:dyDescent="0.35">
      <c r="A343" s="8" t="s">
        <v>19</v>
      </c>
      <c r="B343" s="9"/>
      <c r="C343" s="10">
        <f>SUM(C333:C342)</f>
        <v>830321.22</v>
      </c>
      <c r="D343" s="10">
        <f>SUM(D333:D342)</f>
        <v>1312213.74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289935</v>
      </c>
      <c r="D346" s="7">
        <v>34919</v>
      </c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289935</v>
      </c>
      <c r="D355" s="10">
        <f>SUM(D345:D354)</f>
        <v>34919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13"/>
      <c r="D466" s="7"/>
    </row>
    <row r="467" spans="1:4" x14ac:dyDescent="0.3">
      <c r="A467" s="5">
        <v>420702</v>
      </c>
      <c r="B467" s="6" t="s">
        <v>88</v>
      </c>
      <c r="C467" s="13"/>
      <c r="D467" s="7"/>
    </row>
    <row r="468" spans="1:4" x14ac:dyDescent="0.3">
      <c r="A468" s="5">
        <v>420703</v>
      </c>
      <c r="B468" s="6" t="s">
        <v>89</v>
      </c>
      <c r="C468" s="13"/>
      <c r="D468" s="7"/>
    </row>
    <row r="469" spans="1:4" x14ac:dyDescent="0.3">
      <c r="A469" s="5">
        <v>420704</v>
      </c>
      <c r="B469" s="6" t="s">
        <v>90</v>
      </c>
      <c r="C469" s="13"/>
      <c r="D469" s="7"/>
    </row>
    <row r="470" spans="1:4" x14ac:dyDescent="0.3">
      <c r="A470" s="5">
        <v>420705</v>
      </c>
      <c r="B470" s="6" t="s">
        <v>207</v>
      </c>
      <c r="C470" s="13"/>
      <c r="D470" s="7"/>
    </row>
    <row r="471" spans="1:4" x14ac:dyDescent="0.3">
      <c r="A471" s="5">
        <v>42070501</v>
      </c>
      <c r="B471" s="6" t="s">
        <v>208</v>
      </c>
      <c r="C471" s="13"/>
      <c r="D471" s="7"/>
    </row>
    <row r="472" spans="1:4" x14ac:dyDescent="0.3">
      <c r="A472" s="5">
        <v>42070502</v>
      </c>
      <c r="B472" s="6" t="s">
        <v>209</v>
      </c>
      <c r="C472" s="13"/>
      <c r="D472" s="7"/>
    </row>
    <row r="473" spans="1:4" x14ac:dyDescent="0.3">
      <c r="A473" s="5">
        <v>42070503</v>
      </c>
      <c r="B473" s="6" t="s">
        <v>210</v>
      </c>
      <c r="C473" s="13"/>
      <c r="D473" s="7"/>
    </row>
    <row r="474" spans="1:4" x14ac:dyDescent="0.3">
      <c r="A474" s="5">
        <v>420706</v>
      </c>
      <c r="B474" s="6" t="s">
        <v>92</v>
      </c>
      <c r="C474" s="13"/>
      <c r="D474" s="7"/>
    </row>
    <row r="475" spans="1:4" ht="15" thickBot="1" x14ac:dyDescent="0.35">
      <c r="A475" s="18">
        <v>420707</v>
      </c>
      <c r="B475" s="19" t="s">
        <v>211</v>
      </c>
      <c r="C475" s="13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78352911.709999993</v>
      </c>
      <c r="D585" s="7">
        <v>64823856.18</v>
      </c>
    </row>
    <row r="586" spans="1:4" x14ac:dyDescent="0.3">
      <c r="A586" s="5">
        <v>430102</v>
      </c>
      <c r="B586" s="6" t="s">
        <v>96</v>
      </c>
      <c r="C586" s="7">
        <v>117529367.56</v>
      </c>
      <c r="D586" s="7">
        <v>97235784.260000005</v>
      </c>
    </row>
    <row r="587" spans="1:4" x14ac:dyDescent="0.3">
      <c r="A587" s="5">
        <v>430103</v>
      </c>
      <c r="B587" s="6" t="s">
        <v>97</v>
      </c>
      <c r="C587" s="7">
        <v>17700</v>
      </c>
      <c r="D587" s="7"/>
    </row>
    <row r="588" spans="1:4" x14ac:dyDescent="0.3">
      <c r="A588" s="5">
        <v>430104</v>
      </c>
      <c r="B588" s="6" t="s">
        <v>98</v>
      </c>
      <c r="C588" s="7">
        <v>2193840.9300000002</v>
      </c>
      <c r="D588" s="7">
        <v>3089159.49</v>
      </c>
    </row>
    <row r="589" spans="1:4" x14ac:dyDescent="0.3">
      <c r="A589" s="5">
        <v>430105</v>
      </c>
      <c r="B589" s="6" t="s">
        <v>99</v>
      </c>
      <c r="C589" s="7">
        <v>5854122.9900000002</v>
      </c>
      <c r="D589" s="7">
        <v>6568997.6699999999</v>
      </c>
    </row>
    <row r="590" spans="1:4" x14ac:dyDescent="0.3">
      <c r="A590" s="5">
        <v>430106</v>
      </c>
      <c r="B590" s="6" t="s">
        <v>271</v>
      </c>
      <c r="C590" s="7">
        <v>1145227062.3299999</v>
      </c>
      <c r="D590" s="7">
        <v>1091238933.1199999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49687947.710000001</v>
      </c>
      <c r="D592" s="7">
        <v>41397852.119999997</v>
      </c>
    </row>
    <row r="593" spans="1:4" x14ac:dyDescent="0.3">
      <c r="A593" s="5">
        <v>430109</v>
      </c>
      <c r="B593" s="6" t="s">
        <v>103</v>
      </c>
      <c r="C593" s="7">
        <v>23714645.449999999</v>
      </c>
      <c r="D593" s="7">
        <v>15925472.300000001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4318404.13</v>
      </c>
      <c r="D595" s="7">
        <v>2892791.77</v>
      </c>
    </row>
    <row r="596" spans="1:4" x14ac:dyDescent="0.3">
      <c r="A596" s="5">
        <v>430112</v>
      </c>
      <c r="B596" s="6" t="s">
        <v>106</v>
      </c>
      <c r="C596" s="7">
        <v>46143847.75</v>
      </c>
      <c r="D596" s="7">
        <v>35219121.390000001</v>
      </c>
    </row>
    <row r="597" spans="1:4" x14ac:dyDescent="0.3">
      <c r="A597" s="5">
        <v>430113</v>
      </c>
      <c r="B597" s="6" t="s">
        <v>107</v>
      </c>
      <c r="C597" s="7">
        <v>2920592.39</v>
      </c>
      <c r="D597" s="7">
        <v>1720447.75</v>
      </c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4757913.17</v>
      </c>
      <c r="D599" s="7">
        <v>5543202.6399999997</v>
      </c>
    </row>
    <row r="600" spans="1:4" ht="15" thickBot="1" x14ac:dyDescent="0.35">
      <c r="A600" s="8" t="s">
        <v>19</v>
      </c>
      <c r="B600" s="9"/>
      <c r="C600" s="10">
        <f>SUM(C585:C599)</f>
        <v>1480718356.1200004</v>
      </c>
      <c r="D600" s="10">
        <f>SUM(D585:D599)</f>
        <v>1365655618.6899998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632610.21</v>
      </c>
      <c r="D619" s="7">
        <v>702447.85</v>
      </c>
    </row>
    <row r="620" spans="1:4" x14ac:dyDescent="0.3">
      <c r="A620" s="5">
        <v>430302</v>
      </c>
      <c r="B620" s="6" t="s">
        <v>96</v>
      </c>
      <c r="C620" s="7"/>
      <c r="D620" s="7">
        <v>37472.82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>
        <v>186.81</v>
      </c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12160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644957.02</v>
      </c>
      <c r="D634" s="10">
        <f>SUM(D619:D633)</f>
        <v>739920.66999999993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>
        <v>295968.3</v>
      </c>
      <c r="D654" s="7">
        <v>243360.93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>
        <v>38108.9</v>
      </c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>
        <v>806.64</v>
      </c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295968.3</v>
      </c>
      <c r="D668" s="10">
        <f>SUM(D653:D667)</f>
        <v>282276.47000000003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1754683.63</v>
      </c>
      <c r="D670" s="7">
        <v>5823206.7400000002</v>
      </c>
    </row>
    <row r="671" spans="1:4" x14ac:dyDescent="0.3">
      <c r="A671" s="5">
        <v>430602</v>
      </c>
      <c r="B671" s="6" t="s">
        <v>96</v>
      </c>
      <c r="C671" s="7">
        <v>6580063.6100000003</v>
      </c>
      <c r="D671" s="7">
        <v>3882137.83</v>
      </c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>
        <v>110531.97</v>
      </c>
      <c r="D673" s="7">
        <v>185349.71</v>
      </c>
    </row>
    <row r="674" spans="1:4" x14ac:dyDescent="0.3">
      <c r="A674" s="5">
        <v>430605</v>
      </c>
      <c r="B674" s="6" t="s">
        <v>99</v>
      </c>
      <c r="C674" s="7">
        <v>135644.76</v>
      </c>
      <c r="D674" s="7">
        <v>151288.13</v>
      </c>
    </row>
    <row r="675" spans="1:4" x14ac:dyDescent="0.3">
      <c r="A675" s="5">
        <v>430606</v>
      </c>
      <c r="B675" s="6" t="s">
        <v>271</v>
      </c>
      <c r="C675" s="7">
        <v>62919832.789999999</v>
      </c>
      <c r="D675" s="7">
        <v>73499053.109999999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2697375.75</v>
      </c>
      <c r="D677" s="7">
        <v>2530191.87</v>
      </c>
    </row>
    <row r="678" spans="1:4" x14ac:dyDescent="0.3">
      <c r="A678" s="5">
        <v>430609</v>
      </c>
      <c r="B678" s="6" t="s">
        <v>103</v>
      </c>
      <c r="C678" s="7">
        <v>1335608.3799999999</v>
      </c>
      <c r="D678" s="7">
        <v>940731.3</v>
      </c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>
        <v>187180.06</v>
      </c>
      <c r="D680" s="7">
        <v>131385.82</v>
      </c>
    </row>
    <row r="681" spans="1:4" x14ac:dyDescent="0.3">
      <c r="A681" s="5">
        <v>430612</v>
      </c>
      <c r="B681" s="6" t="s">
        <v>106</v>
      </c>
      <c r="C681" s="7">
        <v>1171591.04</v>
      </c>
      <c r="D681" s="7">
        <v>1429719.61</v>
      </c>
    </row>
    <row r="682" spans="1:4" x14ac:dyDescent="0.3">
      <c r="A682" s="5">
        <v>430613</v>
      </c>
      <c r="B682" s="6" t="s">
        <v>107</v>
      </c>
      <c r="C682" s="7">
        <v>90236.4</v>
      </c>
      <c r="D682" s="7">
        <v>70870.759999999995</v>
      </c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123264.7</v>
      </c>
      <c r="D684" s="7">
        <v>206116.18</v>
      </c>
    </row>
    <row r="685" spans="1:4" ht="15" thickBot="1" x14ac:dyDescent="0.35">
      <c r="A685" s="8" t="s">
        <v>19</v>
      </c>
      <c r="B685" s="9"/>
      <c r="C685" s="10">
        <f>SUM(C670:C684)</f>
        <v>77106013.090000018</v>
      </c>
      <c r="D685" s="10">
        <f>SUM(D670:D684)</f>
        <v>88850051.060000002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>
        <v>306797.62</v>
      </c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306797.62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>
        <v>24036324.699999999</v>
      </c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>
        <v>1949604.99</v>
      </c>
      <c r="D709" s="7">
        <v>11535028.130000001</v>
      </c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1949604.99</v>
      </c>
      <c r="D719" s="10">
        <f>SUM(D704:D718)</f>
        <v>35571352.829999998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10674250</v>
      </c>
      <c r="D726" s="7">
        <v>8627000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10674250</v>
      </c>
      <c r="D736" s="10">
        <f>SUM(D721:D735)</f>
        <v>8627000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15324473</v>
      </c>
      <c r="D738" s="7">
        <v>10929704.949999999</v>
      </c>
    </row>
    <row r="739" spans="1:4" x14ac:dyDescent="0.3">
      <c r="A739" s="5">
        <v>431002</v>
      </c>
      <c r="B739" s="6" t="s">
        <v>96</v>
      </c>
      <c r="C739" s="7">
        <v>30651851</v>
      </c>
      <c r="D739" s="7">
        <v>20579657.879999999</v>
      </c>
    </row>
    <row r="740" spans="1:4" x14ac:dyDescent="0.3">
      <c r="A740" s="5">
        <v>431003</v>
      </c>
      <c r="B740" s="6" t="s">
        <v>274</v>
      </c>
      <c r="C740" s="7">
        <v>24328</v>
      </c>
      <c r="D740" s="7">
        <v>418242.14</v>
      </c>
    </row>
    <row r="741" spans="1:4" x14ac:dyDescent="0.3">
      <c r="A741" s="5">
        <v>431004</v>
      </c>
      <c r="B741" s="6" t="s">
        <v>98</v>
      </c>
      <c r="C741" s="7">
        <v>951718</v>
      </c>
      <c r="D741" s="7">
        <v>577686.54</v>
      </c>
    </row>
    <row r="742" spans="1:4" x14ac:dyDescent="0.3">
      <c r="A742" s="5">
        <v>431005</v>
      </c>
      <c r="B742" s="6" t="s">
        <v>99</v>
      </c>
      <c r="C742" s="7">
        <v>904547</v>
      </c>
      <c r="D742" s="7">
        <v>989121.05</v>
      </c>
    </row>
    <row r="743" spans="1:4" x14ac:dyDescent="0.3">
      <c r="A743" s="5">
        <v>431006</v>
      </c>
      <c r="B743" s="6" t="s">
        <v>100</v>
      </c>
      <c r="C743" s="7">
        <v>412319442</v>
      </c>
      <c r="D743" s="7">
        <v>412454789.95999998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16428814</v>
      </c>
      <c r="D745" s="7">
        <v>14849821.26</v>
      </c>
    </row>
    <row r="746" spans="1:4" x14ac:dyDescent="0.3">
      <c r="A746" s="5">
        <v>431009</v>
      </c>
      <c r="B746" s="6" t="s">
        <v>103</v>
      </c>
      <c r="C746" s="7">
        <v>5918388</v>
      </c>
      <c r="D746" s="7">
        <v>4555758.01</v>
      </c>
    </row>
    <row r="747" spans="1:4" x14ac:dyDescent="0.3">
      <c r="A747" s="5">
        <v>431010</v>
      </c>
      <c r="B747" s="6" t="s">
        <v>104</v>
      </c>
      <c r="C747" s="7">
        <v>34754</v>
      </c>
      <c r="D747" s="7">
        <v>-41480</v>
      </c>
    </row>
    <row r="748" spans="1:4" x14ac:dyDescent="0.3">
      <c r="A748" s="5">
        <v>431011</v>
      </c>
      <c r="B748" s="6" t="s">
        <v>105</v>
      </c>
      <c r="C748" s="7">
        <v>1018101</v>
      </c>
      <c r="D748" s="7">
        <v>1148938.3899999999</v>
      </c>
    </row>
    <row r="749" spans="1:4" x14ac:dyDescent="0.3">
      <c r="A749" s="5">
        <v>431012</v>
      </c>
      <c r="B749" s="6" t="s">
        <v>106</v>
      </c>
      <c r="C749" s="7">
        <v>13896501.560000001</v>
      </c>
      <c r="D749" s="7">
        <v>9742055.8200000003</v>
      </c>
    </row>
    <row r="750" spans="1:4" x14ac:dyDescent="0.3">
      <c r="A750" s="5">
        <v>431013</v>
      </c>
      <c r="B750" s="6" t="s">
        <v>107</v>
      </c>
      <c r="C750" s="7">
        <v>679491</v>
      </c>
      <c r="D750" s="7">
        <v>106805.34</v>
      </c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2210330</v>
      </c>
      <c r="D752" s="7">
        <v>1996944.55</v>
      </c>
    </row>
    <row r="753" spans="1:4" ht="15" thickBot="1" x14ac:dyDescent="0.35">
      <c r="A753" s="8" t="s">
        <v>19</v>
      </c>
      <c r="B753" s="9"/>
      <c r="C753" s="10">
        <f>SUM(C738:C752)</f>
        <v>500362738.56</v>
      </c>
      <c r="D753" s="10">
        <f>SUM(D738:D752)</f>
        <v>478308045.88999993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13824084</v>
      </c>
      <c r="D755" s="7">
        <v>10605069</v>
      </c>
    </row>
    <row r="756" spans="1:4" x14ac:dyDescent="0.3">
      <c r="A756" s="5">
        <v>431102</v>
      </c>
      <c r="B756" s="6" t="s">
        <v>96</v>
      </c>
      <c r="C756" s="7">
        <v>7244379</v>
      </c>
      <c r="D756" s="7">
        <v>8242463</v>
      </c>
    </row>
    <row r="757" spans="1:4" x14ac:dyDescent="0.3">
      <c r="A757" s="5">
        <v>431103</v>
      </c>
      <c r="B757" s="6" t="s">
        <v>274</v>
      </c>
      <c r="C757" s="7"/>
      <c r="D757" s="7">
        <v>-24328</v>
      </c>
    </row>
    <row r="758" spans="1:4" x14ac:dyDescent="0.3">
      <c r="A758" s="5">
        <v>431104</v>
      </c>
      <c r="B758" s="6" t="s">
        <v>98</v>
      </c>
      <c r="C758" s="7">
        <v>54908</v>
      </c>
      <c r="D758" s="7">
        <v>283946</v>
      </c>
    </row>
    <row r="759" spans="1:4" x14ac:dyDescent="0.3">
      <c r="A759" s="5">
        <v>431105</v>
      </c>
      <c r="B759" s="6" t="s">
        <v>99</v>
      </c>
      <c r="C759" s="7">
        <v>97613</v>
      </c>
      <c r="D759" s="7">
        <v>80803</v>
      </c>
    </row>
    <row r="760" spans="1:4" x14ac:dyDescent="0.3">
      <c r="A760" s="5">
        <v>431106</v>
      </c>
      <c r="B760" s="6" t="s">
        <v>100</v>
      </c>
      <c r="C760" s="7">
        <v>28830736</v>
      </c>
      <c r="D760" s="7">
        <v>24176131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259226</v>
      </c>
      <c r="D762" s="7">
        <v>130327</v>
      </c>
    </row>
    <row r="763" spans="1:4" x14ac:dyDescent="0.3">
      <c r="A763" s="5">
        <v>431109</v>
      </c>
      <c r="B763" s="6" t="s">
        <v>103</v>
      </c>
      <c r="C763" s="7">
        <v>419493</v>
      </c>
      <c r="D763" s="7">
        <v>451801</v>
      </c>
    </row>
    <row r="764" spans="1:4" x14ac:dyDescent="0.3">
      <c r="A764" s="5">
        <v>431110</v>
      </c>
      <c r="B764" s="6" t="s">
        <v>104</v>
      </c>
      <c r="C764" s="7">
        <v>32269</v>
      </c>
      <c r="D764" s="7">
        <v>-34754</v>
      </c>
    </row>
    <row r="765" spans="1:4" x14ac:dyDescent="0.3">
      <c r="A765" s="5">
        <v>431111</v>
      </c>
      <c r="B765" s="6" t="s">
        <v>105</v>
      </c>
      <c r="C765" s="7">
        <v>129075</v>
      </c>
      <c r="D765" s="7">
        <v>139016</v>
      </c>
    </row>
    <row r="766" spans="1:4" x14ac:dyDescent="0.3">
      <c r="A766" s="5">
        <v>431112</v>
      </c>
      <c r="B766" s="6" t="s">
        <v>106</v>
      </c>
      <c r="C766" s="7">
        <v>177478</v>
      </c>
      <c r="D766" s="7">
        <v>191147</v>
      </c>
    </row>
    <row r="767" spans="1:4" x14ac:dyDescent="0.3">
      <c r="A767" s="5">
        <v>431113</v>
      </c>
      <c r="B767" s="6" t="s">
        <v>107</v>
      </c>
      <c r="C767" s="7">
        <v>8067</v>
      </c>
      <c r="D767" s="7">
        <v>8688</v>
      </c>
    </row>
    <row r="768" spans="1:4" x14ac:dyDescent="0.3">
      <c r="A768" s="5">
        <v>431114</v>
      </c>
      <c r="B768" s="6" t="s">
        <v>108</v>
      </c>
      <c r="C768" s="7"/>
      <c r="D768" s="7">
        <v>-3475</v>
      </c>
    </row>
    <row r="769" spans="1:4" ht="15" thickBot="1" x14ac:dyDescent="0.35">
      <c r="A769" s="18">
        <v>431115</v>
      </c>
      <c r="B769" s="19" t="s">
        <v>109</v>
      </c>
      <c r="C769" s="7">
        <v>12907</v>
      </c>
      <c r="D769" s="7">
        <v>10426</v>
      </c>
    </row>
    <row r="770" spans="1:4" ht="15" thickBot="1" x14ac:dyDescent="0.35">
      <c r="A770" s="8" t="s">
        <v>19</v>
      </c>
      <c r="B770" s="9"/>
      <c r="C770" s="10">
        <f>SUM(C755:C769)</f>
        <v>51090235</v>
      </c>
      <c r="D770" s="10">
        <f>SUM(D755:D769)</f>
        <v>44257260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16771793.66</v>
      </c>
      <c r="D772" s="7">
        <v>49390577.75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691978</v>
      </c>
      <c r="D774" s="7">
        <v>776820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602516.26</v>
      </c>
      <c r="D776" s="7">
        <v>379985.34</v>
      </c>
    </row>
    <row r="777" spans="1:4" x14ac:dyDescent="0.3">
      <c r="A777" s="5">
        <v>431206</v>
      </c>
      <c r="B777" s="6" t="s">
        <v>100</v>
      </c>
      <c r="C777" s="7">
        <v>354995657.64999998</v>
      </c>
      <c r="D777" s="7">
        <v>286553564.18000001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2111771.7999999998</v>
      </c>
      <c r="D779" s="7">
        <v>1855206.9</v>
      </c>
    </row>
    <row r="780" spans="1:4" x14ac:dyDescent="0.3">
      <c r="A780" s="5">
        <v>431209</v>
      </c>
      <c r="B780" s="6" t="s">
        <v>103</v>
      </c>
      <c r="C780" s="7">
        <v>3071709.63</v>
      </c>
      <c r="D780" s="7">
        <v>-34731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1253622.3999999999</v>
      </c>
      <c r="D782" s="7">
        <v>649890</v>
      </c>
    </row>
    <row r="783" spans="1:4" x14ac:dyDescent="0.3">
      <c r="A783" s="5">
        <v>431212</v>
      </c>
      <c r="B783" s="6" t="s">
        <v>106</v>
      </c>
      <c r="C783" s="14"/>
      <c r="D783" s="7">
        <v>8313414.2000000002</v>
      </c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>
        <v>2982170.84</v>
      </c>
      <c r="D786" s="7">
        <v>6845936.1500000004</v>
      </c>
    </row>
    <row r="787" spans="1:4" ht="15" thickBot="1" x14ac:dyDescent="0.35">
      <c r="A787" s="8" t="s">
        <v>19</v>
      </c>
      <c r="B787" s="9"/>
      <c r="C787" s="10">
        <f>SUM(C772:C786)</f>
        <v>382481220.23999995</v>
      </c>
      <c r="D787" s="10">
        <f>SUM(D772:D786)</f>
        <v>354730663.51999992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>
        <v>299377380.33999997</v>
      </c>
      <c r="D1088" s="7">
        <v>90129868.870000005</v>
      </c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32999030.48</v>
      </c>
      <c r="D1091" s="7">
        <v>11889335.52</v>
      </c>
    </row>
    <row r="1092" spans="1:4" x14ac:dyDescent="0.3">
      <c r="A1092" s="5">
        <v>450106</v>
      </c>
      <c r="B1092" s="6" t="s">
        <v>300</v>
      </c>
      <c r="C1092" s="7">
        <v>1146451.55</v>
      </c>
      <c r="D1092" s="7">
        <v>7378284.0800000001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90970878.469999999</v>
      </c>
      <c r="D1094" s="7">
        <v>44557827.369999997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>
        <v>1676872.75</v>
      </c>
      <c r="D1097" s="7">
        <v>4551195.1900000004</v>
      </c>
    </row>
    <row r="1098" spans="1:4" x14ac:dyDescent="0.3">
      <c r="A1098" s="5">
        <v>450110</v>
      </c>
      <c r="B1098" s="6" t="s">
        <v>306</v>
      </c>
      <c r="C1098" s="7">
        <v>3849411.74</v>
      </c>
      <c r="D1098" s="7">
        <v>13998200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430020025.33000004</v>
      </c>
      <c r="D1101" s="10">
        <f>SUM(D1086:D1100)</f>
        <v>172504711.03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354819.01</v>
      </c>
      <c r="D1108" s="7">
        <v>91223.57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8363216.5999999996</v>
      </c>
      <c r="D1110" s="7">
        <v>196265.11</v>
      </c>
    </row>
    <row r="1111" spans="1:4" ht="15" thickBot="1" x14ac:dyDescent="0.35">
      <c r="A1111" s="15">
        <v>450310</v>
      </c>
      <c r="B1111" s="16" t="s">
        <v>39</v>
      </c>
      <c r="C1111" s="7">
        <v>9410371.1899999995</v>
      </c>
      <c r="D1111" s="7">
        <v>1875742.44</v>
      </c>
    </row>
    <row r="1112" spans="1:4" ht="15" thickBot="1" x14ac:dyDescent="0.35">
      <c r="A1112" s="8" t="s">
        <v>19</v>
      </c>
      <c r="B1112" s="9"/>
      <c r="C1112" s="10">
        <f>SUM(C1107:C1111)</f>
        <v>18128406.799999997</v>
      </c>
      <c r="D1112" s="10">
        <f>SUM(D1107:D1111)</f>
        <v>2163231.12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2976077654.0599999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2561790192.9999995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10177534.15</v>
      </c>
      <c r="D1120" s="7">
        <v>8974896.7100000009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10177534.15</v>
      </c>
      <c r="D1124" s="10">
        <f>SUM(D1119:D1123)</f>
        <v>8974896.7100000009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-16026.84</v>
      </c>
      <c r="D1135" s="7">
        <v>-2546.46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1843406.95</v>
      </c>
      <c r="D1137" s="7">
        <v>673144.68</v>
      </c>
    </row>
    <row r="1138" spans="1:4" x14ac:dyDescent="0.3">
      <c r="A1138" s="5">
        <v>510304</v>
      </c>
      <c r="B1138" s="6" t="s">
        <v>89</v>
      </c>
      <c r="C1138" s="7">
        <v>40357.15</v>
      </c>
      <c r="D1138" s="7">
        <v>31657.68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>
        <v>69940.69</v>
      </c>
      <c r="D1145" s="7">
        <v>162744.25</v>
      </c>
    </row>
    <row r="1146" spans="1:4" ht="15" thickBot="1" x14ac:dyDescent="0.35">
      <c r="A1146" s="8" t="s">
        <v>19</v>
      </c>
      <c r="B1146" s="9"/>
      <c r="C1146" s="10">
        <f>SUM(C1135:C1145)</f>
        <v>1937677.9499999997</v>
      </c>
      <c r="D1146" s="10">
        <f>SUM(D1135:D1145)</f>
        <v>865000.15000000014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33657.230000000003</v>
      </c>
      <c r="D1148" s="7">
        <v>45315.839999999997</v>
      </c>
    </row>
    <row r="1149" spans="1:4" x14ac:dyDescent="0.3">
      <c r="A1149" s="5">
        <v>510402</v>
      </c>
      <c r="B1149" s="6" t="s">
        <v>89</v>
      </c>
      <c r="C1149" s="7">
        <v>12663.07</v>
      </c>
      <c r="D1149" s="7">
        <v>1883.49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>
        <v>64079.12</v>
      </c>
      <c r="D1156" s="7">
        <v>10120.56</v>
      </c>
    </row>
    <row r="1157" spans="1:4" ht="15" thickBot="1" x14ac:dyDescent="0.35">
      <c r="A1157" s="8" t="s">
        <v>19</v>
      </c>
      <c r="B1157" s="9"/>
      <c r="C1157" s="10">
        <f>SUM(C1148:C1156)</f>
        <v>110399.42000000001</v>
      </c>
      <c r="D1157" s="10">
        <f>SUM(D1148:D1156)</f>
        <v>57319.889999999992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>
        <v>77735.539999999994</v>
      </c>
      <c r="D1194" s="7">
        <v>27467.01</v>
      </c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77735.539999999994</v>
      </c>
      <c r="D1204" s="10">
        <f>SUM(D1194:D1203)</f>
        <v>27467.01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>
        <v>5798697.6900000004</v>
      </c>
      <c r="D1207" s="7">
        <v>698379.38</v>
      </c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5798697.6900000004</v>
      </c>
      <c r="D1216" s="10">
        <f>SUM(D1206:D1215)</f>
        <v>698379.38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30170.01</v>
      </c>
      <c r="D1242" s="7">
        <v>-8826.52</v>
      </c>
    </row>
    <row r="1243" spans="1:4" x14ac:dyDescent="0.3">
      <c r="A1243" s="37">
        <v>511202</v>
      </c>
      <c r="B1243" s="6" t="s">
        <v>88</v>
      </c>
      <c r="C1243" s="7">
        <v>822540.63</v>
      </c>
      <c r="D1243" s="7">
        <v>187395.94</v>
      </c>
    </row>
    <row r="1244" spans="1:4" x14ac:dyDescent="0.3">
      <c r="A1244" s="37">
        <v>511203</v>
      </c>
      <c r="B1244" s="6" t="s">
        <v>334</v>
      </c>
      <c r="C1244" s="7">
        <v>113509.13</v>
      </c>
      <c r="D1244" s="7">
        <v>73459.789999999994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93743.44</v>
      </c>
      <c r="D1250" s="7">
        <v>70842.31</v>
      </c>
    </row>
    <row r="1251" spans="1:4" ht="15" thickBot="1" x14ac:dyDescent="0.35">
      <c r="A1251" s="15">
        <v>511207</v>
      </c>
      <c r="B1251" s="19" t="s">
        <v>93</v>
      </c>
      <c r="C1251" s="7">
        <v>161410.76</v>
      </c>
      <c r="D1251" s="7">
        <v>542368.69999999995</v>
      </c>
    </row>
    <row r="1252" spans="1:4" ht="15" thickBot="1" x14ac:dyDescent="0.35">
      <c r="A1252" s="8" t="s">
        <v>19</v>
      </c>
      <c r="B1252" s="9"/>
      <c r="C1252" s="10">
        <f>SUM(C1242:C1251)</f>
        <v>1221373.97</v>
      </c>
      <c r="D1252" s="10">
        <f>SUM(D1242:D1251)</f>
        <v>865240.22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2460000</v>
      </c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2460000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10067632.73</v>
      </c>
      <c r="D1611" s="7">
        <v>52198397.049999997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>
        <v>12620</v>
      </c>
      <c r="D1614" s="7">
        <v>136334.15</v>
      </c>
    </row>
    <row r="1615" spans="1:4" x14ac:dyDescent="0.3">
      <c r="A1615" s="5">
        <v>530105</v>
      </c>
      <c r="B1615" s="6" t="s">
        <v>99</v>
      </c>
      <c r="C1615" s="7">
        <v>1858148.55</v>
      </c>
      <c r="D1615" s="7">
        <v>4492467.3899999997</v>
      </c>
    </row>
    <row r="1616" spans="1:4" x14ac:dyDescent="0.3">
      <c r="A1616" s="5">
        <v>530106</v>
      </c>
      <c r="B1616" s="6" t="s">
        <v>100</v>
      </c>
      <c r="C1616" s="7">
        <v>426489583.27999997</v>
      </c>
      <c r="D1616" s="7">
        <v>372279000.16000003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15693334.4</v>
      </c>
      <c r="D1618" s="7">
        <v>8068510.9500000002</v>
      </c>
    </row>
    <row r="1619" spans="1:4" x14ac:dyDescent="0.3">
      <c r="A1619" s="5">
        <v>530109</v>
      </c>
      <c r="B1619" s="6" t="s">
        <v>103</v>
      </c>
      <c r="C1619" s="7">
        <v>2835368.22</v>
      </c>
      <c r="D1619" s="7">
        <v>1341847.44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>
        <v>2561178.67</v>
      </c>
      <c r="D1621" s="7">
        <v>462550.86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>
        <v>9440</v>
      </c>
    </row>
    <row r="1626" spans="1:4" ht="15" thickBot="1" x14ac:dyDescent="0.35">
      <c r="A1626" s="8" t="s">
        <v>19</v>
      </c>
      <c r="B1626" s="9"/>
      <c r="C1626" s="10">
        <f>SUM(C1611:C1625)</f>
        <v>459517865.84999996</v>
      </c>
      <c r="D1626" s="10">
        <f>SUM(D1611:D1625)</f>
        <v>438988548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10966772.68</v>
      </c>
      <c r="D1628" s="7">
        <v>9705344.3699999992</v>
      </c>
    </row>
    <row r="1629" spans="1:4" x14ac:dyDescent="0.3">
      <c r="A1629" s="5">
        <v>530202</v>
      </c>
      <c r="B1629" s="6" t="s">
        <v>96</v>
      </c>
      <c r="C1629" s="7">
        <v>16450159.01</v>
      </c>
      <c r="D1629" s="7">
        <v>14558016.550000001</v>
      </c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>
        <v>276329.93</v>
      </c>
      <c r="D1631" s="7">
        <v>463374.27</v>
      </c>
    </row>
    <row r="1632" spans="1:4" x14ac:dyDescent="0.3">
      <c r="A1632" s="5">
        <v>530205</v>
      </c>
      <c r="B1632" s="6" t="s">
        <v>99</v>
      </c>
      <c r="C1632" s="7">
        <v>904298.37</v>
      </c>
      <c r="D1632" s="7">
        <v>1008587.52</v>
      </c>
    </row>
    <row r="1633" spans="1:4" x14ac:dyDescent="0.3">
      <c r="A1633" s="5">
        <v>530206</v>
      </c>
      <c r="B1633" s="6" t="s">
        <v>100</v>
      </c>
      <c r="C1633" s="7">
        <v>157299581.97999999</v>
      </c>
      <c r="D1633" s="7">
        <v>183747632.78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6743439.3700000001</v>
      </c>
      <c r="D1635" s="7">
        <v>6325479.6799999997</v>
      </c>
    </row>
    <row r="1636" spans="1:4" x14ac:dyDescent="0.3">
      <c r="A1636" s="5">
        <v>530209</v>
      </c>
      <c r="B1636" s="6" t="s">
        <v>103</v>
      </c>
      <c r="C1636" s="7">
        <v>3339023.44</v>
      </c>
      <c r="D1636" s="7">
        <v>2351828.2599999998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467950.16</v>
      </c>
      <c r="D1638" s="7">
        <v>328464.53999999998</v>
      </c>
    </row>
    <row r="1639" spans="1:4" x14ac:dyDescent="0.3">
      <c r="A1639" s="5">
        <v>530212</v>
      </c>
      <c r="B1639" s="6" t="s">
        <v>106</v>
      </c>
      <c r="C1639" s="7">
        <v>2928977.61</v>
      </c>
      <c r="D1639" s="7">
        <v>3574299.03</v>
      </c>
    </row>
    <row r="1640" spans="1:4" x14ac:dyDescent="0.3">
      <c r="A1640" s="5">
        <v>530213</v>
      </c>
      <c r="B1640" s="6" t="s">
        <v>107</v>
      </c>
      <c r="C1640" s="7">
        <v>225591</v>
      </c>
      <c r="D1640" s="7">
        <v>177176.89</v>
      </c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308161.75</v>
      </c>
      <c r="D1642" s="7">
        <v>515290.44</v>
      </c>
    </row>
    <row r="1643" spans="1:4" ht="15" thickBot="1" x14ac:dyDescent="0.35">
      <c r="A1643" s="8" t="s">
        <v>19</v>
      </c>
      <c r="B1643" s="9"/>
      <c r="C1643" s="10">
        <f>SUM(C1628:C1642)</f>
        <v>199910285.30000001</v>
      </c>
      <c r="D1643" s="10">
        <f>SUM(D1628:D1642)</f>
        <v>222755494.32999998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3882137.83</v>
      </c>
      <c r="D1645" s="7">
        <v>2555976.25</v>
      </c>
    </row>
    <row r="1646" spans="1:4" x14ac:dyDescent="0.3">
      <c r="A1646" s="5">
        <v>530302</v>
      </c>
      <c r="B1646" s="6" t="s">
        <v>96</v>
      </c>
      <c r="C1646" s="7">
        <v>5823206.7400000002</v>
      </c>
      <c r="D1646" s="7">
        <v>3833964.37</v>
      </c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>
        <v>185349.71</v>
      </c>
      <c r="D1648" s="7">
        <v>118916.65</v>
      </c>
    </row>
    <row r="1649" spans="1:4" x14ac:dyDescent="0.3">
      <c r="A1649" s="5">
        <v>530305</v>
      </c>
      <c r="B1649" s="6" t="s">
        <v>99</v>
      </c>
      <c r="C1649" s="7">
        <v>151288.13</v>
      </c>
      <c r="D1649" s="7">
        <v>166241.23000000001</v>
      </c>
    </row>
    <row r="1650" spans="1:4" x14ac:dyDescent="0.3">
      <c r="A1650" s="5">
        <v>530306</v>
      </c>
      <c r="B1650" s="6" t="s">
        <v>100</v>
      </c>
      <c r="C1650" s="7">
        <v>73499053.109999999</v>
      </c>
      <c r="D1650" s="7">
        <v>69236550.560000002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2530191.87</v>
      </c>
      <c r="D1652" s="7">
        <v>2148386.5499999998</v>
      </c>
    </row>
    <row r="1653" spans="1:4" x14ac:dyDescent="0.3">
      <c r="A1653" s="5">
        <v>530309</v>
      </c>
      <c r="B1653" s="6" t="s">
        <v>103</v>
      </c>
      <c r="C1653" s="7">
        <v>940731.3</v>
      </c>
      <c r="D1653" s="7">
        <v>729906.36</v>
      </c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>
        <v>131385.82</v>
      </c>
      <c r="D1655" s="7">
        <v>146369.93</v>
      </c>
    </row>
    <row r="1656" spans="1:4" x14ac:dyDescent="0.3">
      <c r="A1656" s="5">
        <v>530312</v>
      </c>
      <c r="B1656" s="6" t="s">
        <v>106</v>
      </c>
      <c r="C1656" s="7">
        <v>1429719.61</v>
      </c>
      <c r="D1656" s="7">
        <v>969975.8</v>
      </c>
    </row>
    <row r="1657" spans="1:4" x14ac:dyDescent="0.3">
      <c r="A1657" s="5">
        <v>530313</v>
      </c>
      <c r="B1657" s="6" t="s">
        <v>107</v>
      </c>
      <c r="C1657" s="7">
        <v>70870.759999999995</v>
      </c>
      <c r="D1657" s="7">
        <v>11599.43</v>
      </c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206116.18</v>
      </c>
      <c r="D1659" s="7">
        <v>183336.44</v>
      </c>
    </row>
    <row r="1660" spans="1:4" ht="15" thickBot="1" x14ac:dyDescent="0.35">
      <c r="A1660" s="8" t="s">
        <v>19</v>
      </c>
      <c r="B1660" s="9"/>
      <c r="C1660" s="10">
        <f>SUM(C1645:C1659)</f>
        <v>88850051.060000002</v>
      </c>
      <c r="D1660" s="10">
        <f>SUM(D1645:D1659)</f>
        <v>80101223.570000008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>
        <v>253044.08</v>
      </c>
      <c r="D1663" s="7">
        <v>295968.3</v>
      </c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>
        <v>74.72</v>
      </c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>
        <v>4864</v>
      </c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257982.8</v>
      </c>
      <c r="D1677" s="10">
        <f>SUM(D1662:D1676)</f>
        <v>295968.3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>
        <v>21181510.489999998</v>
      </c>
      <c r="D1684" s="7">
        <v>20255455.66</v>
      </c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21181510.489999998</v>
      </c>
      <c r="D1694" s="21">
        <f>SUM(D1679:D1693)</f>
        <v>20255455.66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>
        <v>45651670.350000001</v>
      </c>
      <c r="D1701" s="7">
        <v>34537355.549999997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45651670.350000001</v>
      </c>
      <c r="D1711" s="10">
        <f>SUM(D1696:D1710)</f>
        <v>34537355.549999997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11862213.869999999</v>
      </c>
      <c r="D1730" s="7">
        <v>3786254.94</v>
      </c>
    </row>
    <row r="1731" spans="1:4" x14ac:dyDescent="0.3">
      <c r="A1731" s="5">
        <v>530802</v>
      </c>
      <c r="B1731" s="6" t="s">
        <v>96</v>
      </c>
      <c r="C1731" s="7"/>
      <c r="D1731" s="7">
        <v>9258854.8900000006</v>
      </c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>
        <v>121136.66</v>
      </c>
      <c r="D1733" s="7">
        <v>692487.05</v>
      </c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>
        <v>345545.7</v>
      </c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12328896.229999999</v>
      </c>
      <c r="D1745" s="10">
        <f>SUM(D1730:D1744)</f>
        <v>13737596.880000001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22697996.510000002</v>
      </c>
      <c r="D1764" s="7">
        <v>22726417.84</v>
      </c>
    </row>
    <row r="1765" spans="1:4" x14ac:dyDescent="0.3">
      <c r="A1765" s="5">
        <v>531002</v>
      </c>
      <c r="B1765" s="6" t="s">
        <v>96</v>
      </c>
      <c r="C1765" s="7">
        <v>18110948.16</v>
      </c>
      <c r="D1765" s="7">
        <v>9180727.3000000007</v>
      </c>
    </row>
    <row r="1766" spans="1:4" x14ac:dyDescent="0.3">
      <c r="A1766" s="5">
        <v>531003</v>
      </c>
      <c r="B1766" s="6" t="s">
        <v>97</v>
      </c>
      <c r="C1766" s="7">
        <v>56470.17</v>
      </c>
      <c r="D1766" s="7">
        <v>60819.42</v>
      </c>
    </row>
    <row r="1767" spans="1:4" x14ac:dyDescent="0.3">
      <c r="A1767" s="5">
        <v>531004</v>
      </c>
      <c r="B1767" s="6" t="s">
        <v>98</v>
      </c>
      <c r="C1767" s="7">
        <v>16134.33</v>
      </c>
      <c r="D1767" s="7">
        <v>17376.98</v>
      </c>
    </row>
    <row r="1768" spans="1:4" x14ac:dyDescent="0.3">
      <c r="A1768" s="5">
        <v>531005</v>
      </c>
      <c r="B1768" s="6" t="s">
        <v>99</v>
      </c>
      <c r="C1768" s="7">
        <v>500164.47</v>
      </c>
      <c r="D1768" s="7">
        <v>538686.23</v>
      </c>
    </row>
    <row r="1769" spans="1:4" x14ac:dyDescent="0.3">
      <c r="A1769" s="5">
        <v>531006</v>
      </c>
      <c r="B1769" s="6" t="s">
        <v>100</v>
      </c>
      <c r="C1769" s="7">
        <v>5243659.71</v>
      </c>
      <c r="D1769" s="7">
        <v>5647516.8799999999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302518.83</v>
      </c>
      <c r="D1771" s="7">
        <v>325818.28000000003</v>
      </c>
    </row>
    <row r="1772" spans="1:4" x14ac:dyDescent="0.3">
      <c r="A1772" s="5">
        <v>531009</v>
      </c>
      <c r="B1772" s="6" t="s">
        <v>103</v>
      </c>
      <c r="C1772" s="7">
        <v>1048731.93</v>
      </c>
      <c r="D1772" s="7">
        <v>1129503.3799999999</v>
      </c>
    </row>
    <row r="1773" spans="1:4" x14ac:dyDescent="0.3">
      <c r="A1773" s="5">
        <v>531010</v>
      </c>
      <c r="B1773" s="6" t="s">
        <v>104</v>
      </c>
      <c r="C1773" s="7">
        <v>80671.679999999993</v>
      </c>
      <c r="D1773" s="7">
        <v>86884.88</v>
      </c>
    </row>
    <row r="1774" spans="1:4" x14ac:dyDescent="0.3">
      <c r="A1774" s="5">
        <v>531011</v>
      </c>
      <c r="B1774" s="6" t="s">
        <v>105</v>
      </c>
      <c r="C1774" s="7">
        <v>322686.75</v>
      </c>
      <c r="D1774" s="7">
        <v>347539.5</v>
      </c>
    </row>
    <row r="1775" spans="1:4" x14ac:dyDescent="0.3">
      <c r="A1775" s="5">
        <v>531012</v>
      </c>
      <c r="B1775" s="6" t="s">
        <v>106</v>
      </c>
      <c r="C1775" s="7">
        <v>443694.27</v>
      </c>
      <c r="D1775" s="7">
        <v>477866.82</v>
      </c>
    </row>
    <row r="1776" spans="1:4" x14ac:dyDescent="0.3">
      <c r="A1776" s="5">
        <v>531013</v>
      </c>
      <c r="B1776" s="6" t="s">
        <v>107</v>
      </c>
      <c r="C1776" s="7">
        <v>20167.919999999998</v>
      </c>
      <c r="D1776" s="7">
        <v>21721.22</v>
      </c>
    </row>
    <row r="1777" spans="1:4" x14ac:dyDescent="0.3">
      <c r="A1777" s="5">
        <v>531014</v>
      </c>
      <c r="B1777" s="6" t="s">
        <v>108</v>
      </c>
      <c r="C1777" s="7">
        <v>8067.18</v>
      </c>
      <c r="D1777" s="7">
        <v>8688.49</v>
      </c>
    </row>
    <row r="1778" spans="1:4" ht="15" thickBot="1" x14ac:dyDescent="0.35">
      <c r="A1778" s="18">
        <v>531015</v>
      </c>
      <c r="B1778" s="19" t="s">
        <v>109</v>
      </c>
      <c r="C1778" s="7">
        <v>24201.51</v>
      </c>
      <c r="D1778" s="7">
        <v>26065.47</v>
      </c>
    </row>
    <row r="1779" spans="1:4" ht="15" thickBot="1" x14ac:dyDescent="0.35">
      <c r="A1779" s="8" t="s">
        <v>19</v>
      </c>
      <c r="B1779" s="9"/>
      <c r="C1779" s="10">
        <f>SUM(C1764:C1778)</f>
        <v>48876113.420000002</v>
      </c>
      <c r="D1779" s="10">
        <f>SUM(D1764:D1778)</f>
        <v>40595632.690000013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31341164.68</v>
      </c>
      <c r="D1781" s="7">
        <v>25929542</v>
      </c>
    </row>
    <row r="1782" spans="1:4" x14ac:dyDescent="0.3">
      <c r="A1782" s="5">
        <v>531102</v>
      </c>
      <c r="B1782" s="6" t="s">
        <v>96</v>
      </c>
      <c r="C1782" s="7">
        <v>47011747.020000003</v>
      </c>
      <c r="D1782" s="7">
        <v>38894314</v>
      </c>
    </row>
    <row r="1783" spans="1:4" x14ac:dyDescent="0.3">
      <c r="A1783" s="5">
        <v>531103</v>
      </c>
      <c r="B1783" s="6" t="s">
        <v>97</v>
      </c>
      <c r="C1783" s="7">
        <v>7080</v>
      </c>
      <c r="D1783" s="7"/>
    </row>
    <row r="1784" spans="1:4" x14ac:dyDescent="0.3">
      <c r="A1784" s="5">
        <v>531104</v>
      </c>
      <c r="B1784" s="6" t="s">
        <v>98</v>
      </c>
      <c r="C1784" s="7">
        <v>877536.37</v>
      </c>
      <c r="D1784" s="7">
        <v>1235664</v>
      </c>
    </row>
    <row r="1785" spans="1:4" x14ac:dyDescent="0.3">
      <c r="A1785" s="5">
        <v>531105</v>
      </c>
      <c r="B1785" s="6" t="s">
        <v>99</v>
      </c>
      <c r="C1785" s="7">
        <v>878118.45</v>
      </c>
      <c r="D1785" s="7">
        <v>985350</v>
      </c>
    </row>
    <row r="1786" spans="1:4" x14ac:dyDescent="0.3">
      <c r="A1786" s="5">
        <v>531106</v>
      </c>
      <c r="B1786" s="6" t="s">
        <v>100</v>
      </c>
      <c r="C1786" s="7">
        <v>458090824.93000001</v>
      </c>
      <c r="D1786" s="7">
        <v>436495573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19875179.079999998</v>
      </c>
      <c r="D1788" s="7">
        <v>16559141</v>
      </c>
    </row>
    <row r="1789" spans="1:4" x14ac:dyDescent="0.3">
      <c r="A1789" s="5">
        <v>531109</v>
      </c>
      <c r="B1789" s="6" t="s">
        <v>103</v>
      </c>
      <c r="C1789" s="7">
        <v>9485858.1799999997</v>
      </c>
      <c r="D1789" s="7">
        <v>6370189</v>
      </c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1727361.65</v>
      </c>
      <c r="D1791" s="7">
        <v>1157117</v>
      </c>
    </row>
    <row r="1792" spans="1:4" x14ac:dyDescent="0.3">
      <c r="A1792" s="5">
        <v>531112</v>
      </c>
      <c r="B1792" s="6" t="s">
        <v>106</v>
      </c>
      <c r="C1792" s="7">
        <v>18457539.100000001</v>
      </c>
      <c r="D1792" s="7">
        <v>14087648.560000001</v>
      </c>
    </row>
    <row r="1793" spans="1:4" x14ac:dyDescent="0.3">
      <c r="A1793" s="5">
        <v>531113</v>
      </c>
      <c r="B1793" s="6" t="s">
        <v>107</v>
      </c>
      <c r="C1793" s="7">
        <v>1168236.96</v>
      </c>
      <c r="D1793" s="7">
        <v>688179</v>
      </c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1903165.27</v>
      </c>
      <c r="D1795" s="7">
        <v>2217281</v>
      </c>
    </row>
    <row r="1796" spans="1:4" ht="15" thickBot="1" x14ac:dyDescent="0.35">
      <c r="A1796" s="8" t="s">
        <v>19</v>
      </c>
      <c r="B1796" s="9"/>
      <c r="C1796" s="10">
        <f>SUM(C1781:C1795)</f>
        <v>590823811.69000006</v>
      </c>
      <c r="D1796" s="10">
        <f>SUM(D1781:D1795)</f>
        <v>544619998.55999994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14239038.470000001</v>
      </c>
      <c r="D1815" s="7">
        <v>16771793.66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632668</v>
      </c>
      <c r="D1817" s="7">
        <v>691978</v>
      </c>
    </row>
    <row r="1818" spans="1:4" x14ac:dyDescent="0.3">
      <c r="A1818" s="5">
        <v>531304</v>
      </c>
      <c r="B1818" s="6" t="s">
        <v>98</v>
      </c>
      <c r="C1818" s="7">
        <v>181440</v>
      </c>
      <c r="D1818" s="7"/>
    </row>
    <row r="1819" spans="1:4" x14ac:dyDescent="0.3">
      <c r="A1819" s="5">
        <v>531305</v>
      </c>
      <c r="B1819" s="6" t="s">
        <v>99</v>
      </c>
      <c r="C1819" s="7">
        <v>3871922.07</v>
      </c>
      <c r="D1819" s="7">
        <v>602516.26</v>
      </c>
    </row>
    <row r="1820" spans="1:4" x14ac:dyDescent="0.3">
      <c r="A1820" s="5">
        <v>531306</v>
      </c>
      <c r="B1820" s="6" t="s">
        <v>100</v>
      </c>
      <c r="C1820" s="7">
        <v>283570249.81999999</v>
      </c>
      <c r="D1820" s="7">
        <v>355410865.49000001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14822663</v>
      </c>
      <c r="D1822" s="7">
        <v>2111771.7999999998</v>
      </c>
    </row>
    <row r="1823" spans="1:4" x14ac:dyDescent="0.3">
      <c r="A1823" s="5">
        <v>531309</v>
      </c>
      <c r="B1823" s="6" t="s">
        <v>103</v>
      </c>
      <c r="C1823" s="7">
        <v>1619194.54</v>
      </c>
      <c r="D1823" s="7">
        <v>3071709.63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171853.83</v>
      </c>
      <c r="D1825" s="7">
        <v>1253622.3999999999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815419</v>
      </c>
      <c r="D1829" s="7">
        <v>2566963</v>
      </c>
    </row>
    <row r="1830" spans="1:4" ht="15" thickBot="1" x14ac:dyDescent="0.35">
      <c r="A1830" s="8" t="s">
        <v>19</v>
      </c>
      <c r="B1830" s="9"/>
      <c r="C1830" s="10">
        <f>SUM(C1815:C1829)</f>
        <v>319924448.73000002</v>
      </c>
      <c r="D1830" s="10">
        <f>SUM(D1815:D1829)</f>
        <v>382481220.24000001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>
        <v>324534.69</v>
      </c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324534.69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114034340.59</v>
      </c>
      <c r="D1866" s="7">
        <v>104022412.81999999</v>
      </c>
    </row>
    <row r="1867" spans="1:4" x14ac:dyDescent="0.3">
      <c r="A1867" s="5">
        <v>531602</v>
      </c>
      <c r="B1867" s="6" t="s">
        <v>348</v>
      </c>
      <c r="C1867" s="7">
        <v>352618.53</v>
      </c>
      <c r="D1867" s="7"/>
    </row>
    <row r="1868" spans="1:4" x14ac:dyDescent="0.3">
      <c r="A1868" s="5">
        <v>531603</v>
      </c>
      <c r="B1868" s="6" t="s">
        <v>349</v>
      </c>
      <c r="C1868" s="7">
        <v>233800.2</v>
      </c>
      <c r="D1868" s="7">
        <v>100056.64</v>
      </c>
    </row>
    <row r="1869" spans="1:4" x14ac:dyDescent="0.3">
      <c r="A1869" s="5">
        <v>531604</v>
      </c>
      <c r="B1869" s="6" t="s">
        <v>351</v>
      </c>
      <c r="C1869" s="7">
        <v>26630783.98</v>
      </c>
      <c r="D1869" s="7">
        <v>23877572.460000001</v>
      </c>
    </row>
    <row r="1870" spans="1:4" x14ac:dyDescent="0.3">
      <c r="A1870" s="5">
        <v>531605</v>
      </c>
      <c r="B1870" s="6" t="s">
        <v>352</v>
      </c>
      <c r="C1870" s="7">
        <v>3657510.63</v>
      </c>
      <c r="D1870" s="7">
        <v>5473598.2199999997</v>
      </c>
    </row>
    <row r="1871" spans="1:4" x14ac:dyDescent="0.3">
      <c r="A1871" s="5">
        <v>531606</v>
      </c>
      <c r="B1871" s="6" t="s">
        <v>353</v>
      </c>
      <c r="C1871" s="7">
        <v>24000000</v>
      </c>
      <c r="D1871" s="7">
        <v>24000000</v>
      </c>
    </row>
    <row r="1872" spans="1:4" x14ac:dyDescent="0.3">
      <c r="A1872" s="5">
        <v>531607</v>
      </c>
      <c r="B1872" s="6" t="s">
        <v>354</v>
      </c>
      <c r="C1872" s="7">
        <v>10682086.6</v>
      </c>
      <c r="D1872" s="7">
        <v>8775487.9800000004</v>
      </c>
    </row>
    <row r="1873" spans="1:4" x14ac:dyDescent="0.3">
      <c r="A1873" s="5">
        <v>531608</v>
      </c>
      <c r="B1873" s="6" t="s">
        <v>355</v>
      </c>
      <c r="C1873" s="7">
        <v>2507013.4</v>
      </c>
      <c r="D1873" s="7">
        <v>2599649.48</v>
      </c>
    </row>
    <row r="1874" spans="1:4" x14ac:dyDescent="0.3">
      <c r="A1874" s="5">
        <v>531609</v>
      </c>
      <c r="B1874" s="6" t="s">
        <v>356</v>
      </c>
      <c r="C1874" s="7">
        <v>6048691.2699999996</v>
      </c>
      <c r="D1874" s="7">
        <v>2843676.48</v>
      </c>
    </row>
    <row r="1875" spans="1:4" x14ac:dyDescent="0.3">
      <c r="A1875" s="5">
        <v>531610</v>
      </c>
      <c r="B1875" s="6" t="s">
        <v>357</v>
      </c>
      <c r="C1875" s="7">
        <v>643735.68999999994</v>
      </c>
      <c r="D1875" s="7">
        <v>361048.33</v>
      </c>
    </row>
    <row r="1876" spans="1:4" x14ac:dyDescent="0.3">
      <c r="A1876" s="5">
        <v>531611</v>
      </c>
      <c r="B1876" s="6" t="s">
        <v>358</v>
      </c>
      <c r="C1876" s="7">
        <v>8803879.7300000004</v>
      </c>
      <c r="D1876" s="7">
        <v>260000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7205661.8600000003</v>
      </c>
      <c r="D1880" s="7">
        <v>7770329.54</v>
      </c>
    </row>
    <row r="1881" spans="1:4" x14ac:dyDescent="0.3">
      <c r="A1881" s="5">
        <v>531616</v>
      </c>
      <c r="B1881" s="6" t="s">
        <v>363</v>
      </c>
      <c r="C1881" s="7">
        <v>5634458.1600000001</v>
      </c>
      <c r="D1881" s="7">
        <v>4985550.18</v>
      </c>
    </row>
    <row r="1882" spans="1:4" x14ac:dyDescent="0.3">
      <c r="A1882" s="5">
        <v>531617</v>
      </c>
      <c r="B1882" s="6" t="s">
        <v>364</v>
      </c>
      <c r="C1882" s="7">
        <v>12298976.119999999</v>
      </c>
      <c r="D1882" s="7">
        <v>15263925.789999999</v>
      </c>
    </row>
    <row r="1883" spans="1:4" x14ac:dyDescent="0.3">
      <c r="A1883" s="5">
        <v>531618</v>
      </c>
      <c r="B1883" s="6" t="s">
        <v>365</v>
      </c>
      <c r="C1883" s="7">
        <v>36600</v>
      </c>
      <c r="D1883" s="7">
        <v>85500</v>
      </c>
    </row>
    <row r="1884" spans="1:4" x14ac:dyDescent="0.3">
      <c r="A1884" s="5">
        <v>531619</v>
      </c>
      <c r="B1884" s="6" t="s">
        <v>366</v>
      </c>
      <c r="C1884" s="7">
        <v>19582354.91</v>
      </c>
      <c r="D1884" s="7">
        <v>23634722.84</v>
      </c>
    </row>
    <row r="1885" spans="1:4" x14ac:dyDescent="0.3">
      <c r="A1885" s="5">
        <v>531620</v>
      </c>
      <c r="B1885" s="6" t="s">
        <v>367</v>
      </c>
      <c r="C1885" s="7">
        <v>21528077.039999999</v>
      </c>
      <c r="D1885" s="7">
        <v>23711574.859999999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1222341.8500000001</v>
      </c>
      <c r="D1887" s="7">
        <v>4825399.09</v>
      </c>
    </row>
    <row r="1888" spans="1:4" x14ac:dyDescent="0.3">
      <c r="A1888" s="5">
        <v>531623</v>
      </c>
      <c r="B1888" s="6" t="s">
        <v>370</v>
      </c>
      <c r="C1888" s="7">
        <v>11073779.050000001</v>
      </c>
      <c r="D1888" s="7">
        <v>4888715.5999999996</v>
      </c>
    </row>
    <row r="1889" spans="1:4" x14ac:dyDescent="0.3">
      <c r="A1889" s="5">
        <v>531624</v>
      </c>
      <c r="B1889" s="6" t="s">
        <v>371</v>
      </c>
      <c r="C1889" s="7">
        <v>25388216.219999999</v>
      </c>
      <c r="D1889" s="7">
        <v>23477828.109999999</v>
      </c>
    </row>
    <row r="1890" spans="1:4" x14ac:dyDescent="0.3">
      <c r="A1890" s="5">
        <v>531625</v>
      </c>
      <c r="B1890" s="6" t="s">
        <v>372</v>
      </c>
      <c r="C1890" s="7">
        <v>9595266.6199999992</v>
      </c>
      <c r="D1890" s="7">
        <v>8410197.0099999998</v>
      </c>
    </row>
    <row r="1891" spans="1:4" x14ac:dyDescent="0.3">
      <c r="A1891" s="5">
        <v>531626</v>
      </c>
      <c r="B1891" s="6" t="s">
        <v>373</v>
      </c>
      <c r="C1891" s="7">
        <v>2703863.76</v>
      </c>
      <c r="D1891" s="7">
        <v>2725595.05</v>
      </c>
    </row>
    <row r="1892" spans="1:4" x14ac:dyDescent="0.3">
      <c r="A1892" s="5">
        <v>531627</v>
      </c>
      <c r="B1892" s="6" t="s">
        <v>374</v>
      </c>
      <c r="C1892" s="7">
        <v>18112330.16</v>
      </c>
      <c r="D1892" s="7">
        <v>15666224.52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2583588.7599999998</v>
      </c>
      <c r="D1894" s="7">
        <v>1285610</v>
      </c>
    </row>
    <row r="1895" spans="1:4" x14ac:dyDescent="0.3">
      <c r="A1895" s="5">
        <v>531630</v>
      </c>
      <c r="B1895" s="6" t="s">
        <v>377</v>
      </c>
      <c r="C1895" s="7">
        <v>8258774.0999999996</v>
      </c>
      <c r="D1895" s="7">
        <v>5938271.54</v>
      </c>
    </row>
    <row r="1896" spans="1:4" x14ac:dyDescent="0.3">
      <c r="A1896" s="5">
        <v>531631</v>
      </c>
      <c r="B1896" s="6" t="s">
        <v>378</v>
      </c>
      <c r="C1896" s="7">
        <v>17347697.199999999</v>
      </c>
      <c r="D1896" s="7">
        <v>13066923.68</v>
      </c>
    </row>
    <row r="1897" spans="1:4" x14ac:dyDescent="0.3">
      <c r="A1897" s="5">
        <v>531632</v>
      </c>
      <c r="B1897" s="6" t="s">
        <v>379</v>
      </c>
      <c r="C1897" s="7">
        <v>5181944.49</v>
      </c>
      <c r="D1897" s="7">
        <v>3735822.65</v>
      </c>
    </row>
    <row r="1898" spans="1:4" x14ac:dyDescent="0.3">
      <c r="A1898" s="5">
        <v>531633</v>
      </c>
      <c r="B1898" s="6" t="s">
        <v>380</v>
      </c>
      <c r="C1898" s="7">
        <v>1887868.64</v>
      </c>
      <c r="D1898" s="7">
        <v>1777094.74</v>
      </c>
    </row>
    <row r="1899" spans="1:4" x14ac:dyDescent="0.3">
      <c r="A1899" s="5">
        <v>531634</v>
      </c>
      <c r="B1899" s="6" t="s">
        <v>381</v>
      </c>
      <c r="C1899" s="7">
        <v>3494063.55</v>
      </c>
      <c r="D1899" s="7">
        <v>1532363.07</v>
      </c>
    </row>
    <row r="1900" spans="1:4" x14ac:dyDescent="0.3">
      <c r="A1900" s="5">
        <v>531635</v>
      </c>
      <c r="B1900" s="6" t="s">
        <v>382</v>
      </c>
      <c r="C1900" s="7">
        <v>4922241.37</v>
      </c>
      <c r="D1900" s="7">
        <v>5942596.8499999996</v>
      </c>
    </row>
    <row r="1901" spans="1:4" x14ac:dyDescent="0.3">
      <c r="A1901" s="5">
        <v>531636</v>
      </c>
      <c r="B1901" s="6" t="s">
        <v>383</v>
      </c>
      <c r="C1901" s="7">
        <v>66080</v>
      </c>
      <c r="D1901" s="7">
        <v>249999.99</v>
      </c>
    </row>
    <row r="1902" spans="1:4" x14ac:dyDescent="0.3">
      <c r="A1902" s="5">
        <v>531637</v>
      </c>
      <c r="B1902" s="6" t="s">
        <v>384</v>
      </c>
      <c r="C1902" s="7">
        <v>853170.56</v>
      </c>
      <c r="D1902" s="7">
        <v>348911.3</v>
      </c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>
        <v>10787317.220000001</v>
      </c>
      <c r="D1904" s="7">
        <v>9629360.6099999994</v>
      </c>
    </row>
    <row r="1905" spans="1:4" x14ac:dyDescent="0.3">
      <c r="A1905" s="5">
        <v>531640</v>
      </c>
      <c r="B1905" s="6" t="s">
        <v>387</v>
      </c>
      <c r="C1905" s="7"/>
      <c r="D1905" s="7">
        <v>190837.16</v>
      </c>
    </row>
    <row r="1906" spans="1:4" x14ac:dyDescent="0.3">
      <c r="A1906" s="5">
        <v>531641</v>
      </c>
      <c r="B1906" s="6" t="s">
        <v>388</v>
      </c>
      <c r="C1906" s="7">
        <v>952857.13</v>
      </c>
      <c r="D1906" s="7">
        <v>692539.96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1182102</v>
      </c>
      <c r="D1908" s="7">
        <v>1202677</v>
      </c>
    </row>
    <row r="1909" spans="1:4" x14ac:dyDescent="0.3">
      <c r="A1909" s="5">
        <v>531644</v>
      </c>
      <c r="B1909" s="6" t="s">
        <v>170</v>
      </c>
      <c r="C1909" s="7">
        <v>8981188.3800000008</v>
      </c>
      <c r="D1909" s="7">
        <v>8198629.0199999996</v>
      </c>
    </row>
    <row r="1910" spans="1:4" x14ac:dyDescent="0.3">
      <c r="A1910" s="5">
        <v>531645</v>
      </c>
      <c r="B1910" s="6" t="s">
        <v>171</v>
      </c>
      <c r="C1910" s="7">
        <v>1106925.9099999999</v>
      </c>
      <c r="D1910" s="7">
        <v>986459.87</v>
      </c>
    </row>
    <row r="1911" spans="1:4" x14ac:dyDescent="0.3">
      <c r="A1911" s="5">
        <v>531646</v>
      </c>
      <c r="B1911" s="6" t="s">
        <v>172</v>
      </c>
      <c r="C1911" s="7">
        <v>8580769.4000000004</v>
      </c>
      <c r="D1911" s="7">
        <v>7704557.5</v>
      </c>
    </row>
    <row r="1912" spans="1:4" x14ac:dyDescent="0.3">
      <c r="A1912" s="5">
        <v>531647</v>
      </c>
      <c r="B1912" s="6" t="s">
        <v>389</v>
      </c>
      <c r="C1912" s="7">
        <v>371900</v>
      </c>
      <c r="D1912" s="7">
        <v>474350</v>
      </c>
    </row>
    <row r="1913" spans="1:4" x14ac:dyDescent="0.3">
      <c r="A1913" s="5">
        <v>531648</v>
      </c>
      <c r="B1913" s="6" t="s">
        <v>390</v>
      </c>
      <c r="C1913" s="7">
        <v>5850178.2599999998</v>
      </c>
      <c r="D1913" s="7">
        <v>4017206.6</v>
      </c>
    </row>
    <row r="1914" spans="1:4" ht="15" thickBot="1" x14ac:dyDescent="0.35">
      <c r="A1914" s="22">
        <v>531660</v>
      </c>
      <c r="B1914" s="23" t="s">
        <v>39</v>
      </c>
      <c r="C1914" s="20">
        <v>7272383.1799999997</v>
      </c>
      <c r="D1914" s="20">
        <v>6659185.6799999997</v>
      </c>
    </row>
    <row r="1915" spans="1:4" ht="15" thickBot="1" x14ac:dyDescent="0.35">
      <c r="A1915" s="24" t="s">
        <v>19</v>
      </c>
      <c r="B1915" s="25"/>
      <c r="C1915" s="21">
        <f>SUM(C1866:C1914)</f>
        <v>421657436.5200001</v>
      </c>
      <c r="D1915" s="21">
        <f>SUM(D1866:D1914)</f>
        <v>381392462.22000003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4970920.95</v>
      </c>
      <c r="D1917" s="7">
        <v>3831481.35</v>
      </c>
    </row>
    <row r="1918" spans="1:4" ht="15" thickBot="1" x14ac:dyDescent="0.35">
      <c r="A1918" s="8" t="s">
        <v>19</v>
      </c>
      <c r="B1918" s="9"/>
      <c r="C1918" s="10">
        <f>SUM(C1917:C1917)</f>
        <v>4970920.95</v>
      </c>
      <c r="D1918" s="10">
        <f>SUM(D1917:D1917)</f>
        <v>3831481.35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10482476.32</v>
      </c>
      <c r="D2274" s="7"/>
    </row>
    <row r="2275" spans="1:4" x14ac:dyDescent="0.3">
      <c r="A2275" s="5">
        <v>550102</v>
      </c>
      <c r="B2275" s="6" t="s">
        <v>440</v>
      </c>
      <c r="C2275" s="7">
        <v>15906351.5</v>
      </c>
      <c r="D2275" s="7">
        <v>14938865.279999999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26388827.82</v>
      </c>
      <c r="D2278" s="10">
        <f>SUM(D2274:D2277)</f>
        <v>14938865.279999999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2652132.7799999998</v>
      </c>
      <c r="D2281" s="7">
        <v>3379710.4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2652132.7799999998</v>
      </c>
      <c r="D2284" s="10">
        <f>SUM(D2280:D2283)</f>
        <v>3379710.4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2265099907.4000001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2193399316.3900003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710977746.65999985</v>
      </c>
      <c r="D2401" s="45">
        <f>D1114-D2399</f>
        <v>368390876.60999918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E4EA6-343A-4B75-823F-FD1669B30A25}">
  <dimension ref="A1:D2401"/>
  <sheetViews>
    <sheetView workbookViewId="0"/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10000000</v>
      </c>
      <c r="D6" s="7">
        <v>10000000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515950712</v>
      </c>
      <c r="D8" s="7">
        <v>510951550</v>
      </c>
    </row>
    <row r="9" spans="1:4" x14ac:dyDescent="0.3">
      <c r="A9" s="5">
        <v>1105</v>
      </c>
      <c r="B9" s="6" t="s">
        <v>10</v>
      </c>
      <c r="C9" s="7">
        <v>-47363795</v>
      </c>
      <c r="D9" s="7">
        <v>-43035315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968553389</v>
      </c>
      <c r="D11" s="7">
        <v>1528518705</v>
      </c>
    </row>
    <row r="12" spans="1:4" x14ac:dyDescent="0.3">
      <c r="A12" s="5">
        <v>1108</v>
      </c>
      <c r="B12" s="6" t="s">
        <v>13</v>
      </c>
      <c r="C12" s="7">
        <v>8193413378</v>
      </c>
      <c r="D12" s="7">
        <v>6582397319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219750892</v>
      </c>
      <c r="D16" s="7"/>
    </row>
    <row r="17" spans="1:4" ht="15" thickBot="1" x14ac:dyDescent="0.35">
      <c r="A17" s="5">
        <v>1111</v>
      </c>
      <c r="B17" s="6" t="s">
        <v>18</v>
      </c>
      <c r="C17" s="7">
        <v>12162358</v>
      </c>
      <c r="D17" s="7">
        <v>209391448</v>
      </c>
    </row>
    <row r="18" spans="1:4" ht="15" thickBot="1" x14ac:dyDescent="0.35">
      <c r="A18" s="8" t="s">
        <v>19</v>
      </c>
      <c r="B18" s="9"/>
      <c r="C18" s="10">
        <f>SUM(C4:C17)</f>
        <v>9872466934</v>
      </c>
      <c r="D18" s="10">
        <f>SUM(D4:D17)</f>
        <v>8798223707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25089909</v>
      </c>
      <c r="D20" s="7">
        <v>10628739</v>
      </c>
    </row>
    <row r="21" spans="1:4" x14ac:dyDescent="0.3">
      <c r="A21" s="5">
        <v>1202</v>
      </c>
      <c r="B21" s="6" t="s">
        <v>22</v>
      </c>
      <c r="C21" s="7">
        <v>368802</v>
      </c>
      <c r="D21" s="7">
        <v>364535</v>
      </c>
    </row>
    <row r="22" spans="1:4" x14ac:dyDescent="0.3">
      <c r="A22" s="5">
        <v>1203</v>
      </c>
      <c r="B22" s="6" t="s">
        <v>23</v>
      </c>
      <c r="C22" s="7">
        <v>280400184</v>
      </c>
      <c r="D22" s="7">
        <v>110403895</v>
      </c>
    </row>
    <row r="23" spans="1:4" x14ac:dyDescent="0.3">
      <c r="A23" s="5">
        <v>1204</v>
      </c>
      <c r="B23" s="6" t="s">
        <v>24</v>
      </c>
      <c r="C23" s="7">
        <v>2541405</v>
      </c>
      <c r="D23" s="7">
        <v>2977856</v>
      </c>
    </row>
    <row r="24" spans="1:4" ht="15" thickBot="1" x14ac:dyDescent="0.35">
      <c r="A24" s="15">
        <v>1205</v>
      </c>
      <c r="B24" s="16" t="s">
        <v>25</v>
      </c>
      <c r="C24" s="7">
        <v>47276357</v>
      </c>
      <c r="D24" s="17">
        <v>125634228</v>
      </c>
    </row>
    <row r="25" spans="1:4" ht="15" thickBot="1" x14ac:dyDescent="0.35">
      <c r="A25" s="8" t="s">
        <v>19</v>
      </c>
      <c r="B25" s="9"/>
      <c r="C25" s="10">
        <f>SUM(C20:C24)</f>
        <v>355676657</v>
      </c>
      <c r="D25" s="10">
        <f>SUM(D20:D24)</f>
        <v>250009253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30998385</v>
      </c>
      <c r="D27" s="7">
        <v>22818837</v>
      </c>
    </row>
    <row r="28" spans="1:4" x14ac:dyDescent="0.3">
      <c r="A28" s="5">
        <v>1302</v>
      </c>
      <c r="B28" s="6" t="s">
        <v>28</v>
      </c>
      <c r="C28" s="7">
        <v>3066801614</v>
      </c>
      <c r="D28" s="7">
        <v>2663588941</v>
      </c>
    </row>
    <row r="29" spans="1:4" x14ac:dyDescent="0.3">
      <c r="A29" s="5">
        <v>1303</v>
      </c>
      <c r="B29" s="6" t="s">
        <v>29</v>
      </c>
      <c r="C29" s="7">
        <v>337427171</v>
      </c>
      <c r="D29" s="7">
        <v>213772369</v>
      </c>
    </row>
    <row r="30" spans="1:4" x14ac:dyDescent="0.3">
      <c r="A30" s="5">
        <v>1304</v>
      </c>
      <c r="B30" s="6" t="s">
        <v>30</v>
      </c>
      <c r="C30" s="7">
        <v>4087500</v>
      </c>
      <c r="D30" s="7">
        <v>4810167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4241747</v>
      </c>
      <c r="D32" s="7">
        <v>16874739</v>
      </c>
    </row>
    <row r="33" spans="1:4" x14ac:dyDescent="0.3">
      <c r="A33" s="5">
        <v>1307</v>
      </c>
      <c r="B33" s="6" t="s">
        <v>33</v>
      </c>
      <c r="C33" s="7">
        <v>3872704</v>
      </c>
      <c r="D33" s="7">
        <v>300000</v>
      </c>
    </row>
    <row r="34" spans="1:4" x14ac:dyDescent="0.3">
      <c r="A34" s="5">
        <v>1308</v>
      </c>
      <c r="B34" s="6" t="s">
        <v>34</v>
      </c>
      <c r="C34" s="7">
        <v>1258921</v>
      </c>
      <c r="D34" s="7">
        <v>2147382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226484293</v>
      </c>
      <c r="D37" s="7">
        <v>163368126</v>
      </c>
    </row>
    <row r="38" spans="1:4" x14ac:dyDescent="0.3">
      <c r="A38" s="15">
        <v>1312</v>
      </c>
      <c r="B38" s="16" t="s">
        <v>38</v>
      </c>
      <c r="C38" s="7"/>
      <c r="D38" s="7">
        <v>123290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3675172335</v>
      </c>
      <c r="D40" s="10">
        <f>SUM(D27:D39)</f>
        <v>3087803851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636367775</v>
      </c>
      <c r="D47" s="7">
        <v>560338049</v>
      </c>
    </row>
    <row r="48" spans="1:4" x14ac:dyDescent="0.3">
      <c r="A48" s="5">
        <v>1407</v>
      </c>
      <c r="B48" s="6" t="s">
        <v>47</v>
      </c>
      <c r="C48" s="7">
        <v>2418</v>
      </c>
      <c r="D48" s="7">
        <v>2203803</v>
      </c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636370193</v>
      </c>
      <c r="D51" s="21">
        <f>SUM(D42:D50)</f>
        <v>562541852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6355622</v>
      </c>
      <c r="D53" s="7">
        <v>5334388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277034354</v>
      </c>
      <c r="D57" s="7">
        <v>242674652.5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941470204</v>
      </c>
      <c r="D59" s="7">
        <v>655855971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13761912</v>
      </c>
      <c r="D61" s="20">
        <v>22826308</v>
      </c>
    </row>
    <row r="62" spans="1:4" ht="15" thickBot="1" x14ac:dyDescent="0.35">
      <c r="A62" s="24" t="s">
        <v>19</v>
      </c>
      <c r="B62" s="25"/>
      <c r="C62" s="21">
        <f>SUM(C53:C61)</f>
        <v>1238622092</v>
      </c>
      <c r="D62" s="21">
        <f>SUM(D53:D61)</f>
        <v>926691319.5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37515536</v>
      </c>
      <c r="D64" s="7">
        <v>34347093</v>
      </c>
    </row>
    <row r="65" spans="1:4" x14ac:dyDescent="0.3">
      <c r="A65" s="5">
        <v>1602</v>
      </c>
      <c r="B65" s="6" t="s">
        <v>61</v>
      </c>
      <c r="C65" s="7">
        <v>11559647</v>
      </c>
      <c r="D65" s="7">
        <v>14057198</v>
      </c>
    </row>
    <row r="66" spans="1:4" x14ac:dyDescent="0.3">
      <c r="A66" s="5">
        <v>1603</v>
      </c>
      <c r="B66" s="6" t="s">
        <v>62</v>
      </c>
      <c r="C66" s="7">
        <v>11181200</v>
      </c>
      <c r="D66" s="7">
        <v>11181200</v>
      </c>
    </row>
    <row r="67" spans="1:4" x14ac:dyDescent="0.3">
      <c r="A67" s="5">
        <v>1604</v>
      </c>
      <c r="B67" s="6" t="s">
        <v>63</v>
      </c>
      <c r="C67" s="7">
        <v>25191081</v>
      </c>
      <c r="D67" s="7">
        <v>25191081</v>
      </c>
    </row>
    <row r="68" spans="1:4" ht="15" thickBot="1" x14ac:dyDescent="0.35">
      <c r="A68" s="18">
        <v>1605</v>
      </c>
      <c r="B68" s="19" t="s">
        <v>64</v>
      </c>
      <c r="C68" s="7">
        <v>77347369</v>
      </c>
      <c r="D68" s="7">
        <v>64213336</v>
      </c>
    </row>
    <row r="69" spans="1:4" ht="15" thickBot="1" x14ac:dyDescent="0.35">
      <c r="A69" s="8" t="s">
        <v>19</v>
      </c>
      <c r="B69" s="9"/>
      <c r="C69" s="10">
        <f>SUM(C64:C68)</f>
        <v>162794833</v>
      </c>
      <c r="D69" s="10">
        <f>SUM(D64:D68)</f>
        <v>148989908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268216359</v>
      </c>
      <c r="D73" s="7">
        <v>274855044</v>
      </c>
    </row>
    <row r="74" spans="1:4" x14ac:dyDescent="0.3">
      <c r="A74" s="5">
        <v>1704</v>
      </c>
      <c r="B74" s="6" t="s">
        <v>69</v>
      </c>
      <c r="C74" s="7">
        <v>-215358616</v>
      </c>
      <c r="D74" s="7">
        <v>-208523472</v>
      </c>
    </row>
    <row r="75" spans="1:4" x14ac:dyDescent="0.3">
      <c r="A75" s="5">
        <v>1705</v>
      </c>
      <c r="B75" s="6" t="s">
        <v>70</v>
      </c>
      <c r="C75" s="7">
        <v>24469324</v>
      </c>
      <c r="D75" s="7">
        <v>13860755</v>
      </c>
    </row>
    <row r="76" spans="1:4" ht="15" thickBot="1" x14ac:dyDescent="0.35">
      <c r="A76" s="5">
        <v>1706</v>
      </c>
      <c r="B76" s="6" t="s">
        <v>71</v>
      </c>
      <c r="C76" s="7">
        <v>-8887391</v>
      </c>
      <c r="D76" s="7">
        <v>-6591020</v>
      </c>
    </row>
    <row r="77" spans="1:4" ht="15" thickBot="1" x14ac:dyDescent="0.35">
      <c r="A77" s="8" t="s">
        <v>19</v>
      </c>
      <c r="B77" s="9"/>
      <c r="C77" s="10">
        <f>SUM(C71:C76)</f>
        <v>68439676</v>
      </c>
      <c r="D77" s="10">
        <f>SUM(D71:D76)</f>
        <v>73601307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630996</v>
      </c>
      <c r="D84" s="7">
        <v>764335</v>
      </c>
    </row>
    <row r="85" spans="1:4" x14ac:dyDescent="0.3">
      <c r="A85" s="5">
        <v>1903</v>
      </c>
      <c r="B85" s="6" t="s">
        <v>77</v>
      </c>
      <c r="C85" s="7">
        <v>17230312</v>
      </c>
      <c r="D85" s="7">
        <v>16449453</v>
      </c>
    </row>
    <row r="86" spans="1:4" x14ac:dyDescent="0.3">
      <c r="A86" s="5">
        <v>1904</v>
      </c>
      <c r="B86" s="6" t="s">
        <v>78</v>
      </c>
      <c r="C86" s="7">
        <v>108592902</v>
      </c>
      <c r="D86" s="7">
        <v>386832427</v>
      </c>
    </row>
    <row r="87" spans="1:4" x14ac:dyDescent="0.3">
      <c r="A87" s="5">
        <v>1905</v>
      </c>
      <c r="B87" s="6" t="s">
        <v>79</v>
      </c>
      <c r="C87" s="7">
        <v>128180330</v>
      </c>
      <c r="D87" s="7">
        <v>117063169</v>
      </c>
    </row>
    <row r="88" spans="1:4" x14ac:dyDescent="0.3">
      <c r="A88" s="5">
        <v>1906</v>
      </c>
      <c r="B88" s="6" t="s">
        <v>80</v>
      </c>
      <c r="C88" s="7">
        <v>-89011937</v>
      </c>
      <c r="D88" s="7">
        <v>-77624557</v>
      </c>
    </row>
    <row r="89" spans="1:4" x14ac:dyDescent="0.3">
      <c r="A89" s="5">
        <v>1907</v>
      </c>
      <c r="B89" s="6" t="s">
        <v>81</v>
      </c>
      <c r="C89" s="7">
        <v>124982126</v>
      </c>
      <c r="D89" s="7">
        <v>110133478</v>
      </c>
    </row>
    <row r="90" spans="1:4" x14ac:dyDescent="0.3">
      <c r="A90" s="5">
        <v>1908</v>
      </c>
      <c r="B90" s="6" t="s">
        <v>82</v>
      </c>
      <c r="C90" s="7">
        <v>-93986062</v>
      </c>
      <c r="D90" s="7">
        <v>-82562117</v>
      </c>
    </row>
    <row r="91" spans="1:4" ht="15" thickBot="1" x14ac:dyDescent="0.35">
      <c r="A91" s="5">
        <v>1910</v>
      </c>
      <c r="B91" s="6" t="s">
        <v>39</v>
      </c>
      <c r="C91" s="7">
        <v>184829518</v>
      </c>
      <c r="D91" s="7">
        <v>182368335</v>
      </c>
    </row>
    <row r="92" spans="1:4" ht="15" thickBot="1" x14ac:dyDescent="0.35">
      <c r="A92" s="8" t="s">
        <v>83</v>
      </c>
      <c r="B92" s="9"/>
      <c r="C92" s="10">
        <f>SUM(C83:C91)</f>
        <v>381448185</v>
      </c>
      <c r="D92" s="10">
        <f>SUM(D83:D91)</f>
        <v>653424523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16390990905</v>
      </c>
      <c r="D94" s="30">
        <f>D18+D25+D40+D51+D62+D69+D77+D81+D92</f>
        <v>14501285720.5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62684319</v>
      </c>
      <c r="D98" s="7">
        <v>60105327</v>
      </c>
    </row>
    <row r="99" spans="1:4" x14ac:dyDescent="0.3">
      <c r="A99" s="5">
        <v>2102</v>
      </c>
      <c r="B99" s="6" t="s">
        <v>88</v>
      </c>
      <c r="C99" s="7">
        <v>69954081</v>
      </c>
      <c r="D99" s="7">
        <v>64582711</v>
      </c>
    </row>
    <row r="100" spans="1:4" x14ac:dyDescent="0.3">
      <c r="A100" s="5">
        <v>2103</v>
      </c>
      <c r="B100" s="6" t="s">
        <v>89</v>
      </c>
      <c r="C100" s="7">
        <v>9302705</v>
      </c>
      <c r="D100" s="7">
        <v>9267681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70944003</v>
      </c>
      <c r="D102" s="7">
        <v>62523913</v>
      </c>
    </row>
    <row r="103" spans="1:4" x14ac:dyDescent="0.3">
      <c r="A103" s="5">
        <v>2106</v>
      </c>
      <c r="B103" s="6" t="s">
        <v>92</v>
      </c>
      <c r="C103" s="7">
        <v>45329938</v>
      </c>
      <c r="D103" s="7">
        <v>41973291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258215046</v>
      </c>
      <c r="D105" s="10">
        <f>SUM(D98:D104)</f>
        <v>238452923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418612395</v>
      </c>
      <c r="D107" s="7">
        <v>325172681</v>
      </c>
    </row>
    <row r="108" spans="1:4" x14ac:dyDescent="0.3">
      <c r="A108" s="5">
        <v>2202</v>
      </c>
      <c r="B108" s="6" t="s">
        <v>96</v>
      </c>
      <c r="C108" s="7">
        <v>-22193678</v>
      </c>
      <c r="D108" s="7">
        <v>30432360</v>
      </c>
    </row>
    <row r="109" spans="1:4" x14ac:dyDescent="0.3">
      <c r="A109" s="5">
        <v>2203</v>
      </c>
      <c r="B109" s="53" t="s">
        <v>97</v>
      </c>
      <c r="C109" s="7">
        <v>1036437</v>
      </c>
      <c r="D109" s="7">
        <v>1023721</v>
      </c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5082255</v>
      </c>
      <c r="D111" s="7">
        <v>4702672</v>
      </c>
    </row>
    <row r="112" spans="1:4" x14ac:dyDescent="0.3">
      <c r="A112" s="5">
        <v>2206</v>
      </c>
      <c r="B112" s="6" t="s">
        <v>100</v>
      </c>
      <c r="C112" s="7">
        <v>1077975409</v>
      </c>
      <c r="D112" s="7">
        <v>994458264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28873716</v>
      </c>
      <c r="D114" s="7">
        <v>26373904</v>
      </c>
    </row>
    <row r="115" spans="1:4" x14ac:dyDescent="0.3">
      <c r="A115" s="5">
        <v>2209</v>
      </c>
      <c r="B115" s="6" t="s">
        <v>103</v>
      </c>
      <c r="C115" s="7">
        <v>44930947</v>
      </c>
      <c r="D115" s="7">
        <v>37486617</v>
      </c>
    </row>
    <row r="116" spans="1:4" x14ac:dyDescent="0.3">
      <c r="A116" s="5">
        <v>2210</v>
      </c>
      <c r="B116" s="6" t="s">
        <v>104</v>
      </c>
      <c r="C116" s="7">
        <v>931583</v>
      </c>
      <c r="D116" s="7">
        <v>936602</v>
      </c>
    </row>
    <row r="117" spans="1:4" x14ac:dyDescent="0.3">
      <c r="A117" s="5">
        <v>2211</v>
      </c>
      <c r="B117" s="6" t="s">
        <v>105</v>
      </c>
      <c r="C117" s="7">
        <v>14708001</v>
      </c>
      <c r="D117" s="7">
        <v>14082573</v>
      </c>
    </row>
    <row r="118" spans="1:4" x14ac:dyDescent="0.3">
      <c r="A118" s="5">
        <v>2212</v>
      </c>
      <c r="B118" s="6" t="s">
        <v>106</v>
      </c>
      <c r="C118" s="7">
        <v>1533482</v>
      </c>
      <c r="D118" s="7">
        <v>2340661</v>
      </c>
    </row>
    <row r="119" spans="1:4" x14ac:dyDescent="0.3">
      <c r="A119" s="5">
        <v>2213</v>
      </c>
      <c r="B119" s="6" t="s">
        <v>107</v>
      </c>
      <c r="C119" s="7">
        <v>220270</v>
      </c>
      <c r="D119" s="7">
        <v>194168</v>
      </c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2957905</v>
      </c>
      <c r="D121" s="7">
        <v>4894531</v>
      </c>
    </row>
    <row r="122" spans="1:4" ht="15" thickBot="1" x14ac:dyDescent="0.35">
      <c r="A122" s="18">
        <v>2216</v>
      </c>
      <c r="B122" s="19" t="s">
        <v>110</v>
      </c>
      <c r="C122" s="7">
        <v>3804045</v>
      </c>
      <c r="D122" s="7">
        <v>3804045</v>
      </c>
    </row>
    <row r="123" spans="1:4" ht="15" thickBot="1" x14ac:dyDescent="0.35">
      <c r="A123" s="8" t="s">
        <v>19</v>
      </c>
      <c r="B123" s="9"/>
      <c r="C123" s="10">
        <f>SUM(C107:C122)</f>
        <v>1578472767</v>
      </c>
      <c r="D123" s="10">
        <f>SUM(D107:D122)</f>
        <v>1445902799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2227850</v>
      </c>
      <c r="D125" s="7">
        <v>5215350</v>
      </c>
    </row>
    <row r="126" spans="1:4" x14ac:dyDescent="0.3">
      <c r="A126" s="5">
        <v>2302</v>
      </c>
      <c r="B126" s="6" t="s">
        <v>113</v>
      </c>
      <c r="C126" s="7">
        <v>159006646</v>
      </c>
      <c r="D126" s="7">
        <v>163264538</v>
      </c>
    </row>
    <row r="127" spans="1:4" x14ac:dyDescent="0.3">
      <c r="A127" s="5">
        <v>2303</v>
      </c>
      <c r="B127" s="6" t="s">
        <v>114</v>
      </c>
      <c r="C127" s="7">
        <v>26633314</v>
      </c>
      <c r="D127" s="7">
        <v>28041642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56607378</v>
      </c>
      <c r="D129" s="7">
        <v>50045251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4363281871</v>
      </c>
      <c r="D132" s="7">
        <v>3741905608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-1538665</v>
      </c>
      <c r="D136" s="7">
        <v>-2358096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2722197814</v>
      </c>
      <c r="D138" s="7">
        <v>2650395553</v>
      </c>
    </row>
    <row r="139" spans="1:4" x14ac:dyDescent="0.3">
      <c r="A139" s="5">
        <v>2314</v>
      </c>
      <c r="B139" s="6" t="s">
        <v>126</v>
      </c>
      <c r="C139" s="7">
        <v>-923478194</v>
      </c>
      <c r="D139" s="7">
        <v>-1030377539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6404938014</v>
      </c>
      <c r="D141" s="10">
        <f>SUM(D125:D140)</f>
        <v>5606132307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44115353</v>
      </c>
      <c r="D143" s="7">
        <v>42001076</v>
      </c>
    </row>
    <row r="144" spans="1:4" x14ac:dyDescent="0.3">
      <c r="A144" s="5">
        <v>2402</v>
      </c>
      <c r="B144" s="6" t="s">
        <v>130</v>
      </c>
      <c r="C144" s="7">
        <v>1643007940</v>
      </c>
      <c r="D144" s="7">
        <v>1155507433</v>
      </c>
    </row>
    <row r="145" spans="1:4" x14ac:dyDescent="0.3">
      <c r="A145" s="5">
        <v>2403</v>
      </c>
      <c r="B145" s="6" t="s">
        <v>131</v>
      </c>
      <c r="C145" s="7">
        <v>157229231</v>
      </c>
      <c r="D145" s="7">
        <v>122849018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52115825</v>
      </c>
      <c r="D147" s="7">
        <v>30091162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1896468349</v>
      </c>
      <c r="D149" s="10">
        <f>SUM(D143:D148)</f>
        <v>1350448689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4728704</v>
      </c>
      <c r="D151" s="7">
        <v>4972044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54236792</v>
      </c>
      <c r="D155" s="7">
        <v>49823352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58965496</v>
      </c>
      <c r="D157" s="10">
        <f>SUM(D151:D156)</f>
        <v>54795396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50984706</v>
      </c>
      <c r="D160" s="7">
        <v>94412054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28186902</v>
      </c>
      <c r="D162" s="7">
        <v>15124615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54575053</v>
      </c>
      <c r="D164" s="7">
        <v>58762009</v>
      </c>
    </row>
    <row r="165" spans="1:4" x14ac:dyDescent="0.3">
      <c r="A165" s="5">
        <v>2607</v>
      </c>
      <c r="B165" s="6" t="s">
        <v>149</v>
      </c>
      <c r="C165" s="7"/>
      <c r="D165" s="7">
        <v>82666161</v>
      </c>
    </row>
    <row r="166" spans="1:4" ht="15" thickBot="1" x14ac:dyDescent="0.35">
      <c r="A166" s="18">
        <v>2608</v>
      </c>
      <c r="B166" s="19" t="s">
        <v>150</v>
      </c>
      <c r="C166" s="20">
        <v>64776690</v>
      </c>
      <c r="D166" s="20"/>
    </row>
    <row r="167" spans="1:4" ht="15" thickBot="1" x14ac:dyDescent="0.35">
      <c r="A167" s="8" t="s">
        <v>19</v>
      </c>
      <c r="B167" s="9"/>
      <c r="C167" s="10">
        <f>SUM(C159:C166)</f>
        <v>198523351</v>
      </c>
      <c r="D167" s="10">
        <f>SUM(D159:D166)</f>
        <v>250964839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137882945</v>
      </c>
      <c r="D169" s="7">
        <v>105244237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9779737</v>
      </c>
      <c r="D173" s="7">
        <v>4074516</v>
      </c>
    </row>
    <row r="174" spans="1:4" x14ac:dyDescent="0.3">
      <c r="A174" s="5">
        <v>2706</v>
      </c>
      <c r="B174" s="6" t="s">
        <v>157</v>
      </c>
      <c r="C174" s="7">
        <v>1252481</v>
      </c>
      <c r="D174" s="7">
        <v>1376031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22944</v>
      </c>
      <c r="D176" s="7">
        <v>619</v>
      </c>
    </row>
    <row r="177" spans="1:4" x14ac:dyDescent="0.3">
      <c r="A177" s="5">
        <v>2709</v>
      </c>
      <c r="B177" s="6" t="s">
        <v>160</v>
      </c>
      <c r="C177" s="7">
        <v>243079</v>
      </c>
      <c r="D177" s="7">
        <v>210437</v>
      </c>
    </row>
    <row r="178" spans="1:4" x14ac:dyDescent="0.3">
      <c r="A178" s="5">
        <v>2710</v>
      </c>
      <c r="B178" s="6" t="s">
        <v>161</v>
      </c>
      <c r="C178" s="7">
        <v>955596</v>
      </c>
      <c r="D178" s="7">
        <v>1963159</v>
      </c>
    </row>
    <row r="179" spans="1:4" x14ac:dyDescent="0.3">
      <c r="A179" s="5">
        <v>2711</v>
      </c>
      <c r="B179" s="6" t="s">
        <v>162</v>
      </c>
      <c r="C179" s="7">
        <v>506436</v>
      </c>
      <c r="D179" s="7">
        <v>106387</v>
      </c>
    </row>
    <row r="180" spans="1:4" x14ac:dyDescent="0.3">
      <c r="A180" s="5">
        <v>2712</v>
      </c>
      <c r="B180" s="6" t="s">
        <v>163</v>
      </c>
      <c r="C180" s="7">
        <v>414464</v>
      </c>
      <c r="D180" s="7">
        <v>754889</v>
      </c>
    </row>
    <row r="181" spans="1:4" x14ac:dyDescent="0.3">
      <c r="A181" s="5">
        <v>2713</v>
      </c>
      <c r="B181" s="6" t="s">
        <v>164</v>
      </c>
      <c r="C181" s="7">
        <v>4625910</v>
      </c>
      <c r="D181" s="7">
        <v>7424026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164997392</v>
      </c>
      <c r="D184" s="7">
        <v>113366308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115284</v>
      </c>
      <c r="D187" s="7"/>
    </row>
    <row r="188" spans="1:4" x14ac:dyDescent="0.3">
      <c r="A188" s="15">
        <v>2720</v>
      </c>
      <c r="B188" s="16" t="s">
        <v>171</v>
      </c>
      <c r="C188" s="7">
        <v>165882</v>
      </c>
      <c r="D188" s="7">
        <v>145854</v>
      </c>
    </row>
    <row r="189" spans="1:4" x14ac:dyDescent="0.3">
      <c r="A189" s="15">
        <v>2721</v>
      </c>
      <c r="B189" s="16" t="s">
        <v>172</v>
      </c>
      <c r="C189" s="7">
        <v>2541399</v>
      </c>
      <c r="D189" s="7">
        <v>2255943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183317707</v>
      </c>
      <c r="D191" s="20">
        <v>151407676</v>
      </c>
    </row>
    <row r="192" spans="1:4" ht="15" thickBot="1" x14ac:dyDescent="0.35">
      <c r="A192" s="8" t="s">
        <v>19</v>
      </c>
      <c r="B192" s="9"/>
      <c r="C192" s="21">
        <f>SUM(C169:C191)</f>
        <v>506821256</v>
      </c>
      <c r="D192" s="21">
        <f>SUM(D169:D191)</f>
        <v>388330082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66644390</v>
      </c>
      <c r="D195" s="7">
        <v>70996258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66644390</v>
      </c>
      <c r="D200" s="10">
        <f>SUM(D194:D199)</f>
        <v>70996258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501618472</v>
      </c>
      <c r="D202" s="7">
        <v>416975321</v>
      </c>
    </row>
    <row r="203" spans="1:4" x14ac:dyDescent="0.3">
      <c r="A203" s="5">
        <v>2902</v>
      </c>
      <c r="B203" s="6" t="s">
        <v>183</v>
      </c>
      <c r="C203" s="7">
        <v>318559619</v>
      </c>
      <c r="D203" s="7">
        <v>272125438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366732406</v>
      </c>
      <c r="D205" s="7">
        <v>339309547</v>
      </c>
    </row>
    <row r="206" spans="1:4" ht="15" thickBot="1" x14ac:dyDescent="0.35">
      <c r="A206" s="15">
        <v>2910</v>
      </c>
      <c r="B206" s="16" t="s">
        <v>39</v>
      </c>
      <c r="C206" s="7">
        <v>217887169</v>
      </c>
      <c r="D206" s="7">
        <v>188584653</v>
      </c>
    </row>
    <row r="207" spans="1:4" ht="15" thickBot="1" x14ac:dyDescent="0.35">
      <c r="A207" s="8" t="s">
        <v>19</v>
      </c>
      <c r="B207" s="9"/>
      <c r="C207" s="10">
        <f>SUM(C202:C206)</f>
        <v>1404797666</v>
      </c>
      <c r="D207" s="10">
        <f>SUM(D202:D206)</f>
        <v>1216994959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12373846335</v>
      </c>
      <c r="D209" s="30">
        <f>D105+D123+D141+D149+D157+D167+D192+D200+D207</f>
        <v>10623018252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550000000</v>
      </c>
      <c r="D213" s="7">
        <v>550000000</v>
      </c>
    </row>
    <row r="214" spans="1:4" x14ac:dyDescent="0.3">
      <c r="A214" s="5">
        <v>3102</v>
      </c>
      <c r="B214" s="6" t="s">
        <v>190</v>
      </c>
      <c r="C214" s="7">
        <v>-50000000</v>
      </c>
      <c r="D214" s="7">
        <v>-50000000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500000000</v>
      </c>
      <c r="D216" s="10">
        <f>SUM(D213:D215)</f>
        <v>500000000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505951238</v>
      </c>
      <c r="D221" s="7">
        <v>505951238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3011193334</v>
      </c>
      <c r="D223" s="7">
        <v>2872316232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3517144572</v>
      </c>
      <c r="D225" s="10">
        <f>SUM(D221:D224)</f>
        <v>3378267470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4017144572</v>
      </c>
      <c r="D227" s="30">
        <f>D216+D219+D225</f>
        <v>3878267470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16390990907</v>
      </c>
      <c r="D229" s="30">
        <f>D209+D227</f>
        <v>14501285722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40840786</v>
      </c>
      <c r="D234" s="7">
        <v>33072783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1406111655</v>
      </c>
      <c r="D236" s="7">
        <v>1298254784</v>
      </c>
    </row>
    <row r="237" spans="1:4" x14ac:dyDescent="0.3">
      <c r="A237" s="5">
        <v>410104</v>
      </c>
      <c r="B237" s="6" t="s">
        <v>206</v>
      </c>
      <c r="C237" s="7">
        <v>192009739</v>
      </c>
      <c r="D237" s="7">
        <v>203541081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>
        <v>1422091327</v>
      </c>
      <c r="D242" s="7">
        <v>1253337731</v>
      </c>
    </row>
    <row r="243" spans="1:4" x14ac:dyDescent="0.3">
      <c r="A243" s="5">
        <v>410107</v>
      </c>
      <c r="B243" s="6" t="s">
        <v>92</v>
      </c>
      <c r="C243" s="7">
        <v>359654717</v>
      </c>
      <c r="D243" s="7">
        <v>318211967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3420708224</v>
      </c>
      <c r="D245" s="21">
        <f>SUM(D234:D244)</f>
        <v>3106418346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>
        <v>167203</v>
      </c>
      <c r="D259" s="7">
        <v>171076</v>
      </c>
    </row>
    <row r="260" spans="1:4" x14ac:dyDescent="0.3">
      <c r="A260" s="5">
        <v>410302</v>
      </c>
      <c r="B260" s="6" t="s">
        <v>88</v>
      </c>
      <c r="C260" s="7">
        <v>383653</v>
      </c>
      <c r="D260" s="7">
        <v>129563</v>
      </c>
    </row>
    <row r="261" spans="1:4" x14ac:dyDescent="0.3">
      <c r="A261" s="5">
        <v>410303</v>
      </c>
      <c r="B261" s="6" t="s">
        <v>89</v>
      </c>
      <c r="C261" s="7"/>
      <c r="D261" s="7">
        <v>2036</v>
      </c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60020</v>
      </c>
      <c r="D267" s="7">
        <v>52394</v>
      </c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610876</v>
      </c>
      <c r="D269" s="10">
        <f>SUM(D259:D268)</f>
        <v>355069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>
        <v>3004476</v>
      </c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3004476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6478</v>
      </c>
      <c r="D283" s="7">
        <v>12416</v>
      </c>
    </row>
    <row r="284" spans="1:4" x14ac:dyDescent="0.3">
      <c r="A284" s="5">
        <v>410502</v>
      </c>
      <c r="B284" s="6" t="s">
        <v>89</v>
      </c>
      <c r="C284" s="7">
        <v>102</v>
      </c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15087</v>
      </c>
      <c r="D290" s="7">
        <v>23631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21667</v>
      </c>
      <c r="D292" s="10">
        <f>SUM(D283:D291)</f>
        <v>36047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3714611</v>
      </c>
      <c r="D294" s="7">
        <v>3310361</v>
      </c>
    </row>
    <row r="295" spans="1:4" x14ac:dyDescent="0.3">
      <c r="A295" s="5">
        <v>410602</v>
      </c>
      <c r="B295" s="6" t="s">
        <v>89</v>
      </c>
      <c r="C295" s="7">
        <v>843591</v>
      </c>
      <c r="D295" s="7">
        <v>835774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6424629</v>
      </c>
      <c r="D301" s="7">
        <v>6005059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10982831</v>
      </c>
      <c r="D303" s="10">
        <f>SUM(D294:D302)</f>
        <v>10151194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>
        <v>63406</v>
      </c>
      <c r="D307" s="7">
        <v>196756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691954</v>
      </c>
      <c r="D309" s="7">
        <v>1984582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755360</v>
      </c>
      <c r="D317" s="10">
        <f>SUM(D305:D316)</f>
        <v>2181338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60105327</v>
      </c>
      <c r="D333" s="7">
        <v>58632791</v>
      </c>
    </row>
    <row r="334" spans="1:4" x14ac:dyDescent="0.3">
      <c r="A334" s="5">
        <v>410902</v>
      </c>
      <c r="B334" s="6" t="s">
        <v>88</v>
      </c>
      <c r="C334" s="7">
        <v>64912739</v>
      </c>
      <c r="D334" s="7">
        <v>51597537</v>
      </c>
    </row>
    <row r="335" spans="1:4" x14ac:dyDescent="0.3">
      <c r="A335" s="5">
        <v>410903</v>
      </c>
      <c r="B335" s="6" t="s">
        <v>89</v>
      </c>
      <c r="C335" s="7">
        <v>10177054</v>
      </c>
      <c r="D335" s="7">
        <v>6853602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>
        <v>62666887</v>
      </c>
      <c r="D340" s="7">
        <v>52068909</v>
      </c>
    </row>
    <row r="341" spans="1:4" x14ac:dyDescent="0.3">
      <c r="A341" s="5">
        <v>410906</v>
      </c>
      <c r="B341" s="6" t="s">
        <v>92</v>
      </c>
      <c r="C341" s="7">
        <v>65015504</v>
      </c>
      <c r="D341" s="7">
        <v>55813532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262877511</v>
      </c>
      <c r="D343" s="10">
        <f>SUM(D333:D342)</f>
        <v>224966371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351502</v>
      </c>
      <c r="D346" s="7">
        <v>330028</v>
      </c>
    </row>
    <row r="347" spans="1:4" x14ac:dyDescent="0.3">
      <c r="A347" s="5">
        <v>411003</v>
      </c>
      <c r="B347" s="6" t="s">
        <v>89</v>
      </c>
      <c r="C347" s="7">
        <v>297782</v>
      </c>
      <c r="D347" s="7">
        <v>909373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>
        <v>160562</v>
      </c>
      <c r="D352" s="7">
        <v>142973</v>
      </c>
    </row>
    <row r="353" spans="1:4" x14ac:dyDescent="0.3">
      <c r="A353" s="5">
        <v>411006</v>
      </c>
      <c r="B353" s="6" t="s">
        <v>92</v>
      </c>
      <c r="C353" s="7">
        <v>25291392</v>
      </c>
      <c r="D353" s="7">
        <v>23042214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26101238</v>
      </c>
      <c r="D355" s="10">
        <f>SUM(D345:D354)</f>
        <v>24424588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5215350</v>
      </c>
      <c r="D357" s="7">
        <v>1481873</v>
      </c>
    </row>
    <row r="358" spans="1:4" x14ac:dyDescent="0.3">
      <c r="A358" s="5">
        <v>411102</v>
      </c>
      <c r="B358" s="6" t="s">
        <v>238</v>
      </c>
      <c r="C358" s="7">
        <v>163264538</v>
      </c>
      <c r="D358" s="7">
        <v>115232159</v>
      </c>
    </row>
    <row r="359" spans="1:4" x14ac:dyDescent="0.3">
      <c r="A359" s="5">
        <v>411103</v>
      </c>
      <c r="B359" s="6" t="s">
        <v>239</v>
      </c>
      <c r="C359" s="7">
        <v>28041642</v>
      </c>
      <c r="D359" s="7">
        <v>21519337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50045250</v>
      </c>
      <c r="D361" s="7">
        <v>55670153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>
        <v>190427783</v>
      </c>
      <c r="D365" s="7">
        <v>190427783</v>
      </c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3551477826</v>
      </c>
      <c r="D367" s="7">
        <v>3061502112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3988472389</v>
      </c>
      <c r="D371" s="10">
        <f>SUM(D357:D370)</f>
        <v>3445833417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>
        <v>1315048</v>
      </c>
      <c r="D375" s="7">
        <v>1297114</v>
      </c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223617</v>
      </c>
      <c r="D377" s="7">
        <v>1060983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1538665</v>
      </c>
      <c r="D387" s="10">
        <f>SUM(D373:D386)</f>
        <v>2358097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2659207066</v>
      </c>
      <c r="D585" s="7">
        <v>2057411176</v>
      </c>
    </row>
    <row r="586" spans="1:4" x14ac:dyDescent="0.3">
      <c r="A586" s="5">
        <v>430102</v>
      </c>
      <c r="B586" s="6" t="s">
        <v>96</v>
      </c>
      <c r="C586" s="7">
        <v>2834870937</v>
      </c>
      <c r="D586" s="7">
        <v>2207376982</v>
      </c>
    </row>
    <row r="587" spans="1:4" x14ac:dyDescent="0.3">
      <c r="A587" s="5">
        <v>430103</v>
      </c>
      <c r="B587" s="6" t="s">
        <v>97</v>
      </c>
      <c r="C587" s="7">
        <v>8810020</v>
      </c>
      <c r="D587" s="7">
        <v>8651296</v>
      </c>
    </row>
    <row r="588" spans="1:4" x14ac:dyDescent="0.3">
      <c r="A588" s="5">
        <v>430104</v>
      </c>
      <c r="B588" s="6" t="s">
        <v>98</v>
      </c>
      <c r="C588" s="7"/>
      <c r="D588" s="7">
        <v>-432572</v>
      </c>
    </row>
    <row r="589" spans="1:4" x14ac:dyDescent="0.3">
      <c r="A589" s="5">
        <v>430105</v>
      </c>
      <c r="B589" s="6" t="s">
        <v>99</v>
      </c>
      <c r="C589" s="7">
        <v>137041228</v>
      </c>
      <c r="D589" s="7">
        <v>118604153</v>
      </c>
    </row>
    <row r="590" spans="1:4" x14ac:dyDescent="0.3">
      <c r="A590" s="5">
        <v>430106</v>
      </c>
      <c r="B590" s="6" t="s">
        <v>271</v>
      </c>
      <c r="C590" s="7">
        <v>2805082154</v>
      </c>
      <c r="D590" s="7">
        <v>2587480255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337725745</v>
      </c>
      <c r="D592" s="7">
        <v>274933938</v>
      </c>
    </row>
    <row r="593" spans="1:4" x14ac:dyDescent="0.3">
      <c r="A593" s="5">
        <v>430109</v>
      </c>
      <c r="B593" s="6" t="s">
        <v>103</v>
      </c>
      <c r="C593" s="7">
        <v>317524096</v>
      </c>
      <c r="D593" s="7">
        <v>281400115</v>
      </c>
    </row>
    <row r="594" spans="1:4" x14ac:dyDescent="0.3">
      <c r="A594" s="5">
        <v>430110</v>
      </c>
      <c r="B594" s="6" t="s">
        <v>104</v>
      </c>
      <c r="C594" s="7">
        <v>3495277</v>
      </c>
      <c r="D594" s="7">
        <v>5570013</v>
      </c>
    </row>
    <row r="595" spans="1:4" x14ac:dyDescent="0.3">
      <c r="A595" s="5">
        <v>430111</v>
      </c>
      <c r="B595" s="6" t="s">
        <v>105</v>
      </c>
      <c r="C595" s="7">
        <v>137600835</v>
      </c>
      <c r="D595" s="7">
        <v>126124904</v>
      </c>
    </row>
    <row r="596" spans="1:4" x14ac:dyDescent="0.3">
      <c r="A596" s="5">
        <v>430112</v>
      </c>
      <c r="B596" s="6" t="s">
        <v>106</v>
      </c>
      <c r="C596" s="7">
        <v>71499624</v>
      </c>
      <c r="D596" s="7">
        <v>81395286</v>
      </c>
    </row>
    <row r="597" spans="1:4" x14ac:dyDescent="0.3">
      <c r="A597" s="5">
        <v>430113</v>
      </c>
      <c r="B597" s="6" t="s">
        <v>107</v>
      </c>
      <c r="C597" s="7">
        <v>2248630</v>
      </c>
      <c r="D597" s="7">
        <v>2024172</v>
      </c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28861527</v>
      </c>
      <c r="D599" s="7">
        <v>39743347</v>
      </c>
    </row>
    <row r="600" spans="1:4" ht="15" thickBot="1" x14ac:dyDescent="0.35">
      <c r="A600" s="8" t="s">
        <v>19</v>
      </c>
      <c r="B600" s="9"/>
      <c r="C600" s="10">
        <f>SUM(C585:C599)</f>
        <v>9343967139</v>
      </c>
      <c r="D600" s="10">
        <f>SUM(D585:D599)</f>
        <v>7790283065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121644232</v>
      </c>
      <c r="D602" s="7">
        <v>96980667</v>
      </c>
    </row>
    <row r="603" spans="1:4" x14ac:dyDescent="0.3">
      <c r="A603" s="5">
        <v>430202</v>
      </c>
      <c r="B603" s="6" t="s">
        <v>96</v>
      </c>
      <c r="C603" s="7">
        <v>55288692</v>
      </c>
      <c r="D603" s="7">
        <v>47421682</v>
      </c>
    </row>
    <row r="604" spans="1:4" x14ac:dyDescent="0.3">
      <c r="A604" s="5">
        <v>430203</v>
      </c>
      <c r="B604" s="6" t="s">
        <v>97</v>
      </c>
      <c r="C604" s="7">
        <v>1662624</v>
      </c>
      <c r="D604" s="7">
        <v>1629990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13317627</v>
      </c>
      <c r="D606" s="7">
        <v>11984027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14846620</v>
      </c>
      <c r="D609" s="7">
        <v>13355018</v>
      </c>
    </row>
    <row r="610" spans="1:4" x14ac:dyDescent="0.3">
      <c r="A610" s="5">
        <v>430209</v>
      </c>
      <c r="B610" s="6" t="s">
        <v>103</v>
      </c>
      <c r="C610" s="7">
        <v>15534391</v>
      </c>
      <c r="D610" s="7">
        <v>12471898</v>
      </c>
    </row>
    <row r="611" spans="1:4" x14ac:dyDescent="0.3">
      <c r="A611" s="5">
        <v>430210</v>
      </c>
      <c r="B611" s="6" t="s">
        <v>104</v>
      </c>
      <c r="C611" s="7">
        <v>252632</v>
      </c>
      <c r="D611" s="7">
        <v>291469</v>
      </c>
    </row>
    <row r="612" spans="1:4" x14ac:dyDescent="0.3">
      <c r="A612" s="5">
        <v>430211</v>
      </c>
      <c r="B612" s="6" t="s">
        <v>105</v>
      </c>
      <c r="C612" s="7">
        <v>4386225</v>
      </c>
      <c r="D612" s="7">
        <v>4739344</v>
      </c>
    </row>
    <row r="613" spans="1:4" x14ac:dyDescent="0.3">
      <c r="A613" s="5">
        <v>430212</v>
      </c>
      <c r="B613" s="6" t="s">
        <v>106</v>
      </c>
      <c r="C613" s="7">
        <v>3549039</v>
      </c>
      <c r="D613" s="7">
        <v>8557543</v>
      </c>
    </row>
    <row r="614" spans="1:4" x14ac:dyDescent="0.3">
      <c r="A614" s="5">
        <v>430213</v>
      </c>
      <c r="B614" s="6" t="s">
        <v>107</v>
      </c>
      <c r="C614" s="7">
        <v>579275</v>
      </c>
      <c r="D614" s="7">
        <v>499472</v>
      </c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7227458</v>
      </c>
      <c r="D616" s="7">
        <v>8568687</v>
      </c>
    </row>
    <row r="617" spans="1:4" ht="15" thickBot="1" x14ac:dyDescent="0.35">
      <c r="A617" s="8" t="s">
        <v>19</v>
      </c>
      <c r="B617" s="9"/>
      <c r="C617" s="10">
        <f>SUM(C602:C616)</f>
        <v>238288815</v>
      </c>
      <c r="D617" s="10">
        <f>SUM(D602:D616)</f>
        <v>206499797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50020644</v>
      </c>
      <c r="D619" s="7">
        <v>26598586</v>
      </c>
    </row>
    <row r="620" spans="1:4" x14ac:dyDescent="0.3">
      <c r="A620" s="5">
        <v>430302</v>
      </c>
      <c r="B620" s="6" t="s">
        <v>96</v>
      </c>
      <c r="C620" s="7">
        <v>50512794</v>
      </c>
      <c r="D620" s="7">
        <v>26354359</v>
      </c>
    </row>
    <row r="621" spans="1:4" x14ac:dyDescent="0.3">
      <c r="A621" s="5">
        <v>430303</v>
      </c>
      <c r="B621" s="6" t="s">
        <v>97</v>
      </c>
      <c r="C621" s="7">
        <v>21629</v>
      </c>
      <c r="D621" s="7">
        <v>20595</v>
      </c>
    </row>
    <row r="622" spans="1:4" x14ac:dyDescent="0.3">
      <c r="A622" s="5">
        <v>430304</v>
      </c>
      <c r="B622" s="6" t="s">
        <v>98</v>
      </c>
      <c r="C622" s="7"/>
      <c r="D622" s="7">
        <v>-12629</v>
      </c>
    </row>
    <row r="623" spans="1:4" x14ac:dyDescent="0.3">
      <c r="A623" s="5">
        <v>430305</v>
      </c>
      <c r="B623" s="6" t="s">
        <v>99</v>
      </c>
      <c r="C623" s="7">
        <v>9529670</v>
      </c>
      <c r="D623" s="7">
        <v>9754770</v>
      </c>
    </row>
    <row r="624" spans="1:4" x14ac:dyDescent="0.3">
      <c r="A624" s="5">
        <v>430306</v>
      </c>
      <c r="B624" s="6" t="s">
        <v>100</v>
      </c>
      <c r="C624" s="7">
        <v>4687653</v>
      </c>
      <c r="D624" s="7">
        <v>2784570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27747944</v>
      </c>
      <c r="D626" s="7">
        <v>20665195</v>
      </c>
    </row>
    <row r="627" spans="1:4" x14ac:dyDescent="0.3">
      <c r="A627" s="5">
        <v>430309</v>
      </c>
      <c r="B627" s="6" t="s">
        <v>103</v>
      </c>
      <c r="C627" s="7">
        <v>5613388</v>
      </c>
      <c r="D627" s="7">
        <v>8464024</v>
      </c>
    </row>
    <row r="628" spans="1:4" x14ac:dyDescent="0.3">
      <c r="A628" s="5">
        <v>430310</v>
      </c>
      <c r="B628" s="6" t="s">
        <v>104</v>
      </c>
      <c r="C628" s="14"/>
      <c r="D628" s="7">
        <v>511229</v>
      </c>
    </row>
    <row r="629" spans="1:4" x14ac:dyDescent="0.3">
      <c r="A629" s="5">
        <v>430311</v>
      </c>
      <c r="B629" s="6" t="s">
        <v>105</v>
      </c>
      <c r="C629" s="7">
        <v>15137167</v>
      </c>
      <c r="D629" s="7">
        <v>12630820</v>
      </c>
    </row>
    <row r="630" spans="1:4" x14ac:dyDescent="0.3">
      <c r="A630" s="5">
        <v>430312</v>
      </c>
      <c r="B630" s="6" t="s">
        <v>106</v>
      </c>
      <c r="C630" s="7">
        <v>5707849</v>
      </c>
      <c r="D630" s="7">
        <v>6383782</v>
      </c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16668</v>
      </c>
      <c r="D633" s="7"/>
    </row>
    <row r="634" spans="1:4" ht="15" thickBot="1" x14ac:dyDescent="0.35">
      <c r="A634" s="8" t="s">
        <v>19</v>
      </c>
      <c r="B634" s="9"/>
      <c r="C634" s="10">
        <f>SUM(C619:C633)</f>
        <v>168995406</v>
      </c>
      <c r="D634" s="10">
        <f>SUM(D619:D633)</f>
        <v>114155301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>
        <v>44703083</v>
      </c>
      <c r="D636" s="7">
        <v>27078931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>
        <v>2442875</v>
      </c>
      <c r="D640" s="7">
        <v>1993703</v>
      </c>
    </row>
    <row r="641" spans="1:4" x14ac:dyDescent="0.3">
      <c r="A641" s="5">
        <v>430406</v>
      </c>
      <c r="B641" s="6" t="s">
        <v>100</v>
      </c>
      <c r="C641" s="7">
        <v>1709256</v>
      </c>
      <c r="D641" s="7">
        <v>2490881</v>
      </c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>
        <v>4129114</v>
      </c>
      <c r="D644" s="7">
        <v>2541869</v>
      </c>
    </row>
    <row r="645" spans="1:4" x14ac:dyDescent="0.3">
      <c r="A645" s="5">
        <v>430410</v>
      </c>
      <c r="B645" s="6" t="s">
        <v>104</v>
      </c>
      <c r="C645" s="14">
        <v>-848845</v>
      </c>
      <c r="D645" s="7">
        <v>-885449</v>
      </c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>
        <v>7388476</v>
      </c>
      <c r="D647" s="7">
        <v>1151434</v>
      </c>
    </row>
    <row r="648" spans="1:4" x14ac:dyDescent="0.3">
      <c r="A648" s="5">
        <v>430413</v>
      </c>
      <c r="B648" s="6" t="s">
        <v>107</v>
      </c>
      <c r="C648" s="7">
        <v>150493</v>
      </c>
      <c r="D648" s="7">
        <v>81003</v>
      </c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>
        <v>2690162</v>
      </c>
      <c r="D650" s="7">
        <v>1992942</v>
      </c>
    </row>
    <row r="651" spans="1:4" ht="15" thickBot="1" x14ac:dyDescent="0.35">
      <c r="A651" s="8" t="s">
        <v>19</v>
      </c>
      <c r="B651" s="9"/>
      <c r="C651" s="10">
        <f>SUM(C636:C650)</f>
        <v>62364614</v>
      </c>
      <c r="D651" s="10">
        <f>SUM(D636:D650)</f>
        <v>36445314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49431705</v>
      </c>
      <c r="D653" s="7">
        <v>46587698</v>
      </c>
    </row>
    <row r="654" spans="1:4" x14ac:dyDescent="0.3">
      <c r="A654" s="5">
        <v>430502</v>
      </c>
      <c r="B654" s="6" t="s">
        <v>96</v>
      </c>
      <c r="C654" s="7">
        <v>29510425</v>
      </c>
      <c r="D654" s="7">
        <v>31202622</v>
      </c>
    </row>
    <row r="655" spans="1:4" x14ac:dyDescent="0.3">
      <c r="A655" s="5">
        <v>430503</v>
      </c>
      <c r="B655" s="6" t="s">
        <v>97</v>
      </c>
      <c r="C655" s="7">
        <v>660234</v>
      </c>
      <c r="D655" s="7">
        <v>644454</v>
      </c>
    </row>
    <row r="656" spans="1:4" x14ac:dyDescent="0.3">
      <c r="A656" s="5">
        <v>430504</v>
      </c>
      <c r="B656" s="6" t="s">
        <v>98</v>
      </c>
      <c r="C656" s="7">
        <v>-5052</v>
      </c>
      <c r="D656" s="7">
        <v>236392</v>
      </c>
    </row>
    <row r="657" spans="1:4" x14ac:dyDescent="0.3">
      <c r="A657" s="5">
        <v>430505</v>
      </c>
      <c r="B657" s="6" t="s">
        <v>99</v>
      </c>
      <c r="C657" s="7">
        <v>3260819</v>
      </c>
      <c r="D657" s="7">
        <v>3271295</v>
      </c>
    </row>
    <row r="658" spans="1:4" x14ac:dyDescent="0.3">
      <c r="A658" s="5">
        <v>430506</v>
      </c>
      <c r="B658" s="6" t="s">
        <v>100</v>
      </c>
      <c r="C658" s="7">
        <v>1113828</v>
      </c>
      <c r="D658" s="7">
        <v>1044289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13608086</v>
      </c>
      <c r="D660" s="7">
        <v>11702928</v>
      </c>
    </row>
    <row r="661" spans="1:4" x14ac:dyDescent="0.3">
      <c r="A661" s="5">
        <v>430509</v>
      </c>
      <c r="B661" s="6" t="s">
        <v>103</v>
      </c>
      <c r="C661" s="7">
        <v>8374369</v>
      </c>
      <c r="D661" s="7">
        <v>6892771</v>
      </c>
    </row>
    <row r="662" spans="1:4" x14ac:dyDescent="0.3">
      <c r="A662" s="5">
        <v>430510</v>
      </c>
      <c r="B662" s="6" t="s">
        <v>104</v>
      </c>
      <c r="C662" s="7">
        <v>321077</v>
      </c>
      <c r="D662" s="7">
        <v>242158</v>
      </c>
    </row>
    <row r="663" spans="1:4" x14ac:dyDescent="0.3">
      <c r="A663" s="5">
        <v>430511</v>
      </c>
      <c r="B663" s="6" t="s">
        <v>105</v>
      </c>
      <c r="C663" s="7">
        <v>6948066</v>
      </c>
      <c r="D663" s="7">
        <v>6418667</v>
      </c>
    </row>
    <row r="664" spans="1:4" x14ac:dyDescent="0.3">
      <c r="A664" s="5">
        <v>430512</v>
      </c>
      <c r="B664" s="6" t="s">
        <v>106</v>
      </c>
      <c r="C664" s="7">
        <v>5976530</v>
      </c>
      <c r="D664" s="7">
        <v>888931</v>
      </c>
    </row>
    <row r="665" spans="1:4" x14ac:dyDescent="0.3">
      <c r="A665" s="5">
        <v>430513</v>
      </c>
      <c r="B665" s="6" t="s">
        <v>107</v>
      </c>
      <c r="C665" s="7">
        <v>199789</v>
      </c>
      <c r="D665" s="7">
        <v>198334</v>
      </c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3427476</v>
      </c>
      <c r="D667" s="7">
        <v>1431009</v>
      </c>
    </row>
    <row r="668" spans="1:4" ht="15" thickBot="1" x14ac:dyDescent="0.35">
      <c r="A668" s="8" t="s">
        <v>19</v>
      </c>
      <c r="B668" s="9"/>
      <c r="C668" s="10">
        <f>SUM(C653:C667)</f>
        <v>122827352</v>
      </c>
      <c r="D668" s="10">
        <f>SUM(D653:D667)</f>
        <v>110761548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54696185</v>
      </c>
      <c r="D670" s="7">
        <v>43360290</v>
      </c>
    </row>
    <row r="671" spans="1:4" x14ac:dyDescent="0.3">
      <c r="A671" s="5">
        <v>430602</v>
      </c>
      <c r="B671" s="6" t="s">
        <v>96</v>
      </c>
      <c r="C671" s="7">
        <v>55198746</v>
      </c>
      <c r="D671" s="7">
        <v>43717032</v>
      </c>
    </row>
    <row r="672" spans="1:4" x14ac:dyDescent="0.3">
      <c r="A672" s="5">
        <v>430603</v>
      </c>
      <c r="B672" s="6" t="s">
        <v>274</v>
      </c>
      <c r="C672" s="7">
        <v>354544</v>
      </c>
      <c r="D672" s="7">
        <v>337670</v>
      </c>
    </row>
    <row r="673" spans="1:4" x14ac:dyDescent="0.3">
      <c r="A673" s="5">
        <v>430604</v>
      </c>
      <c r="B673" s="6" t="s">
        <v>98</v>
      </c>
      <c r="C673" s="7"/>
      <c r="D673" s="7">
        <v>-3200</v>
      </c>
    </row>
    <row r="674" spans="1:4" x14ac:dyDescent="0.3">
      <c r="A674" s="5">
        <v>430605</v>
      </c>
      <c r="B674" s="6" t="s">
        <v>99</v>
      </c>
      <c r="C674" s="7">
        <v>2389369</v>
      </c>
      <c r="D674" s="7">
        <v>2228872</v>
      </c>
    </row>
    <row r="675" spans="1:4" x14ac:dyDescent="0.3">
      <c r="A675" s="5">
        <v>430606</v>
      </c>
      <c r="B675" s="6" t="s">
        <v>271</v>
      </c>
      <c r="C675" s="7">
        <v>121205705</v>
      </c>
      <c r="D675" s="7">
        <v>113619019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11638497</v>
      </c>
      <c r="D677" s="7">
        <v>9933581</v>
      </c>
    </row>
    <row r="678" spans="1:4" x14ac:dyDescent="0.3">
      <c r="A678" s="5">
        <v>430609</v>
      </c>
      <c r="B678" s="6" t="s">
        <v>103</v>
      </c>
      <c r="C678" s="7">
        <v>12622871</v>
      </c>
      <c r="D678" s="7">
        <v>10852924</v>
      </c>
    </row>
    <row r="679" spans="1:4" x14ac:dyDescent="0.3">
      <c r="A679" s="5">
        <v>430610</v>
      </c>
      <c r="B679" s="6" t="s">
        <v>104</v>
      </c>
      <c r="C679" s="7">
        <v>160167</v>
      </c>
      <c r="D679" s="7">
        <v>242959</v>
      </c>
    </row>
    <row r="680" spans="1:4" x14ac:dyDescent="0.3">
      <c r="A680" s="5">
        <v>430611</v>
      </c>
      <c r="B680" s="6" t="s">
        <v>105</v>
      </c>
      <c r="C680" s="7">
        <v>4717554</v>
      </c>
      <c r="D680" s="7">
        <v>4252952</v>
      </c>
    </row>
    <row r="681" spans="1:4" x14ac:dyDescent="0.3">
      <c r="A681" s="5">
        <v>430612</v>
      </c>
      <c r="B681" s="6" t="s">
        <v>106</v>
      </c>
      <c r="C681" s="7">
        <v>1447684</v>
      </c>
      <c r="D681" s="7">
        <v>1818176</v>
      </c>
    </row>
    <row r="682" spans="1:4" x14ac:dyDescent="0.3">
      <c r="A682" s="5">
        <v>430613</v>
      </c>
      <c r="B682" s="6" t="s">
        <v>107</v>
      </c>
      <c r="C682" s="7">
        <v>23124</v>
      </c>
      <c r="D682" s="7">
        <v>16499</v>
      </c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1597076</v>
      </c>
      <c r="D684" s="7">
        <v>2146684</v>
      </c>
    </row>
    <row r="685" spans="1:4" ht="15" thickBot="1" x14ac:dyDescent="0.35">
      <c r="A685" s="8" t="s">
        <v>19</v>
      </c>
      <c r="B685" s="9"/>
      <c r="C685" s="10">
        <f>SUM(C670:C684)</f>
        <v>266051522</v>
      </c>
      <c r="D685" s="10">
        <f>SUM(D670:D684)</f>
        <v>232523458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431010463</v>
      </c>
      <c r="D687" s="7">
        <v>137110163</v>
      </c>
    </row>
    <row r="688" spans="1:4" x14ac:dyDescent="0.3">
      <c r="A688" s="5">
        <v>430702</v>
      </c>
      <c r="B688" s="6" t="s">
        <v>96</v>
      </c>
      <c r="C688" s="7">
        <v>673196689</v>
      </c>
      <c r="D688" s="7">
        <v>126101726</v>
      </c>
    </row>
    <row r="689" spans="1:4" x14ac:dyDescent="0.3">
      <c r="A689" s="5">
        <v>430703</v>
      </c>
      <c r="B689" s="6" t="s">
        <v>97</v>
      </c>
      <c r="C689" s="7">
        <v>7089521</v>
      </c>
      <c r="D689" s="7">
        <v>3392410</v>
      </c>
    </row>
    <row r="690" spans="1:4" x14ac:dyDescent="0.3">
      <c r="A690" s="5">
        <v>430704</v>
      </c>
      <c r="B690" s="6" t="s">
        <v>98</v>
      </c>
      <c r="C690" s="7">
        <v>-1064350</v>
      </c>
      <c r="D690" s="7">
        <v>1148060</v>
      </c>
    </row>
    <row r="691" spans="1:4" x14ac:dyDescent="0.3">
      <c r="A691" s="5">
        <v>430705</v>
      </c>
      <c r="B691" s="6" t="s">
        <v>99</v>
      </c>
      <c r="C691" s="7">
        <v>16211381</v>
      </c>
      <c r="D691" s="7">
        <v>33327112</v>
      </c>
    </row>
    <row r="692" spans="1:4" x14ac:dyDescent="0.3">
      <c r="A692" s="5">
        <v>430706</v>
      </c>
      <c r="B692" s="6" t="s">
        <v>100</v>
      </c>
      <c r="C692" s="7">
        <v>5865911</v>
      </c>
      <c r="D692" s="7">
        <v>2085472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46922507</v>
      </c>
      <c r="D694" s="7">
        <v>47009138</v>
      </c>
    </row>
    <row r="695" spans="1:4" x14ac:dyDescent="0.3">
      <c r="A695" s="5">
        <v>430709</v>
      </c>
      <c r="B695" s="6" t="s">
        <v>103</v>
      </c>
      <c r="C695" s="7">
        <v>18576213</v>
      </c>
      <c r="D695" s="7">
        <v>18911984</v>
      </c>
    </row>
    <row r="696" spans="1:4" x14ac:dyDescent="0.3">
      <c r="A696" s="5">
        <v>430710</v>
      </c>
      <c r="B696" s="6" t="s">
        <v>104</v>
      </c>
      <c r="C696" s="7">
        <v>978018</v>
      </c>
      <c r="D696" s="7">
        <v>703287</v>
      </c>
    </row>
    <row r="697" spans="1:4" x14ac:dyDescent="0.3">
      <c r="A697" s="5">
        <v>430711</v>
      </c>
      <c r="B697" s="6" t="s">
        <v>105</v>
      </c>
      <c r="C697" s="7">
        <v>27030995</v>
      </c>
      <c r="D697" s="7">
        <v>62014455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>
        <v>172862</v>
      </c>
      <c r="D701" s="7"/>
    </row>
    <row r="702" spans="1:4" ht="15" thickBot="1" x14ac:dyDescent="0.35">
      <c r="A702" s="8" t="s">
        <v>19</v>
      </c>
      <c r="B702" s="9"/>
      <c r="C702" s="10">
        <f>SUM(C687:C701)</f>
        <v>1225990210</v>
      </c>
      <c r="D702" s="10">
        <f>SUM(D687:D701)</f>
        <v>431803807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298512</v>
      </c>
      <c r="D721" s="7">
        <v>8182900</v>
      </c>
    </row>
    <row r="722" spans="1:4" x14ac:dyDescent="0.3">
      <c r="A722" s="5">
        <v>430902</v>
      </c>
      <c r="B722" s="6" t="s">
        <v>96</v>
      </c>
      <c r="C722" s="7">
        <v>1636322</v>
      </c>
      <c r="D722" s="7">
        <v>4352910</v>
      </c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1912470</v>
      </c>
      <c r="D725" s="7">
        <v>3258619</v>
      </c>
    </row>
    <row r="726" spans="1:4" x14ac:dyDescent="0.3">
      <c r="A726" s="5">
        <v>430906</v>
      </c>
      <c r="B726" s="6" t="s">
        <v>100</v>
      </c>
      <c r="C726" s="7">
        <v>142791938</v>
      </c>
      <c r="D726" s="7">
        <v>126009953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>
        <v>341712</v>
      </c>
      <c r="D728" s="7">
        <v>507391</v>
      </c>
    </row>
    <row r="729" spans="1:4" x14ac:dyDescent="0.3">
      <c r="A729" s="5">
        <v>430909</v>
      </c>
      <c r="B729" s="6" t="s">
        <v>103</v>
      </c>
      <c r="C729" s="7">
        <v>300</v>
      </c>
      <c r="D729" s="7">
        <v>848</v>
      </c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>
        <v>1116000</v>
      </c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146981254</v>
      </c>
      <c r="D736" s="10">
        <f>SUM(D721:D735)</f>
        <v>143428621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822964470</v>
      </c>
      <c r="D738" s="7">
        <v>745618188</v>
      </c>
    </row>
    <row r="739" spans="1:4" x14ac:dyDescent="0.3">
      <c r="A739" s="5">
        <v>431002</v>
      </c>
      <c r="B739" s="6" t="s">
        <v>96</v>
      </c>
      <c r="C739" s="7">
        <v>882950793</v>
      </c>
      <c r="D739" s="7">
        <v>804706739</v>
      </c>
    </row>
    <row r="740" spans="1:4" x14ac:dyDescent="0.3">
      <c r="A740" s="5">
        <v>431003</v>
      </c>
      <c r="B740" s="6" t="s">
        <v>274</v>
      </c>
      <c r="C740" s="7">
        <v>3460518</v>
      </c>
      <c r="D740" s="7">
        <v>3429569</v>
      </c>
    </row>
    <row r="741" spans="1:4" x14ac:dyDescent="0.3">
      <c r="A741" s="5">
        <v>431004</v>
      </c>
      <c r="B741" s="6" t="s">
        <v>98</v>
      </c>
      <c r="C741" s="7">
        <v>-173029</v>
      </c>
      <c r="D741" s="7">
        <v>5897734</v>
      </c>
    </row>
    <row r="742" spans="1:4" x14ac:dyDescent="0.3">
      <c r="A742" s="5">
        <v>431005</v>
      </c>
      <c r="B742" s="6" t="s">
        <v>99</v>
      </c>
      <c r="C742" s="7">
        <v>17790623</v>
      </c>
      <c r="D742" s="7">
        <v>20567604</v>
      </c>
    </row>
    <row r="743" spans="1:4" x14ac:dyDescent="0.3">
      <c r="A743" s="5">
        <v>431006</v>
      </c>
      <c r="B743" s="6" t="s">
        <v>100</v>
      </c>
      <c r="C743" s="7">
        <v>1034992102</v>
      </c>
      <c r="D743" s="7">
        <v>903215870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109973575</v>
      </c>
      <c r="D745" s="7">
        <v>98619288</v>
      </c>
    </row>
    <row r="746" spans="1:4" x14ac:dyDescent="0.3">
      <c r="A746" s="5">
        <v>431009</v>
      </c>
      <c r="B746" s="6" t="s">
        <v>103</v>
      </c>
      <c r="C746" s="7">
        <v>112560046</v>
      </c>
      <c r="D746" s="7">
        <v>89513490</v>
      </c>
    </row>
    <row r="747" spans="1:4" x14ac:dyDescent="0.3">
      <c r="A747" s="5">
        <v>431010</v>
      </c>
      <c r="B747" s="6" t="s">
        <v>104</v>
      </c>
      <c r="C747" s="7">
        <v>2228005</v>
      </c>
      <c r="D747" s="7">
        <v>1671371</v>
      </c>
    </row>
    <row r="748" spans="1:4" x14ac:dyDescent="0.3">
      <c r="A748" s="5">
        <v>431011</v>
      </c>
      <c r="B748" s="6" t="s">
        <v>105</v>
      </c>
      <c r="C748" s="7">
        <v>50449962</v>
      </c>
      <c r="D748" s="7">
        <v>45573648</v>
      </c>
    </row>
    <row r="749" spans="1:4" x14ac:dyDescent="0.3">
      <c r="A749" s="5">
        <v>431012</v>
      </c>
      <c r="B749" s="6" t="s">
        <v>106</v>
      </c>
      <c r="C749" s="7">
        <v>32558115</v>
      </c>
      <c r="D749" s="7">
        <v>3985228</v>
      </c>
    </row>
    <row r="750" spans="1:4" x14ac:dyDescent="0.3">
      <c r="A750" s="5">
        <v>431013</v>
      </c>
      <c r="B750" s="6" t="s">
        <v>107</v>
      </c>
      <c r="C750" s="7">
        <v>809669</v>
      </c>
      <c r="D750" s="7">
        <v>943675</v>
      </c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15897339</v>
      </c>
      <c r="D752" s="7">
        <v>7036124</v>
      </c>
    </row>
    <row r="753" spans="1:4" ht="15" thickBot="1" x14ac:dyDescent="0.35">
      <c r="A753" s="8" t="s">
        <v>19</v>
      </c>
      <c r="B753" s="9"/>
      <c r="C753" s="10">
        <f>SUM(C738:C752)</f>
        <v>3086462188</v>
      </c>
      <c r="D753" s="10">
        <f>SUM(D738:D752)</f>
        <v>2730778528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645070431</v>
      </c>
      <c r="D755" s="7">
        <v>497791789</v>
      </c>
    </row>
    <row r="756" spans="1:4" x14ac:dyDescent="0.3">
      <c r="A756" s="5">
        <v>431102</v>
      </c>
      <c r="B756" s="6" t="s">
        <v>96</v>
      </c>
      <c r="C756" s="7">
        <v>1156142052</v>
      </c>
      <c r="D756" s="7">
        <v>852518433</v>
      </c>
    </row>
    <row r="757" spans="1:4" x14ac:dyDescent="0.3">
      <c r="A757" s="5">
        <v>431103</v>
      </c>
      <c r="B757" s="6" t="s">
        <v>274</v>
      </c>
      <c r="C757" s="7">
        <v>2487571</v>
      </c>
      <c r="D757" s="7">
        <v>2436797</v>
      </c>
    </row>
    <row r="758" spans="1:4" x14ac:dyDescent="0.3">
      <c r="A758" s="5">
        <v>431104</v>
      </c>
      <c r="B758" s="6" t="s">
        <v>98</v>
      </c>
      <c r="C758" s="7"/>
      <c r="D758" s="7">
        <v>-173029</v>
      </c>
    </row>
    <row r="759" spans="1:4" x14ac:dyDescent="0.3">
      <c r="A759" s="5">
        <v>431105</v>
      </c>
      <c r="B759" s="6" t="s">
        <v>99</v>
      </c>
      <c r="C759" s="7">
        <v>15473929</v>
      </c>
      <c r="D759" s="7">
        <v>13087951</v>
      </c>
    </row>
    <row r="760" spans="1:4" x14ac:dyDescent="0.3">
      <c r="A760" s="5">
        <v>431106</v>
      </c>
      <c r="B760" s="6" t="s">
        <v>100</v>
      </c>
      <c r="C760" s="7">
        <v>44057453</v>
      </c>
      <c r="D760" s="7">
        <v>40533838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106216582</v>
      </c>
      <c r="D762" s="7">
        <v>83599671</v>
      </c>
    </row>
    <row r="763" spans="1:4" x14ac:dyDescent="0.3">
      <c r="A763" s="5">
        <v>431109</v>
      </c>
      <c r="B763" s="6" t="s">
        <v>103</v>
      </c>
      <c r="C763" s="7">
        <v>82078691</v>
      </c>
      <c r="D763" s="7">
        <v>75073428</v>
      </c>
    </row>
    <row r="764" spans="1:4" x14ac:dyDescent="0.3">
      <c r="A764" s="5">
        <v>431110</v>
      </c>
      <c r="B764" s="6" t="s">
        <v>104</v>
      </c>
      <c r="C764" s="7">
        <v>466528</v>
      </c>
      <c r="D764" s="7">
        <v>1291403</v>
      </c>
    </row>
    <row r="765" spans="1:4" x14ac:dyDescent="0.3">
      <c r="A765" s="5">
        <v>431111</v>
      </c>
      <c r="B765" s="6" t="s">
        <v>105</v>
      </c>
      <c r="C765" s="7">
        <v>40332334</v>
      </c>
      <c r="D765" s="7">
        <v>36367390</v>
      </c>
    </row>
    <row r="766" spans="1:4" x14ac:dyDescent="0.3">
      <c r="A766" s="5">
        <v>431112</v>
      </c>
      <c r="B766" s="6" t="s">
        <v>106</v>
      </c>
      <c r="C766" s="7">
        <v>27066368</v>
      </c>
      <c r="D766" s="7">
        <v>30217454</v>
      </c>
    </row>
    <row r="767" spans="1:4" x14ac:dyDescent="0.3">
      <c r="A767" s="5">
        <v>431113</v>
      </c>
      <c r="B767" s="6" t="s">
        <v>107</v>
      </c>
      <c r="C767" s="7">
        <v>679182</v>
      </c>
      <c r="D767" s="7">
        <v>615501</v>
      </c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8586706</v>
      </c>
      <c r="D769" s="7">
        <v>11002808</v>
      </c>
    </row>
    <row r="770" spans="1:4" ht="15" thickBot="1" x14ac:dyDescent="0.35">
      <c r="A770" s="8" t="s">
        <v>19</v>
      </c>
      <c r="B770" s="9"/>
      <c r="C770" s="10">
        <f>SUM(C755:C769)</f>
        <v>2128657827</v>
      </c>
      <c r="D770" s="10">
        <f>SUM(D755:D769)</f>
        <v>1644363434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326402636</v>
      </c>
      <c r="D772" s="7">
        <v>213435397</v>
      </c>
    </row>
    <row r="773" spans="1:4" x14ac:dyDescent="0.3">
      <c r="A773" s="5">
        <v>431202</v>
      </c>
      <c r="B773" s="6" t="s">
        <v>96</v>
      </c>
      <c r="C773" s="7">
        <v>562340944</v>
      </c>
      <c r="D773" s="7">
        <v>29504899</v>
      </c>
    </row>
    <row r="774" spans="1:4" x14ac:dyDescent="0.3">
      <c r="A774" s="5">
        <v>431203</v>
      </c>
      <c r="B774" s="6" t="s">
        <v>97</v>
      </c>
      <c r="C774" s="7">
        <v>4866199</v>
      </c>
      <c r="D774" s="7">
        <v>2938071</v>
      </c>
    </row>
    <row r="775" spans="1:4" x14ac:dyDescent="0.3">
      <c r="A775" s="5">
        <v>431204</v>
      </c>
      <c r="B775" s="6" t="s">
        <v>98</v>
      </c>
      <c r="C775" s="7">
        <v>158000</v>
      </c>
      <c r="D775" s="7">
        <v>17264</v>
      </c>
    </row>
    <row r="776" spans="1:4" x14ac:dyDescent="0.3">
      <c r="A776" s="5">
        <v>431205</v>
      </c>
      <c r="B776" s="6" t="s">
        <v>99</v>
      </c>
      <c r="C776" s="7">
        <v>86191920</v>
      </c>
      <c r="D776" s="7">
        <v>14810088</v>
      </c>
    </row>
    <row r="777" spans="1:4" x14ac:dyDescent="0.3">
      <c r="A777" s="5">
        <v>431206</v>
      </c>
      <c r="B777" s="6" t="s">
        <v>100</v>
      </c>
      <c r="C777" s="7">
        <v>1216338786</v>
      </c>
      <c r="D777" s="7">
        <v>1119791376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306323612</v>
      </c>
      <c r="D779" s="7">
        <v>317559085</v>
      </c>
    </row>
    <row r="780" spans="1:4" x14ac:dyDescent="0.3">
      <c r="A780" s="5">
        <v>431209</v>
      </c>
      <c r="B780" s="6" t="s">
        <v>103</v>
      </c>
      <c r="C780" s="7">
        <v>54271408</v>
      </c>
      <c r="D780" s="7">
        <v>11396420</v>
      </c>
    </row>
    <row r="781" spans="1:4" x14ac:dyDescent="0.3">
      <c r="A781" s="5">
        <v>431210</v>
      </c>
      <c r="B781" s="6" t="s">
        <v>104</v>
      </c>
      <c r="C781" s="7">
        <v>688942</v>
      </c>
      <c r="D781" s="7">
        <v>864646</v>
      </c>
    </row>
    <row r="782" spans="1:4" x14ac:dyDescent="0.3">
      <c r="A782" s="5">
        <v>431211</v>
      </c>
      <c r="B782" s="6" t="s">
        <v>105</v>
      </c>
      <c r="C782" s="7">
        <v>87415641</v>
      </c>
      <c r="D782" s="7">
        <v>97581276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>
        <v>2549310</v>
      </c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>
        <v>2848157</v>
      </c>
      <c r="D786" s="7">
        <v>5546155</v>
      </c>
    </row>
    <row r="787" spans="1:4" ht="15" thickBot="1" x14ac:dyDescent="0.35">
      <c r="A787" s="8" t="s">
        <v>19</v>
      </c>
      <c r="B787" s="9"/>
      <c r="C787" s="10">
        <f>SUM(C772:C786)</f>
        <v>2650395555</v>
      </c>
      <c r="D787" s="10">
        <f>SUM(D772:D786)</f>
        <v>1813444677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437605169</v>
      </c>
      <c r="D789" s="7">
        <v>129082103</v>
      </c>
    </row>
    <row r="790" spans="1:4" x14ac:dyDescent="0.3">
      <c r="A790" s="5">
        <v>431302</v>
      </c>
      <c r="B790" s="6" t="s">
        <v>96</v>
      </c>
      <c r="C790" s="7">
        <v>150095189</v>
      </c>
      <c r="D790" s="7">
        <v>499161205</v>
      </c>
    </row>
    <row r="791" spans="1:4" x14ac:dyDescent="0.3">
      <c r="A791" s="5">
        <v>431303</v>
      </c>
      <c r="B791" s="6" t="s">
        <v>97</v>
      </c>
      <c r="C791" s="7">
        <v>1463085</v>
      </c>
      <c r="D791" s="7">
        <v>2961607</v>
      </c>
    </row>
    <row r="792" spans="1:4" x14ac:dyDescent="0.3">
      <c r="A792" s="5">
        <v>431304</v>
      </c>
      <c r="B792" s="6" t="s">
        <v>98</v>
      </c>
      <c r="C792" s="7"/>
      <c r="D792" s="7">
        <v>39500</v>
      </c>
    </row>
    <row r="793" spans="1:4" x14ac:dyDescent="0.3">
      <c r="A793" s="5">
        <v>431305</v>
      </c>
      <c r="B793" s="6" t="s">
        <v>99</v>
      </c>
      <c r="C793" s="7">
        <v>48538393</v>
      </c>
      <c r="D793" s="7">
        <v>80461563</v>
      </c>
    </row>
    <row r="794" spans="1:4" x14ac:dyDescent="0.3">
      <c r="A794" s="5">
        <v>431306</v>
      </c>
      <c r="B794" s="6" t="s">
        <v>100</v>
      </c>
      <c r="C794" s="7">
        <v>20699306</v>
      </c>
      <c r="D794" s="7">
        <v>888003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214183508</v>
      </c>
      <c r="D796" s="7">
        <v>227629402</v>
      </c>
    </row>
    <row r="797" spans="1:4" x14ac:dyDescent="0.3">
      <c r="A797" s="5">
        <v>431309</v>
      </c>
      <c r="B797" s="6" t="s">
        <v>103</v>
      </c>
      <c r="C797" s="7">
        <v>10501027</v>
      </c>
      <c r="D797" s="7">
        <v>15804789</v>
      </c>
    </row>
    <row r="798" spans="1:4" x14ac:dyDescent="0.3">
      <c r="A798" s="5">
        <v>431310</v>
      </c>
      <c r="B798" s="6" t="s">
        <v>104</v>
      </c>
      <c r="C798" s="7">
        <v>122466</v>
      </c>
      <c r="D798" s="7">
        <v>294165</v>
      </c>
    </row>
    <row r="799" spans="1:4" x14ac:dyDescent="0.3">
      <c r="A799" s="5">
        <v>431311</v>
      </c>
      <c r="B799" s="6" t="s">
        <v>105</v>
      </c>
      <c r="C799" s="7">
        <v>12986080</v>
      </c>
      <c r="D799" s="7">
        <v>70869285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>
        <v>1784517</v>
      </c>
      <c r="D801" s="7">
        <v>1784517</v>
      </c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>
        <v>25499453</v>
      </c>
      <c r="D803" s="7">
        <v>1401400</v>
      </c>
    </row>
    <row r="804" spans="1:4" ht="15" thickBot="1" x14ac:dyDescent="0.35">
      <c r="A804" s="8" t="s">
        <v>19</v>
      </c>
      <c r="B804" s="9"/>
      <c r="C804" s="10">
        <f>SUM(C789:C803)</f>
        <v>923478193</v>
      </c>
      <c r="D804" s="10">
        <f>SUM(D789:D803)</f>
        <v>1030377539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72"/>
      <c r="D806" s="72">
        <v>115406420</v>
      </c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115406420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597447961</v>
      </c>
      <c r="D1091" s="7">
        <v>347617053</v>
      </c>
    </row>
    <row r="1092" spans="1:4" x14ac:dyDescent="0.3">
      <c r="A1092" s="5">
        <v>450106</v>
      </c>
      <c r="B1092" s="6" t="s">
        <v>300</v>
      </c>
      <c r="C1092" s="7">
        <v>18036011</v>
      </c>
      <c r="D1092" s="7">
        <v>15845826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353150660</v>
      </c>
      <c r="D1094" s="7">
        <v>298378299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10004700</v>
      </c>
      <c r="D1096" s="7">
        <v>306783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14534649</v>
      </c>
      <c r="D1098" s="7">
        <v>4239293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993173981</v>
      </c>
      <c r="D1101" s="10">
        <f>SUM(D1086:D1100)</f>
        <v>666387254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2054</v>
      </c>
      <c r="D1108" s="7">
        <v>1522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568251162</v>
      </c>
      <c r="D1110" s="7">
        <v>741912784</v>
      </c>
    </row>
    <row r="1111" spans="1:4" ht="15" thickBot="1" x14ac:dyDescent="0.35">
      <c r="A1111" s="15">
        <v>450310</v>
      </c>
      <c r="B1111" s="16" t="s">
        <v>39</v>
      </c>
      <c r="C1111" s="7">
        <v>198662576</v>
      </c>
      <c r="D1111" s="7">
        <v>147351017</v>
      </c>
    </row>
    <row r="1112" spans="1:4" ht="15" thickBot="1" x14ac:dyDescent="0.35">
      <c r="A1112" s="8" t="s">
        <v>19</v>
      </c>
      <c r="B1112" s="9"/>
      <c r="C1112" s="10">
        <f>SUM(C1107:C1111)</f>
        <v>766915792</v>
      </c>
      <c r="D1112" s="10">
        <f>SUM(D1107:D1111)</f>
        <v>889265323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29836618609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24775653029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3537500</v>
      </c>
      <c r="D1119" s="7">
        <v>4850000</v>
      </c>
    </row>
    <row r="1120" spans="1:4" x14ac:dyDescent="0.3">
      <c r="A1120" s="5">
        <v>510102</v>
      </c>
      <c r="B1120" s="6" t="s">
        <v>319</v>
      </c>
      <c r="C1120" s="7">
        <v>189777273</v>
      </c>
      <c r="D1120" s="7">
        <v>249610512</v>
      </c>
    </row>
    <row r="1121" spans="1:4" x14ac:dyDescent="0.3">
      <c r="A1121" s="5">
        <v>510103</v>
      </c>
      <c r="B1121" s="6" t="s">
        <v>320</v>
      </c>
      <c r="C1121" s="7">
        <v>15312052</v>
      </c>
      <c r="D1121" s="7">
        <v>11059135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153325460</v>
      </c>
      <c r="D1123" s="7">
        <v>94931481</v>
      </c>
    </row>
    <row r="1124" spans="1:4" ht="15" thickBot="1" x14ac:dyDescent="0.35">
      <c r="A1124" s="8" t="s">
        <v>19</v>
      </c>
      <c r="B1124" s="9"/>
      <c r="C1124" s="10">
        <f>SUM(C1119:C1123)</f>
        <v>361952285</v>
      </c>
      <c r="D1124" s="10">
        <f>SUM(D1119:D1123)</f>
        <v>360451128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>
        <v>402926</v>
      </c>
      <c r="D1127" s="7">
        <v>210196</v>
      </c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>
        <v>501565395</v>
      </c>
      <c r="D1131" s="7">
        <v>438318252</v>
      </c>
    </row>
    <row r="1132" spans="1:4" ht="15" thickBot="1" x14ac:dyDescent="0.35">
      <c r="A1132" s="5">
        <v>510204</v>
      </c>
      <c r="B1132" s="6" t="s">
        <v>228</v>
      </c>
      <c r="C1132" s="7">
        <v>424759</v>
      </c>
      <c r="D1132" s="7">
        <v>453712</v>
      </c>
    </row>
    <row r="1133" spans="1:4" ht="15" thickBot="1" x14ac:dyDescent="0.35">
      <c r="A1133" s="8" t="s">
        <v>19</v>
      </c>
      <c r="B1133" s="9"/>
      <c r="C1133" s="10">
        <f>SUM(C1126:C1132)</f>
        <v>502393080</v>
      </c>
      <c r="D1133" s="10">
        <f>SUM(D1126:D1132)</f>
        <v>438982160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2436298</v>
      </c>
      <c r="D1135" s="7">
        <v>1907306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74292171</v>
      </c>
      <c r="D1137" s="7">
        <v>66207218</v>
      </c>
    </row>
    <row r="1138" spans="1:4" x14ac:dyDescent="0.3">
      <c r="A1138" s="5">
        <v>510304</v>
      </c>
      <c r="B1138" s="6" t="s">
        <v>89</v>
      </c>
      <c r="C1138" s="7">
        <v>16871821</v>
      </c>
      <c r="D1138" s="7">
        <v>16715481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29995058</v>
      </c>
      <c r="D1144" s="7">
        <v>26170129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123595348</v>
      </c>
      <c r="D1146" s="10">
        <f>SUM(D1135:D1145)</f>
        <v>111000134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3310361</v>
      </c>
      <c r="D1148" s="7">
        <v>2399228</v>
      </c>
    </row>
    <row r="1149" spans="1:4" x14ac:dyDescent="0.3">
      <c r="A1149" s="5">
        <v>510402</v>
      </c>
      <c r="B1149" s="6" t="s">
        <v>89</v>
      </c>
      <c r="C1149" s="7">
        <v>835774</v>
      </c>
      <c r="D1149" s="7">
        <v>591538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>
        <v>31</v>
      </c>
    </row>
    <row r="1155" spans="1:4" x14ac:dyDescent="0.3">
      <c r="A1155" s="5">
        <v>510405</v>
      </c>
      <c r="B1155" s="6" t="s">
        <v>92</v>
      </c>
      <c r="C1155" s="7">
        <v>6005059</v>
      </c>
      <c r="D1155" s="7">
        <v>6314066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10151194</v>
      </c>
      <c r="D1157" s="10">
        <f>SUM(D1148:D1156)</f>
        <v>9304863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19184</v>
      </c>
      <c r="D1159" s="7">
        <v>6478</v>
      </c>
    </row>
    <row r="1160" spans="1:4" x14ac:dyDescent="0.3">
      <c r="A1160" s="5">
        <v>510502</v>
      </c>
      <c r="B1160" s="6" t="s">
        <v>89</v>
      </c>
      <c r="C1160" s="7"/>
      <c r="D1160" s="7">
        <v>102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8176</v>
      </c>
      <c r="D1166" s="7">
        <v>15087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27360</v>
      </c>
      <c r="D1168" s="10">
        <f>SUM(D1159:D1167)</f>
        <v>21667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>
        <v>3197207</v>
      </c>
      <c r="D1184" s="7">
        <v>1805088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106797958</v>
      </c>
      <c r="D1190" s="7">
        <v>94903187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109995165</v>
      </c>
      <c r="D1192" s="10">
        <f>SUM(D1182:D1191)</f>
        <v>96708275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381921</v>
      </c>
      <c r="D1206" s="7">
        <v>456612</v>
      </c>
    </row>
    <row r="1207" spans="1:4" x14ac:dyDescent="0.3">
      <c r="A1207" s="5">
        <v>510902</v>
      </c>
      <c r="B1207" s="6" t="s">
        <v>88</v>
      </c>
      <c r="C1207" s="7">
        <v>1573601</v>
      </c>
      <c r="D1207" s="7">
        <v>947389</v>
      </c>
    </row>
    <row r="1208" spans="1:4" x14ac:dyDescent="0.3">
      <c r="A1208" s="5">
        <v>510903</v>
      </c>
      <c r="B1208" s="6" t="s">
        <v>89</v>
      </c>
      <c r="C1208" s="7">
        <v>1806155</v>
      </c>
      <c r="D1208" s="7">
        <v>15594955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433931</v>
      </c>
      <c r="D1214" s="7">
        <v>251589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4195608</v>
      </c>
      <c r="D1216" s="10">
        <f>SUM(D1206:D1215)</f>
        <v>17250545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>
        <v>154988</v>
      </c>
      <c r="D1230" s="7">
        <v>135523</v>
      </c>
    </row>
    <row r="1231" spans="1:4" x14ac:dyDescent="0.3">
      <c r="A1231" s="5">
        <v>511102</v>
      </c>
      <c r="B1231" s="6" t="s">
        <v>88</v>
      </c>
      <c r="C1231" s="7">
        <v>5456426</v>
      </c>
      <c r="D1231" s="7">
        <v>5653149</v>
      </c>
    </row>
    <row r="1232" spans="1:4" x14ac:dyDescent="0.3">
      <c r="A1232" s="5">
        <v>511103</v>
      </c>
      <c r="B1232" s="6" t="s">
        <v>334</v>
      </c>
      <c r="C1232" s="7">
        <v>952284</v>
      </c>
      <c r="D1232" s="7">
        <v>787397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>
        <v>3211247</v>
      </c>
      <c r="D1237" s="7">
        <v>2859467</v>
      </c>
    </row>
    <row r="1238" spans="1:4" x14ac:dyDescent="0.3">
      <c r="A1238" s="5">
        <v>511106</v>
      </c>
      <c r="B1238" s="6" t="s">
        <v>92</v>
      </c>
      <c r="C1238" s="7">
        <v>7016010</v>
      </c>
      <c r="D1238" s="7">
        <v>6663970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16790955</v>
      </c>
      <c r="D1240" s="10">
        <f>SUM(D1230:D1239)</f>
        <v>16099506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62684319</v>
      </c>
      <c r="D1242" s="7">
        <v>60105327</v>
      </c>
    </row>
    <row r="1243" spans="1:4" x14ac:dyDescent="0.3">
      <c r="A1243" s="37">
        <v>511202</v>
      </c>
      <c r="B1243" s="6" t="s">
        <v>88</v>
      </c>
      <c r="C1243" s="7">
        <v>70305583</v>
      </c>
      <c r="D1243" s="7">
        <v>64912739</v>
      </c>
    </row>
    <row r="1244" spans="1:4" x14ac:dyDescent="0.3">
      <c r="A1244" s="37">
        <v>511203</v>
      </c>
      <c r="B1244" s="6" t="s">
        <v>334</v>
      </c>
      <c r="C1244" s="7">
        <v>9600487</v>
      </c>
      <c r="D1244" s="7">
        <v>10177054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>
        <v>71104566</v>
      </c>
      <c r="D1249" s="7">
        <v>62666887</v>
      </c>
    </row>
    <row r="1250" spans="1:4" x14ac:dyDescent="0.3">
      <c r="A1250" s="5">
        <v>511206</v>
      </c>
      <c r="B1250" s="6" t="s">
        <v>92</v>
      </c>
      <c r="C1250" s="7">
        <v>70621330</v>
      </c>
      <c r="D1250" s="7">
        <v>65015504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284316285</v>
      </c>
      <c r="D1252" s="10">
        <f>SUM(D1242:D1251)</f>
        <v>262877511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330028</v>
      </c>
      <c r="D1255" s="7">
        <v>358699</v>
      </c>
    </row>
    <row r="1256" spans="1:4" x14ac:dyDescent="0.3">
      <c r="A1256" s="5">
        <v>511303</v>
      </c>
      <c r="B1256" s="6" t="s">
        <v>334</v>
      </c>
      <c r="C1256" s="7">
        <v>909373</v>
      </c>
      <c r="D1256" s="7">
        <v>137269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>
        <v>142973</v>
      </c>
      <c r="D1261" s="7">
        <v>157871</v>
      </c>
    </row>
    <row r="1262" spans="1:4" x14ac:dyDescent="0.3">
      <c r="A1262" s="5">
        <v>511306</v>
      </c>
      <c r="B1262" s="6" t="s">
        <v>92</v>
      </c>
      <c r="C1262" s="7">
        <v>23042214</v>
      </c>
      <c r="D1262" s="7">
        <v>15187633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24424588</v>
      </c>
      <c r="D1264" s="10">
        <f>SUM(D1254:D1263)</f>
        <v>15841472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2227850</v>
      </c>
      <c r="D1266" s="7">
        <v>5215350</v>
      </c>
    </row>
    <row r="1267" spans="1:4" x14ac:dyDescent="0.3">
      <c r="A1267" s="5">
        <v>511402</v>
      </c>
      <c r="B1267" s="6" t="s">
        <v>339</v>
      </c>
      <c r="C1267" s="7">
        <v>159006646</v>
      </c>
      <c r="D1267" s="7">
        <v>163264538</v>
      </c>
    </row>
    <row r="1268" spans="1:4" x14ac:dyDescent="0.3">
      <c r="A1268" s="5">
        <v>511403</v>
      </c>
      <c r="B1268" s="6" t="s">
        <v>340</v>
      </c>
      <c r="C1268" s="7">
        <v>26633314</v>
      </c>
      <c r="D1268" s="7">
        <v>28041642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56607378</v>
      </c>
      <c r="D1270" s="7">
        <v>50045250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>
        <v>190427783</v>
      </c>
      <c r="D1274" s="7">
        <v>190427783</v>
      </c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4172854089</v>
      </c>
      <c r="D1276" s="7">
        <v>3551477826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4607757060</v>
      </c>
      <c r="D1280" s="10">
        <f>SUM(D1266:D1279)</f>
        <v>3988472389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>
        <v>1297114</v>
      </c>
      <c r="D1284" s="7">
        <v>1255635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1060983</v>
      </c>
      <c r="D1286" s="7">
        <v>1061305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2358097</v>
      </c>
      <c r="D1296" s="10">
        <f>SUM(D1282:D1295)</f>
        <v>2316940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791449</v>
      </c>
      <c r="D1301" s="7">
        <v>986671</v>
      </c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903800768</v>
      </c>
      <c r="D1347" s="17">
        <v>789321858</v>
      </c>
    </row>
    <row r="1348" spans="1:4" ht="15" thickBot="1" x14ac:dyDescent="0.35">
      <c r="A1348" s="8" t="s">
        <v>19</v>
      </c>
      <c r="B1348" s="9"/>
      <c r="C1348" s="10">
        <f>SUM(C1298:C1347)</f>
        <v>904592217</v>
      </c>
      <c r="D1348" s="10">
        <f>SUM(D1298:D1347)</f>
        <v>790308529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732395702</v>
      </c>
      <c r="D1611" s="7">
        <v>347873439</v>
      </c>
    </row>
    <row r="1612" spans="1:4" x14ac:dyDescent="0.3">
      <c r="A1612" s="5">
        <v>530102</v>
      </c>
      <c r="B1612" s="6" t="s">
        <v>96</v>
      </c>
      <c r="C1612" s="7">
        <v>715452445</v>
      </c>
      <c r="D1612" s="7">
        <v>235704526</v>
      </c>
    </row>
    <row r="1613" spans="1:4" x14ac:dyDescent="0.3">
      <c r="A1613" s="5">
        <v>530103</v>
      </c>
      <c r="B1613" s="6" t="s">
        <v>97</v>
      </c>
      <c r="C1613" s="7">
        <v>10703647</v>
      </c>
      <c r="D1613" s="7">
        <v>4847615</v>
      </c>
    </row>
    <row r="1614" spans="1:4" x14ac:dyDescent="0.3">
      <c r="A1614" s="5">
        <v>530104</v>
      </c>
      <c r="B1614" s="6" t="s">
        <v>98</v>
      </c>
      <c r="C1614" s="7">
        <v>-1050920</v>
      </c>
      <c r="D1614" s="7">
        <v>1148060</v>
      </c>
    </row>
    <row r="1615" spans="1:4" x14ac:dyDescent="0.3">
      <c r="A1615" s="5">
        <v>530105</v>
      </c>
      <c r="B1615" s="6" t="s">
        <v>99</v>
      </c>
      <c r="C1615" s="7">
        <v>22437763</v>
      </c>
      <c r="D1615" s="7">
        <v>42330005</v>
      </c>
    </row>
    <row r="1616" spans="1:4" x14ac:dyDescent="0.3">
      <c r="A1616" s="5">
        <v>530106</v>
      </c>
      <c r="B1616" s="6" t="s">
        <v>100</v>
      </c>
      <c r="C1616" s="7">
        <v>2067252512</v>
      </c>
      <c r="D1616" s="7">
        <v>2010679408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75060648</v>
      </c>
      <c r="D1618" s="7">
        <v>79099941</v>
      </c>
    </row>
    <row r="1619" spans="1:4" x14ac:dyDescent="0.3">
      <c r="A1619" s="5">
        <v>530109</v>
      </c>
      <c r="B1619" s="6" t="s">
        <v>103</v>
      </c>
      <c r="C1619" s="7">
        <v>73223583</v>
      </c>
      <c r="D1619" s="7">
        <v>69187497</v>
      </c>
    </row>
    <row r="1620" spans="1:4" x14ac:dyDescent="0.3">
      <c r="A1620" s="5">
        <v>530110</v>
      </c>
      <c r="B1620" s="6" t="s">
        <v>104</v>
      </c>
      <c r="C1620" s="7">
        <v>1344812</v>
      </c>
      <c r="D1620" s="7">
        <v>1080756</v>
      </c>
    </row>
    <row r="1621" spans="1:4" x14ac:dyDescent="0.3">
      <c r="A1621" s="5">
        <v>530111</v>
      </c>
      <c r="B1621" s="6" t="s">
        <v>105</v>
      </c>
      <c r="C1621" s="7">
        <v>60532921</v>
      </c>
      <c r="D1621" s="7">
        <v>81212870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246946</v>
      </c>
      <c r="D1625" s="7">
        <v>1801500</v>
      </c>
    </row>
    <row r="1626" spans="1:4" ht="15" thickBot="1" x14ac:dyDescent="0.35">
      <c r="A1626" s="8" t="s">
        <v>19</v>
      </c>
      <c r="B1626" s="9"/>
      <c r="C1626" s="10">
        <f>SUM(C1611:C1625)</f>
        <v>3757600059</v>
      </c>
      <c r="D1626" s="10">
        <f>SUM(D1611:D1625)</f>
        <v>2874965617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136740464</v>
      </c>
      <c r="D1628" s="7">
        <v>108400725</v>
      </c>
    </row>
    <row r="1629" spans="1:4" x14ac:dyDescent="0.3">
      <c r="A1629" s="5">
        <v>530202</v>
      </c>
      <c r="B1629" s="6" t="s">
        <v>96</v>
      </c>
      <c r="C1629" s="7">
        <v>137996866</v>
      </c>
      <c r="D1629" s="7">
        <v>109292579</v>
      </c>
    </row>
    <row r="1630" spans="1:4" x14ac:dyDescent="0.3">
      <c r="A1630" s="5">
        <v>530203</v>
      </c>
      <c r="B1630" s="6" t="s">
        <v>97</v>
      </c>
      <c r="C1630" s="7">
        <v>886360</v>
      </c>
      <c r="D1630" s="7">
        <v>844174</v>
      </c>
    </row>
    <row r="1631" spans="1:4" x14ac:dyDescent="0.3">
      <c r="A1631" s="5">
        <v>530204</v>
      </c>
      <c r="B1631" s="6" t="s">
        <v>98</v>
      </c>
      <c r="C1631" s="7"/>
      <c r="D1631" s="7">
        <v>-8001</v>
      </c>
    </row>
    <row r="1632" spans="1:4" x14ac:dyDescent="0.3">
      <c r="A1632" s="5">
        <v>530205</v>
      </c>
      <c r="B1632" s="6" t="s">
        <v>99</v>
      </c>
      <c r="C1632" s="7">
        <v>15929123</v>
      </c>
      <c r="D1632" s="7">
        <v>14859149</v>
      </c>
    </row>
    <row r="1633" spans="1:4" x14ac:dyDescent="0.3">
      <c r="A1633" s="5">
        <v>530206</v>
      </c>
      <c r="B1633" s="6" t="s">
        <v>100</v>
      </c>
      <c r="C1633" s="7">
        <v>303014261</v>
      </c>
      <c r="D1633" s="7">
        <v>284047548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29096243</v>
      </c>
      <c r="D1635" s="7">
        <v>24833954</v>
      </c>
    </row>
    <row r="1636" spans="1:4" x14ac:dyDescent="0.3">
      <c r="A1636" s="5">
        <v>530209</v>
      </c>
      <c r="B1636" s="6" t="s">
        <v>103</v>
      </c>
      <c r="C1636" s="7">
        <v>31557179</v>
      </c>
      <c r="D1636" s="7">
        <v>27132310</v>
      </c>
    </row>
    <row r="1637" spans="1:4" x14ac:dyDescent="0.3">
      <c r="A1637" s="5">
        <v>530210</v>
      </c>
      <c r="B1637" s="6" t="s">
        <v>104</v>
      </c>
      <c r="C1637" s="7">
        <v>400418</v>
      </c>
      <c r="D1637" s="7">
        <v>607398</v>
      </c>
    </row>
    <row r="1638" spans="1:4" x14ac:dyDescent="0.3">
      <c r="A1638" s="5">
        <v>530211</v>
      </c>
      <c r="B1638" s="6" t="s">
        <v>105</v>
      </c>
      <c r="C1638" s="7">
        <v>11793886</v>
      </c>
      <c r="D1638" s="7">
        <v>10632380</v>
      </c>
    </row>
    <row r="1639" spans="1:4" x14ac:dyDescent="0.3">
      <c r="A1639" s="5">
        <v>530212</v>
      </c>
      <c r="B1639" s="6" t="s">
        <v>106</v>
      </c>
      <c r="C1639" s="7">
        <v>3619211</v>
      </c>
      <c r="D1639" s="7">
        <v>4545439</v>
      </c>
    </row>
    <row r="1640" spans="1:4" x14ac:dyDescent="0.3">
      <c r="A1640" s="5">
        <v>530213</v>
      </c>
      <c r="B1640" s="6" t="s">
        <v>107</v>
      </c>
      <c r="C1640" s="7">
        <v>57810</v>
      </c>
      <c r="D1640" s="7">
        <v>41248</v>
      </c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3992689</v>
      </c>
      <c r="D1642" s="7">
        <v>5366711</v>
      </c>
    </row>
    <row r="1643" spans="1:4" ht="15" thickBot="1" x14ac:dyDescent="0.35">
      <c r="A1643" s="8" t="s">
        <v>19</v>
      </c>
      <c r="B1643" s="9"/>
      <c r="C1643" s="10">
        <f>SUM(C1628:C1642)</f>
        <v>675084510</v>
      </c>
      <c r="D1643" s="10">
        <f>SUM(D1628:D1642)</f>
        <v>590595614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43360290</v>
      </c>
      <c r="D1645" s="7">
        <v>34891472</v>
      </c>
    </row>
    <row r="1646" spans="1:4" x14ac:dyDescent="0.3">
      <c r="A1646" s="5">
        <v>530302</v>
      </c>
      <c r="B1646" s="6" t="s">
        <v>96</v>
      </c>
      <c r="C1646" s="7">
        <v>43717032</v>
      </c>
      <c r="D1646" s="7">
        <v>35340395</v>
      </c>
    </row>
    <row r="1647" spans="1:4" x14ac:dyDescent="0.3">
      <c r="A1647" s="5">
        <v>530303</v>
      </c>
      <c r="B1647" s="6" t="s">
        <v>97</v>
      </c>
      <c r="C1647" s="7">
        <v>337670</v>
      </c>
      <c r="D1647" s="7">
        <v>330641</v>
      </c>
    </row>
    <row r="1648" spans="1:4" x14ac:dyDescent="0.3">
      <c r="A1648" s="5">
        <v>530304</v>
      </c>
      <c r="B1648" s="6" t="s">
        <v>98</v>
      </c>
      <c r="C1648" s="7">
        <v>-3200</v>
      </c>
      <c r="D1648" s="7">
        <v>12828</v>
      </c>
    </row>
    <row r="1649" spans="1:4" x14ac:dyDescent="0.3">
      <c r="A1649" s="5">
        <v>530305</v>
      </c>
      <c r="B1649" s="6" t="s">
        <v>99</v>
      </c>
      <c r="C1649" s="7">
        <v>2228872</v>
      </c>
      <c r="D1649" s="7">
        <v>2136410</v>
      </c>
    </row>
    <row r="1650" spans="1:4" x14ac:dyDescent="0.3">
      <c r="A1650" s="5">
        <v>530306</v>
      </c>
      <c r="B1650" s="6" t="s">
        <v>100</v>
      </c>
      <c r="C1650" s="7">
        <v>113619019</v>
      </c>
      <c r="D1650" s="7">
        <v>99355444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9933581</v>
      </c>
      <c r="D1652" s="7">
        <v>8796867</v>
      </c>
    </row>
    <row r="1653" spans="1:4" x14ac:dyDescent="0.3">
      <c r="A1653" s="5">
        <v>530309</v>
      </c>
      <c r="B1653" s="6" t="s">
        <v>103</v>
      </c>
      <c r="C1653" s="7">
        <v>10852924</v>
      </c>
      <c r="D1653" s="7">
        <v>8729752</v>
      </c>
    </row>
    <row r="1654" spans="1:4" x14ac:dyDescent="0.3">
      <c r="A1654" s="5">
        <v>530310</v>
      </c>
      <c r="B1654" s="6" t="s">
        <v>104</v>
      </c>
      <c r="C1654" s="7">
        <v>242959</v>
      </c>
      <c r="D1654" s="7">
        <v>183157</v>
      </c>
    </row>
    <row r="1655" spans="1:4" x14ac:dyDescent="0.3">
      <c r="A1655" s="5">
        <v>530311</v>
      </c>
      <c r="B1655" s="6" t="s">
        <v>105</v>
      </c>
      <c r="C1655" s="7">
        <v>4252952</v>
      </c>
      <c r="D1655" s="7">
        <v>3849139</v>
      </c>
    </row>
    <row r="1656" spans="1:4" x14ac:dyDescent="0.3">
      <c r="A1656" s="5">
        <v>530312</v>
      </c>
      <c r="B1656" s="6" t="s">
        <v>106</v>
      </c>
      <c r="C1656" s="7">
        <v>1818176</v>
      </c>
      <c r="D1656" s="7">
        <v>488796</v>
      </c>
    </row>
    <row r="1657" spans="1:4" x14ac:dyDescent="0.3">
      <c r="A1657" s="5">
        <v>530313</v>
      </c>
      <c r="B1657" s="6" t="s">
        <v>107</v>
      </c>
      <c r="C1657" s="7">
        <v>16499</v>
      </c>
      <c r="D1657" s="7">
        <v>34420</v>
      </c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2146684</v>
      </c>
      <c r="D1659" s="7">
        <v>914266</v>
      </c>
    </row>
    <row r="1660" spans="1:4" ht="15" thickBot="1" x14ac:dyDescent="0.35">
      <c r="A1660" s="8" t="s">
        <v>19</v>
      </c>
      <c r="B1660" s="9"/>
      <c r="C1660" s="10">
        <f>SUM(C1645:C1659)</f>
        <v>232523458</v>
      </c>
      <c r="D1660" s="10">
        <f>SUM(D1645:D1659)</f>
        <v>195063587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68665951</v>
      </c>
      <c r="D1662" s="7">
        <v>49431705</v>
      </c>
    </row>
    <row r="1663" spans="1:4" x14ac:dyDescent="0.3">
      <c r="A1663" s="5">
        <v>530402</v>
      </c>
      <c r="B1663" s="6" t="s">
        <v>96</v>
      </c>
      <c r="C1663" s="7">
        <v>42320601</v>
      </c>
      <c r="D1663" s="7">
        <v>29510425</v>
      </c>
    </row>
    <row r="1664" spans="1:4" x14ac:dyDescent="0.3">
      <c r="A1664" s="5">
        <v>530403</v>
      </c>
      <c r="B1664" s="6" t="s">
        <v>97</v>
      </c>
      <c r="C1664" s="7">
        <v>673702</v>
      </c>
      <c r="D1664" s="7">
        <v>660234</v>
      </c>
    </row>
    <row r="1665" spans="1:4" x14ac:dyDescent="0.3">
      <c r="A1665" s="5">
        <v>530404</v>
      </c>
      <c r="B1665" s="6" t="s">
        <v>98</v>
      </c>
      <c r="C1665" s="7"/>
      <c r="D1665" s="7">
        <v>-5052</v>
      </c>
    </row>
    <row r="1666" spans="1:4" x14ac:dyDescent="0.3">
      <c r="A1666" s="5">
        <v>530405</v>
      </c>
      <c r="B1666" s="6" t="s">
        <v>99</v>
      </c>
      <c r="C1666" s="7">
        <v>3427096</v>
      </c>
      <c r="D1666" s="7">
        <v>3260819</v>
      </c>
    </row>
    <row r="1667" spans="1:4" x14ac:dyDescent="0.3">
      <c r="A1667" s="5">
        <v>530406</v>
      </c>
      <c r="B1667" s="6" t="s">
        <v>100</v>
      </c>
      <c r="C1667" s="7">
        <v>1875061</v>
      </c>
      <c r="D1667" s="7">
        <v>1113828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17037822</v>
      </c>
      <c r="D1669" s="7">
        <v>13608086</v>
      </c>
    </row>
    <row r="1670" spans="1:4" x14ac:dyDescent="0.3">
      <c r="A1670" s="5">
        <v>530409</v>
      </c>
      <c r="B1670" s="6" t="s">
        <v>103</v>
      </c>
      <c r="C1670" s="7">
        <v>8459113</v>
      </c>
      <c r="D1670" s="7">
        <v>8374369</v>
      </c>
    </row>
    <row r="1671" spans="1:4" x14ac:dyDescent="0.3">
      <c r="A1671" s="5">
        <v>530410</v>
      </c>
      <c r="B1671" s="6" t="s">
        <v>104</v>
      </c>
      <c r="C1671" s="7">
        <v>101052</v>
      </c>
      <c r="D1671" s="7">
        <v>321077</v>
      </c>
    </row>
    <row r="1672" spans="1:4" x14ac:dyDescent="0.3">
      <c r="A1672" s="5">
        <v>530411</v>
      </c>
      <c r="B1672" s="6" t="s">
        <v>105</v>
      </c>
      <c r="C1672" s="7">
        <v>7809356</v>
      </c>
      <c r="D1672" s="7">
        <v>6948066</v>
      </c>
    </row>
    <row r="1673" spans="1:4" x14ac:dyDescent="0.3">
      <c r="A1673" s="5">
        <v>530412</v>
      </c>
      <c r="B1673" s="6" t="s">
        <v>106</v>
      </c>
      <c r="C1673" s="7">
        <v>3702756</v>
      </c>
      <c r="D1673" s="7">
        <v>5976530</v>
      </c>
    </row>
    <row r="1674" spans="1:4" x14ac:dyDescent="0.3">
      <c r="A1674" s="5">
        <v>530413</v>
      </c>
      <c r="B1674" s="6" t="s">
        <v>107</v>
      </c>
      <c r="C1674" s="7">
        <v>231710</v>
      </c>
      <c r="D1674" s="7">
        <v>199789</v>
      </c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2897650</v>
      </c>
      <c r="D1676" s="20">
        <v>3427476</v>
      </c>
    </row>
    <row r="1677" spans="1:4" ht="15" thickBot="1" x14ac:dyDescent="0.35">
      <c r="A1677" s="8" t="s">
        <v>19</v>
      </c>
      <c r="B1677" s="9"/>
      <c r="C1677" s="10">
        <f>SUM(C1662:C1676)</f>
        <v>157201870</v>
      </c>
      <c r="D1677" s="10">
        <f>SUM(D1662:D1676)</f>
        <v>122827352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360632633</v>
      </c>
      <c r="D1696" s="7">
        <v>288101573</v>
      </c>
    </row>
    <row r="1697" spans="1:4" x14ac:dyDescent="0.3">
      <c r="A1697" s="5">
        <v>530602</v>
      </c>
      <c r="B1697" s="6" t="s">
        <v>96</v>
      </c>
      <c r="C1697" s="7">
        <v>360698531</v>
      </c>
      <c r="D1697" s="7">
        <v>287403914</v>
      </c>
    </row>
    <row r="1698" spans="1:4" x14ac:dyDescent="0.3">
      <c r="A1698" s="5">
        <v>530603</v>
      </c>
      <c r="B1698" s="6" t="s">
        <v>97</v>
      </c>
      <c r="C1698" s="7">
        <v>6045893</v>
      </c>
      <c r="D1698" s="7">
        <v>5927229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53270361</v>
      </c>
      <c r="D1700" s="7">
        <v>47935966</v>
      </c>
    </row>
    <row r="1701" spans="1:4" x14ac:dyDescent="0.3">
      <c r="A1701" s="5">
        <v>530606</v>
      </c>
      <c r="B1701" s="6" t="s">
        <v>100</v>
      </c>
      <c r="C1701" s="7">
        <v>71353954</v>
      </c>
      <c r="D1701" s="7">
        <v>67689229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49488569</v>
      </c>
      <c r="D1703" s="7">
        <v>44516562</v>
      </c>
    </row>
    <row r="1704" spans="1:4" x14ac:dyDescent="0.3">
      <c r="A1704" s="5">
        <v>530609</v>
      </c>
      <c r="B1704" s="6" t="s">
        <v>103</v>
      </c>
      <c r="C1704" s="7">
        <v>61000290</v>
      </c>
      <c r="D1704" s="7">
        <v>47513759</v>
      </c>
    </row>
    <row r="1705" spans="1:4" x14ac:dyDescent="0.3">
      <c r="A1705" s="5">
        <v>530610</v>
      </c>
      <c r="B1705" s="6" t="s">
        <v>104</v>
      </c>
      <c r="C1705" s="7">
        <v>1166322</v>
      </c>
      <c r="D1705" s="7">
        <v>1185946</v>
      </c>
    </row>
    <row r="1706" spans="1:4" x14ac:dyDescent="0.3">
      <c r="A1706" s="5">
        <v>530611</v>
      </c>
      <c r="B1706" s="6" t="s">
        <v>105</v>
      </c>
      <c r="C1706" s="7">
        <v>19850137</v>
      </c>
      <c r="D1706" s="7">
        <v>18957329</v>
      </c>
    </row>
    <row r="1707" spans="1:4" x14ac:dyDescent="0.3">
      <c r="A1707" s="5">
        <v>530612</v>
      </c>
      <c r="B1707" s="6" t="s">
        <v>106</v>
      </c>
      <c r="C1707" s="7">
        <v>9950972</v>
      </c>
      <c r="D1707" s="7">
        <v>30057156</v>
      </c>
    </row>
    <row r="1708" spans="1:4" x14ac:dyDescent="0.3">
      <c r="A1708" s="5">
        <v>530613</v>
      </c>
      <c r="B1708" s="6" t="s">
        <v>107</v>
      </c>
      <c r="C1708" s="7">
        <v>1697954</v>
      </c>
      <c r="D1708" s="7">
        <v>1538752</v>
      </c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21133406</v>
      </c>
      <c r="D1710" s="7">
        <v>27507016</v>
      </c>
    </row>
    <row r="1711" spans="1:4" ht="15" thickBot="1" x14ac:dyDescent="0.35">
      <c r="A1711" s="8" t="s">
        <v>19</v>
      </c>
      <c r="B1711" s="9"/>
      <c r="C1711" s="10">
        <f>SUM(C1696:C1710)</f>
        <v>1016289022</v>
      </c>
      <c r="D1711" s="10">
        <f>SUM(D1696:D1710)</f>
        <v>868334431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4636372</v>
      </c>
      <c r="D1720" s="7">
        <v>3981166</v>
      </c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>
        <v>60212662</v>
      </c>
      <c r="D1723" s="7">
        <v>55462658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64849034</v>
      </c>
      <c r="D1728" s="10">
        <f>SUM(D1713:D1727)</f>
        <v>59443824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1121026060</v>
      </c>
      <c r="D1730" s="7">
        <v>848609922</v>
      </c>
    </row>
    <row r="1731" spans="1:4" x14ac:dyDescent="0.3">
      <c r="A1731" s="5">
        <v>530802</v>
      </c>
      <c r="B1731" s="6" t="s">
        <v>96</v>
      </c>
      <c r="C1731" s="7">
        <v>1121037034</v>
      </c>
      <c r="D1731" s="7">
        <v>845377110</v>
      </c>
    </row>
    <row r="1732" spans="1:4" x14ac:dyDescent="0.3">
      <c r="A1732" s="5">
        <v>530803</v>
      </c>
      <c r="B1732" s="6" t="s">
        <v>97</v>
      </c>
      <c r="C1732" s="7">
        <v>173032</v>
      </c>
      <c r="D1732" s="7">
        <v>164763</v>
      </c>
    </row>
    <row r="1733" spans="1:4" x14ac:dyDescent="0.3">
      <c r="A1733" s="5">
        <v>530804</v>
      </c>
      <c r="B1733" s="6" t="s">
        <v>98</v>
      </c>
      <c r="C1733" s="7"/>
      <c r="D1733" s="7">
        <v>-432572</v>
      </c>
    </row>
    <row r="1734" spans="1:4" x14ac:dyDescent="0.3">
      <c r="A1734" s="5">
        <v>530805</v>
      </c>
      <c r="B1734" s="6" t="s">
        <v>99</v>
      </c>
      <c r="C1734" s="7">
        <v>49889164</v>
      </c>
      <c r="D1734" s="7">
        <v>39317030</v>
      </c>
    </row>
    <row r="1735" spans="1:4" x14ac:dyDescent="0.3">
      <c r="A1735" s="5">
        <v>530806</v>
      </c>
      <c r="B1735" s="6" t="s">
        <v>100</v>
      </c>
      <c r="C1735" s="7">
        <v>10592299</v>
      </c>
      <c r="D1735" s="7">
        <v>7166550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211416520</v>
      </c>
      <c r="D1737" s="7">
        <v>160501445</v>
      </c>
    </row>
    <row r="1738" spans="1:4" x14ac:dyDescent="0.3">
      <c r="A1738" s="5">
        <v>530809</v>
      </c>
      <c r="B1738" s="6" t="s">
        <v>103</v>
      </c>
      <c r="C1738" s="7">
        <v>73393471</v>
      </c>
      <c r="D1738" s="7">
        <v>91345306</v>
      </c>
    </row>
    <row r="1739" spans="1:4" x14ac:dyDescent="0.3">
      <c r="A1739" s="5">
        <v>530810</v>
      </c>
      <c r="B1739" s="6" t="s">
        <v>104</v>
      </c>
      <c r="C1739" s="7"/>
      <c r="D1739" s="7">
        <v>2042563</v>
      </c>
    </row>
    <row r="1740" spans="1:4" x14ac:dyDescent="0.3">
      <c r="A1740" s="5">
        <v>530811</v>
      </c>
      <c r="B1740" s="6" t="s">
        <v>105</v>
      </c>
      <c r="C1740" s="7">
        <v>20768034</v>
      </c>
      <c r="D1740" s="7">
        <v>16498491</v>
      </c>
    </row>
    <row r="1741" spans="1:4" x14ac:dyDescent="0.3">
      <c r="A1741" s="5">
        <v>530812</v>
      </c>
      <c r="B1741" s="6" t="s">
        <v>106</v>
      </c>
      <c r="C1741" s="7">
        <v>57714946</v>
      </c>
      <c r="D1741" s="7">
        <v>45486480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333360</v>
      </c>
      <c r="D1744" s="7"/>
    </row>
    <row r="1745" spans="1:4" ht="15" thickBot="1" x14ac:dyDescent="0.35">
      <c r="A1745" s="8" t="s">
        <v>19</v>
      </c>
      <c r="B1745" s="9"/>
      <c r="C1745" s="10">
        <f>SUM(C1730:C1744)</f>
        <v>2666343920</v>
      </c>
      <c r="D1745" s="10">
        <f>SUM(D1730:D1744)</f>
        <v>2056077088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131017393</v>
      </c>
      <c r="D1764" s="7">
        <v>107767982</v>
      </c>
    </row>
    <row r="1765" spans="1:4" x14ac:dyDescent="0.3">
      <c r="A1765" s="5">
        <v>531002</v>
      </c>
      <c r="B1765" s="6" t="s">
        <v>96</v>
      </c>
      <c r="C1765" s="7">
        <v>1408619556</v>
      </c>
      <c r="D1765" s="7">
        <v>998515060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28197378</v>
      </c>
      <c r="D1769" s="7">
        <v>26478812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>
        <v>70802976</v>
      </c>
      <c r="D1772" s="7">
        <v>48824508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1638637303</v>
      </c>
      <c r="D1779" s="10">
        <f>SUM(D1764:D1778)</f>
        <v>1181586362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1063682826</v>
      </c>
      <c r="D1781" s="7">
        <v>822964470</v>
      </c>
    </row>
    <row r="1782" spans="1:4" x14ac:dyDescent="0.3">
      <c r="A1782" s="5">
        <v>531102</v>
      </c>
      <c r="B1782" s="6" t="s">
        <v>96</v>
      </c>
      <c r="C1782" s="7">
        <v>1133948374</v>
      </c>
      <c r="D1782" s="7">
        <v>882950793</v>
      </c>
    </row>
    <row r="1783" spans="1:4" x14ac:dyDescent="0.3">
      <c r="A1783" s="5">
        <v>531103</v>
      </c>
      <c r="B1783" s="6" t="s">
        <v>97</v>
      </c>
      <c r="C1783" s="7">
        <v>3524008</v>
      </c>
      <c r="D1783" s="7">
        <v>3460518</v>
      </c>
    </row>
    <row r="1784" spans="1:4" x14ac:dyDescent="0.3">
      <c r="A1784" s="5">
        <v>531104</v>
      </c>
      <c r="B1784" s="6" t="s">
        <v>98</v>
      </c>
      <c r="C1784" s="7"/>
      <c r="D1784" s="7">
        <v>-173029</v>
      </c>
    </row>
    <row r="1785" spans="1:4" x14ac:dyDescent="0.3">
      <c r="A1785" s="5">
        <v>531105</v>
      </c>
      <c r="B1785" s="6" t="s">
        <v>99</v>
      </c>
      <c r="C1785" s="7">
        <v>20556184</v>
      </c>
      <c r="D1785" s="7">
        <v>17790623</v>
      </c>
    </row>
    <row r="1786" spans="1:4" x14ac:dyDescent="0.3">
      <c r="A1786" s="5">
        <v>531106</v>
      </c>
      <c r="B1786" s="6" t="s">
        <v>100</v>
      </c>
      <c r="C1786" s="7">
        <v>1122032862</v>
      </c>
      <c r="D1786" s="7">
        <v>1034992102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135090298</v>
      </c>
      <c r="D1788" s="7">
        <v>109973575</v>
      </c>
    </row>
    <row r="1789" spans="1:4" x14ac:dyDescent="0.3">
      <c r="A1789" s="5">
        <v>531109</v>
      </c>
      <c r="B1789" s="6" t="s">
        <v>103</v>
      </c>
      <c r="C1789" s="7">
        <v>127009638</v>
      </c>
      <c r="D1789" s="7">
        <v>112560046</v>
      </c>
    </row>
    <row r="1790" spans="1:4" x14ac:dyDescent="0.3">
      <c r="A1790" s="5">
        <v>531110</v>
      </c>
      <c r="B1790" s="6" t="s">
        <v>104</v>
      </c>
      <c r="C1790" s="7">
        <v>1398111</v>
      </c>
      <c r="D1790" s="7">
        <v>2228005</v>
      </c>
    </row>
    <row r="1791" spans="1:4" x14ac:dyDescent="0.3">
      <c r="A1791" s="5">
        <v>531111</v>
      </c>
      <c r="B1791" s="6" t="s">
        <v>105</v>
      </c>
      <c r="C1791" s="7">
        <v>55040334</v>
      </c>
      <c r="D1791" s="7">
        <v>50449962</v>
      </c>
    </row>
    <row r="1792" spans="1:4" x14ac:dyDescent="0.3">
      <c r="A1792" s="5">
        <v>531112</v>
      </c>
      <c r="B1792" s="6" t="s">
        <v>106</v>
      </c>
      <c r="C1792" s="7">
        <v>28599850</v>
      </c>
      <c r="D1792" s="7">
        <v>32558115</v>
      </c>
    </row>
    <row r="1793" spans="1:4" x14ac:dyDescent="0.3">
      <c r="A1793" s="5">
        <v>531113</v>
      </c>
      <c r="B1793" s="6" t="s">
        <v>107</v>
      </c>
      <c r="C1793" s="7">
        <v>899452</v>
      </c>
      <c r="D1793" s="7">
        <v>809669</v>
      </c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11544611</v>
      </c>
      <c r="D1795" s="7">
        <v>15897339</v>
      </c>
    </row>
    <row r="1796" spans="1:4" ht="15" thickBot="1" x14ac:dyDescent="0.35">
      <c r="A1796" s="8" t="s">
        <v>19</v>
      </c>
      <c r="B1796" s="9"/>
      <c r="C1796" s="10">
        <f>SUM(C1781:C1795)</f>
        <v>3703326548</v>
      </c>
      <c r="D1796" s="10">
        <f>SUM(D1781:D1795)</f>
        <v>3086462188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497791789</v>
      </c>
      <c r="D1798" s="7">
        <v>474744370</v>
      </c>
    </row>
    <row r="1799" spans="1:4" x14ac:dyDescent="0.3">
      <c r="A1799" s="5">
        <v>531202</v>
      </c>
      <c r="B1799" s="6" t="s">
        <v>96</v>
      </c>
      <c r="C1799" s="7">
        <v>852518433</v>
      </c>
      <c r="D1799" s="7">
        <v>782708005</v>
      </c>
    </row>
    <row r="1800" spans="1:4" x14ac:dyDescent="0.3">
      <c r="A1800" s="5">
        <v>531203</v>
      </c>
      <c r="B1800" s="6" t="s">
        <v>97</v>
      </c>
      <c r="C1800" s="7">
        <v>2436797</v>
      </c>
      <c r="D1800" s="7">
        <v>2354363</v>
      </c>
    </row>
    <row r="1801" spans="1:4" x14ac:dyDescent="0.3">
      <c r="A1801" s="5">
        <v>531204</v>
      </c>
      <c r="B1801" s="6" t="s">
        <v>98</v>
      </c>
      <c r="C1801" s="7">
        <v>-173029</v>
      </c>
      <c r="D1801" s="7">
        <v>5897734</v>
      </c>
    </row>
    <row r="1802" spans="1:4" x14ac:dyDescent="0.3">
      <c r="A1802" s="5">
        <v>531205</v>
      </c>
      <c r="B1802" s="6" t="s">
        <v>99</v>
      </c>
      <c r="C1802" s="7">
        <v>13087951</v>
      </c>
      <c r="D1802" s="7">
        <v>16486598</v>
      </c>
    </row>
    <row r="1803" spans="1:4" x14ac:dyDescent="0.3">
      <c r="A1803" s="5">
        <v>531206</v>
      </c>
      <c r="B1803" s="6" t="s">
        <v>100</v>
      </c>
      <c r="C1803" s="7">
        <v>40533838</v>
      </c>
      <c r="D1803" s="7">
        <v>40104738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83599671</v>
      </c>
      <c r="D1805" s="7">
        <v>74403596</v>
      </c>
    </row>
    <row r="1806" spans="1:4" x14ac:dyDescent="0.3">
      <c r="A1806" s="5">
        <v>531209</v>
      </c>
      <c r="B1806" s="6" t="s">
        <v>103</v>
      </c>
      <c r="C1806" s="7">
        <v>75073428</v>
      </c>
      <c r="D1806" s="7">
        <v>58902937</v>
      </c>
    </row>
    <row r="1807" spans="1:4" x14ac:dyDescent="0.3">
      <c r="A1807" s="5">
        <v>531210</v>
      </c>
      <c r="B1807" s="6" t="s">
        <v>104</v>
      </c>
      <c r="C1807" s="7">
        <v>1291403</v>
      </c>
      <c r="D1807" s="7">
        <v>972791</v>
      </c>
    </row>
    <row r="1808" spans="1:4" x14ac:dyDescent="0.3">
      <c r="A1808" s="5">
        <v>531211</v>
      </c>
      <c r="B1808" s="6" t="s">
        <v>105</v>
      </c>
      <c r="C1808" s="7">
        <v>36367390</v>
      </c>
      <c r="D1808" s="7">
        <v>32964188</v>
      </c>
    </row>
    <row r="1809" spans="1:4" x14ac:dyDescent="0.3">
      <c r="A1809" s="5">
        <v>531212</v>
      </c>
      <c r="B1809" s="6" t="s">
        <v>106</v>
      </c>
      <c r="C1809" s="7">
        <v>30217454</v>
      </c>
      <c r="D1809" s="7">
        <v>2824031</v>
      </c>
    </row>
    <row r="1810" spans="1:4" x14ac:dyDescent="0.3">
      <c r="A1810" s="5">
        <v>531213</v>
      </c>
      <c r="B1810" s="6" t="s">
        <v>107</v>
      </c>
      <c r="C1810" s="7">
        <v>615501</v>
      </c>
      <c r="D1810" s="7">
        <v>715767</v>
      </c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11002808</v>
      </c>
      <c r="D1812" s="7">
        <v>4692387</v>
      </c>
    </row>
    <row r="1813" spans="1:4" ht="15" thickBot="1" x14ac:dyDescent="0.35">
      <c r="A1813" s="8" t="s">
        <v>19</v>
      </c>
      <c r="B1813" s="9"/>
      <c r="C1813" s="10">
        <f>SUM(C1798:C1812)</f>
        <v>1644363434</v>
      </c>
      <c r="D1813" s="10">
        <f>SUM(D1798:D1812)</f>
        <v>1497771505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574895543</v>
      </c>
      <c r="D1815" s="7">
        <v>326402636</v>
      </c>
    </row>
    <row r="1816" spans="1:4" x14ac:dyDescent="0.3">
      <c r="A1816" s="5">
        <v>531302</v>
      </c>
      <c r="B1816" s="6" t="s">
        <v>96</v>
      </c>
      <c r="C1816" s="7">
        <v>352887216</v>
      </c>
      <c r="D1816" s="7">
        <v>562340944</v>
      </c>
    </row>
    <row r="1817" spans="1:4" x14ac:dyDescent="0.3">
      <c r="A1817" s="5">
        <v>531303</v>
      </c>
      <c r="B1817" s="6" t="s">
        <v>97</v>
      </c>
      <c r="C1817" s="7">
        <v>2090122</v>
      </c>
      <c r="D1817" s="7">
        <v>4866199</v>
      </c>
    </row>
    <row r="1818" spans="1:4" x14ac:dyDescent="0.3">
      <c r="A1818" s="5">
        <v>531304</v>
      </c>
      <c r="B1818" s="6" t="s">
        <v>98</v>
      </c>
      <c r="C1818" s="7"/>
      <c r="D1818" s="7">
        <v>158000</v>
      </c>
    </row>
    <row r="1819" spans="1:4" x14ac:dyDescent="0.3">
      <c r="A1819" s="5">
        <v>531305</v>
      </c>
      <c r="B1819" s="6" t="s">
        <v>99</v>
      </c>
      <c r="C1819" s="7">
        <v>50066989</v>
      </c>
      <c r="D1819" s="7">
        <v>86191920</v>
      </c>
    </row>
    <row r="1820" spans="1:4" x14ac:dyDescent="0.3">
      <c r="A1820" s="5">
        <v>531306</v>
      </c>
      <c r="B1820" s="6" t="s">
        <v>100</v>
      </c>
      <c r="C1820" s="7">
        <v>1314557283</v>
      </c>
      <c r="D1820" s="7">
        <v>1216338786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307877825</v>
      </c>
      <c r="D1822" s="7">
        <v>306323612</v>
      </c>
    </row>
    <row r="1823" spans="1:4" x14ac:dyDescent="0.3">
      <c r="A1823" s="5">
        <v>531309</v>
      </c>
      <c r="B1823" s="6" t="s">
        <v>103</v>
      </c>
      <c r="C1823" s="7">
        <v>41054906</v>
      </c>
      <c r="D1823" s="7">
        <v>54271408</v>
      </c>
    </row>
    <row r="1824" spans="1:4" x14ac:dyDescent="0.3">
      <c r="A1824" s="5">
        <v>531310</v>
      </c>
      <c r="B1824" s="6" t="s">
        <v>104</v>
      </c>
      <c r="C1824" s="7">
        <v>349904</v>
      </c>
      <c r="D1824" s="7">
        <v>688942</v>
      </c>
    </row>
    <row r="1825" spans="1:4" x14ac:dyDescent="0.3">
      <c r="A1825" s="5">
        <v>531311</v>
      </c>
      <c r="B1825" s="6" t="s">
        <v>105</v>
      </c>
      <c r="C1825" s="7">
        <v>39430926</v>
      </c>
      <c r="D1825" s="7">
        <v>87415641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>
        <v>2549310</v>
      </c>
      <c r="D1827" s="7">
        <v>2549310</v>
      </c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36437789</v>
      </c>
      <c r="D1829" s="7">
        <v>2848157</v>
      </c>
    </row>
    <row r="1830" spans="1:4" ht="15" thickBot="1" x14ac:dyDescent="0.35">
      <c r="A1830" s="8" t="s">
        <v>19</v>
      </c>
      <c r="B1830" s="9"/>
      <c r="C1830" s="10">
        <f>SUM(C1815:C1829)</f>
        <v>2722197813</v>
      </c>
      <c r="D1830" s="10">
        <f>SUM(D1815:D1829)</f>
        <v>2650395555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129082103</v>
      </c>
      <c r="D1832" s="7">
        <v>108983828</v>
      </c>
    </row>
    <row r="1833" spans="1:4" x14ac:dyDescent="0.3">
      <c r="A1833" s="5">
        <v>531402</v>
      </c>
      <c r="B1833" s="6" t="s">
        <v>96</v>
      </c>
      <c r="C1833" s="7">
        <v>499161205</v>
      </c>
      <c r="D1833" s="7">
        <v>-253781</v>
      </c>
    </row>
    <row r="1834" spans="1:4" x14ac:dyDescent="0.3">
      <c r="A1834" s="5">
        <v>531403</v>
      </c>
      <c r="B1834" s="6" t="s">
        <v>97</v>
      </c>
      <c r="C1834" s="7">
        <v>2961607</v>
      </c>
      <c r="D1834" s="7">
        <v>1815146</v>
      </c>
    </row>
    <row r="1835" spans="1:4" x14ac:dyDescent="0.3">
      <c r="A1835" s="5">
        <v>531404</v>
      </c>
      <c r="B1835" s="6" t="s">
        <v>98</v>
      </c>
      <c r="C1835" s="7">
        <v>39500</v>
      </c>
      <c r="D1835" s="7">
        <v>17264</v>
      </c>
    </row>
    <row r="1836" spans="1:4" x14ac:dyDescent="0.3">
      <c r="A1836" s="5">
        <v>531405</v>
      </c>
      <c r="B1836" s="6" t="s">
        <v>99</v>
      </c>
      <c r="C1836" s="7">
        <v>80461563</v>
      </c>
      <c r="D1836" s="7">
        <v>10745788</v>
      </c>
    </row>
    <row r="1837" spans="1:4" x14ac:dyDescent="0.3">
      <c r="A1837" s="5">
        <v>531406</v>
      </c>
      <c r="B1837" s="6" t="s">
        <v>100</v>
      </c>
      <c r="C1837" s="7">
        <v>888003</v>
      </c>
      <c r="D1837" s="7">
        <v>5259499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227629402</v>
      </c>
      <c r="D1839" s="7">
        <v>269269062</v>
      </c>
    </row>
    <row r="1840" spans="1:4" x14ac:dyDescent="0.3">
      <c r="A1840" s="5">
        <v>531409</v>
      </c>
      <c r="B1840" s="6" t="s">
        <v>103</v>
      </c>
      <c r="C1840" s="7">
        <v>15804789</v>
      </c>
      <c r="D1840" s="7">
        <v>7194150</v>
      </c>
    </row>
    <row r="1841" spans="1:4" x14ac:dyDescent="0.3">
      <c r="A1841" s="5">
        <v>531410</v>
      </c>
      <c r="B1841" s="6" t="s">
        <v>104</v>
      </c>
      <c r="C1841" s="7">
        <v>294165</v>
      </c>
      <c r="D1841" s="7">
        <v>629409</v>
      </c>
    </row>
    <row r="1842" spans="1:4" x14ac:dyDescent="0.3">
      <c r="A1842" s="5">
        <v>531411</v>
      </c>
      <c r="B1842" s="6" t="s">
        <v>105</v>
      </c>
      <c r="C1842" s="7">
        <v>70869285</v>
      </c>
      <c r="D1842" s="7">
        <v>82912057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>
        <v>1784517</v>
      </c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>
        <v>1401400</v>
      </c>
      <c r="D1846" s="7">
        <v>3811914</v>
      </c>
    </row>
    <row r="1847" spans="1:4" ht="15" thickBot="1" x14ac:dyDescent="0.35">
      <c r="A1847" s="8" t="s">
        <v>19</v>
      </c>
      <c r="B1847" s="9"/>
      <c r="C1847" s="10">
        <f>SUM(C1832:C1846)</f>
        <v>1030377539</v>
      </c>
      <c r="D1847" s="10">
        <f>SUM(D1832:D1846)</f>
        <v>490384336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>
        <v>97923</v>
      </c>
      <c r="D1849" s="7">
        <v>2522097</v>
      </c>
    </row>
    <row r="1850" spans="1:4" x14ac:dyDescent="0.3">
      <c r="A1850" s="5">
        <v>531502</v>
      </c>
      <c r="B1850" s="6" t="s">
        <v>96</v>
      </c>
      <c r="C1850" s="7">
        <v>474456</v>
      </c>
      <c r="D1850" s="7">
        <v>1284108</v>
      </c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>
        <v>2222221</v>
      </c>
      <c r="D1853" s="7">
        <v>3203008</v>
      </c>
    </row>
    <row r="1854" spans="1:4" x14ac:dyDescent="0.3">
      <c r="A1854" s="5">
        <v>531506</v>
      </c>
      <c r="B1854" s="6" t="s">
        <v>100</v>
      </c>
      <c r="C1854" s="7"/>
      <c r="D1854" s="7">
        <v>36033</v>
      </c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>
        <v>238659</v>
      </c>
      <c r="D1856" s="7">
        <v>209552</v>
      </c>
    </row>
    <row r="1857" spans="1:4" x14ac:dyDescent="0.3">
      <c r="A1857" s="5">
        <v>531509</v>
      </c>
      <c r="B1857" s="6" t="s">
        <v>103</v>
      </c>
      <c r="C1857" s="7">
        <v>89</v>
      </c>
      <c r="D1857" s="7">
        <v>250</v>
      </c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>
        <v>1116000</v>
      </c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3033348</v>
      </c>
      <c r="D1864" s="10">
        <f>SUM(D1849:D1863)</f>
        <v>8371048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271996825</v>
      </c>
      <c r="D1866" s="7">
        <v>249823210</v>
      </c>
    </row>
    <row r="1867" spans="1:4" x14ac:dyDescent="0.3">
      <c r="A1867" s="5">
        <v>531602</v>
      </c>
      <c r="B1867" s="6" t="s">
        <v>348</v>
      </c>
      <c r="C1867" s="7">
        <v>9471749</v>
      </c>
      <c r="D1867" s="7">
        <v>4812502</v>
      </c>
    </row>
    <row r="1868" spans="1:4" x14ac:dyDescent="0.3">
      <c r="A1868" s="5">
        <v>531603</v>
      </c>
      <c r="B1868" s="6" t="s">
        <v>349</v>
      </c>
      <c r="C1868" s="7"/>
      <c r="D1868" s="7">
        <v>8220501</v>
      </c>
    </row>
    <row r="1869" spans="1:4" x14ac:dyDescent="0.3">
      <c r="A1869" s="5">
        <v>531604</v>
      </c>
      <c r="B1869" s="6" t="s">
        <v>351</v>
      </c>
      <c r="C1869" s="7">
        <v>28508085</v>
      </c>
      <c r="D1869" s="7">
        <v>27605012</v>
      </c>
    </row>
    <row r="1870" spans="1:4" x14ac:dyDescent="0.3">
      <c r="A1870" s="5">
        <v>531605</v>
      </c>
      <c r="B1870" s="6" t="s">
        <v>352</v>
      </c>
      <c r="C1870" s="7">
        <v>6695377</v>
      </c>
      <c r="D1870" s="7">
        <v>6193652</v>
      </c>
    </row>
    <row r="1871" spans="1:4" x14ac:dyDescent="0.3">
      <c r="A1871" s="5">
        <v>531606</v>
      </c>
      <c r="B1871" s="6" t="s">
        <v>353</v>
      </c>
      <c r="C1871" s="7">
        <v>195209431</v>
      </c>
      <c r="D1871" s="7">
        <v>127615952</v>
      </c>
    </row>
    <row r="1872" spans="1:4" x14ac:dyDescent="0.3">
      <c r="A1872" s="5">
        <v>531607</v>
      </c>
      <c r="B1872" s="6" t="s">
        <v>354</v>
      </c>
      <c r="C1872" s="7">
        <v>24496260</v>
      </c>
      <c r="D1872" s="7">
        <v>22706031</v>
      </c>
    </row>
    <row r="1873" spans="1:4" x14ac:dyDescent="0.3">
      <c r="A1873" s="5">
        <v>531608</v>
      </c>
      <c r="B1873" s="6" t="s">
        <v>355</v>
      </c>
      <c r="C1873" s="7">
        <v>13487548</v>
      </c>
      <c r="D1873" s="7">
        <v>14271227</v>
      </c>
    </row>
    <row r="1874" spans="1:4" x14ac:dyDescent="0.3">
      <c r="A1874" s="5">
        <v>531609</v>
      </c>
      <c r="B1874" s="6" t="s">
        <v>356</v>
      </c>
      <c r="C1874" s="7">
        <v>64849019</v>
      </c>
      <c r="D1874" s="7">
        <v>35665666</v>
      </c>
    </row>
    <row r="1875" spans="1:4" x14ac:dyDescent="0.3">
      <c r="A1875" s="5">
        <v>531610</v>
      </c>
      <c r="B1875" s="6" t="s">
        <v>357</v>
      </c>
      <c r="C1875" s="7">
        <v>5673696</v>
      </c>
      <c r="D1875" s="7">
        <v>9145285</v>
      </c>
    </row>
    <row r="1876" spans="1:4" x14ac:dyDescent="0.3">
      <c r="A1876" s="5">
        <v>531611</v>
      </c>
      <c r="B1876" s="6" t="s">
        <v>358</v>
      </c>
      <c r="C1876" s="7">
        <v>538487</v>
      </c>
      <c r="D1876" s="7">
        <v>768187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10050657</v>
      </c>
      <c r="D1880" s="7">
        <v>5811502</v>
      </c>
    </row>
    <row r="1881" spans="1:4" x14ac:dyDescent="0.3">
      <c r="A1881" s="5">
        <v>531616</v>
      </c>
      <c r="B1881" s="6" t="s">
        <v>363</v>
      </c>
      <c r="C1881" s="7">
        <v>15387814</v>
      </c>
      <c r="D1881" s="7">
        <v>13737274</v>
      </c>
    </row>
    <row r="1882" spans="1:4" x14ac:dyDescent="0.3">
      <c r="A1882" s="5">
        <v>531617</v>
      </c>
      <c r="B1882" s="6" t="s">
        <v>364</v>
      </c>
      <c r="C1882" s="7">
        <v>23106282</v>
      </c>
      <c r="D1882" s="7">
        <v>20473120</v>
      </c>
    </row>
    <row r="1883" spans="1:4" x14ac:dyDescent="0.3">
      <c r="A1883" s="5">
        <v>531618</v>
      </c>
      <c r="B1883" s="6" t="s">
        <v>365</v>
      </c>
      <c r="C1883" s="7">
        <v>51000</v>
      </c>
      <c r="D1883" s="7">
        <v>54000</v>
      </c>
    </row>
    <row r="1884" spans="1:4" x14ac:dyDescent="0.3">
      <c r="A1884" s="5">
        <v>531619</v>
      </c>
      <c r="B1884" s="6" t="s">
        <v>366</v>
      </c>
      <c r="C1884" s="7">
        <v>78817129</v>
      </c>
      <c r="D1884" s="7">
        <v>77330547</v>
      </c>
    </row>
    <row r="1885" spans="1:4" x14ac:dyDescent="0.3">
      <c r="A1885" s="5">
        <v>531620</v>
      </c>
      <c r="B1885" s="6" t="s">
        <v>367</v>
      </c>
      <c r="C1885" s="7">
        <v>24293782</v>
      </c>
      <c r="D1885" s="7">
        <v>19949592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14739820</v>
      </c>
      <c r="D1888" s="7">
        <v>10305144</v>
      </c>
    </row>
    <row r="1889" spans="1:4" x14ac:dyDescent="0.3">
      <c r="A1889" s="5">
        <v>531624</v>
      </c>
      <c r="B1889" s="6" t="s">
        <v>371</v>
      </c>
      <c r="C1889" s="7">
        <v>87253087</v>
      </c>
      <c r="D1889" s="7">
        <v>59812268</v>
      </c>
    </row>
    <row r="1890" spans="1:4" x14ac:dyDescent="0.3">
      <c r="A1890" s="5">
        <v>531625</v>
      </c>
      <c r="B1890" s="6" t="s">
        <v>372</v>
      </c>
      <c r="C1890" s="7">
        <v>3184921</v>
      </c>
      <c r="D1890" s="7">
        <v>3037994</v>
      </c>
    </row>
    <row r="1891" spans="1:4" x14ac:dyDescent="0.3">
      <c r="A1891" s="5">
        <v>531626</v>
      </c>
      <c r="B1891" s="6" t="s">
        <v>373</v>
      </c>
      <c r="C1891" s="7">
        <v>4594469</v>
      </c>
      <c r="D1891" s="7">
        <v>3843773</v>
      </c>
    </row>
    <row r="1892" spans="1:4" x14ac:dyDescent="0.3">
      <c r="A1892" s="5">
        <v>531627</v>
      </c>
      <c r="B1892" s="6" t="s">
        <v>374</v>
      </c>
      <c r="C1892" s="7">
        <v>1844429</v>
      </c>
      <c r="D1892" s="7">
        <v>2040296</v>
      </c>
    </row>
    <row r="1893" spans="1:4" x14ac:dyDescent="0.3">
      <c r="A1893" s="5">
        <v>531628</v>
      </c>
      <c r="B1893" s="6" t="s">
        <v>375</v>
      </c>
      <c r="C1893" s="7">
        <v>241792</v>
      </c>
      <c r="D1893" s="7">
        <v>414920</v>
      </c>
    </row>
    <row r="1894" spans="1:4" x14ac:dyDescent="0.3">
      <c r="A1894" s="5">
        <v>531629</v>
      </c>
      <c r="B1894" s="6" t="s">
        <v>376</v>
      </c>
      <c r="C1894" s="7">
        <v>6072446</v>
      </c>
      <c r="D1894" s="7">
        <v>7937893</v>
      </c>
    </row>
    <row r="1895" spans="1:4" x14ac:dyDescent="0.3">
      <c r="A1895" s="5">
        <v>531630</v>
      </c>
      <c r="B1895" s="6" t="s">
        <v>377</v>
      </c>
      <c r="C1895" s="7">
        <v>13427</v>
      </c>
      <c r="D1895" s="7"/>
    </row>
    <row r="1896" spans="1:4" x14ac:dyDescent="0.3">
      <c r="A1896" s="5">
        <v>531631</v>
      </c>
      <c r="B1896" s="6" t="s">
        <v>378</v>
      </c>
      <c r="C1896" s="7">
        <v>109667758</v>
      </c>
      <c r="D1896" s="7">
        <v>91969596</v>
      </c>
    </row>
    <row r="1897" spans="1:4" x14ac:dyDescent="0.3">
      <c r="A1897" s="5">
        <v>531632</v>
      </c>
      <c r="B1897" s="6" t="s">
        <v>379</v>
      </c>
      <c r="C1897" s="7">
        <v>5529496</v>
      </c>
      <c r="D1897" s="7">
        <v>42480</v>
      </c>
    </row>
    <row r="1898" spans="1:4" x14ac:dyDescent="0.3">
      <c r="A1898" s="5">
        <v>531633</v>
      </c>
      <c r="B1898" s="6" t="s">
        <v>380</v>
      </c>
      <c r="C1898" s="7">
        <v>2896646</v>
      </c>
      <c r="D1898" s="7">
        <v>3169874</v>
      </c>
    </row>
    <row r="1899" spans="1:4" x14ac:dyDescent="0.3">
      <c r="A1899" s="5">
        <v>531634</v>
      </c>
      <c r="B1899" s="6" t="s">
        <v>381</v>
      </c>
      <c r="C1899" s="7">
        <v>6263464</v>
      </c>
      <c r="D1899" s="7">
        <v>3292486</v>
      </c>
    </row>
    <row r="1900" spans="1:4" x14ac:dyDescent="0.3">
      <c r="A1900" s="5">
        <v>531635</v>
      </c>
      <c r="B1900" s="6" t="s">
        <v>382</v>
      </c>
      <c r="C1900" s="7">
        <v>60214739</v>
      </c>
      <c r="D1900" s="7">
        <v>58207077</v>
      </c>
    </row>
    <row r="1901" spans="1:4" x14ac:dyDescent="0.3">
      <c r="A1901" s="5">
        <v>531636</v>
      </c>
      <c r="B1901" s="6" t="s">
        <v>383</v>
      </c>
      <c r="C1901" s="7">
        <v>83719898</v>
      </c>
      <c r="D1901" s="7">
        <v>47985227</v>
      </c>
    </row>
    <row r="1902" spans="1:4" x14ac:dyDescent="0.3">
      <c r="A1902" s="5">
        <v>531637</v>
      </c>
      <c r="B1902" s="6" t="s">
        <v>384</v>
      </c>
      <c r="C1902" s="7"/>
      <c r="D1902" s="7">
        <v>25450</v>
      </c>
    </row>
    <row r="1903" spans="1:4" x14ac:dyDescent="0.3">
      <c r="A1903" s="5">
        <v>531638</v>
      </c>
      <c r="B1903" s="6" t="s">
        <v>413</v>
      </c>
      <c r="C1903" s="7">
        <v>143479987</v>
      </c>
      <c r="D1903" s="7">
        <v>133801724</v>
      </c>
    </row>
    <row r="1904" spans="1:4" x14ac:dyDescent="0.3">
      <c r="A1904" s="5">
        <v>531639</v>
      </c>
      <c r="B1904" s="6" t="s">
        <v>386</v>
      </c>
      <c r="C1904" s="7">
        <v>25933512</v>
      </c>
      <c r="D1904" s="7">
        <v>22441474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4719674</v>
      </c>
      <c r="D1906" s="7">
        <v>4050943</v>
      </c>
    </row>
    <row r="1907" spans="1:4" x14ac:dyDescent="0.3">
      <c r="A1907" s="5">
        <v>531642</v>
      </c>
      <c r="B1907" s="6" t="s">
        <v>168</v>
      </c>
      <c r="C1907" s="7">
        <v>18733162</v>
      </c>
      <c r="D1907" s="7">
        <v>16737338</v>
      </c>
    </row>
    <row r="1908" spans="1:4" x14ac:dyDescent="0.3">
      <c r="A1908" s="5">
        <v>531643</v>
      </c>
      <c r="B1908" s="6" t="s">
        <v>160</v>
      </c>
      <c r="C1908" s="7">
        <v>2703170</v>
      </c>
      <c r="D1908" s="7">
        <v>2514926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1924391</v>
      </c>
      <c r="D1910" s="7">
        <v>1787491</v>
      </c>
    </row>
    <row r="1911" spans="1:4" x14ac:dyDescent="0.3">
      <c r="A1911" s="5">
        <v>531646</v>
      </c>
      <c r="B1911" s="6" t="s">
        <v>172</v>
      </c>
      <c r="C1911" s="7">
        <v>16811711</v>
      </c>
      <c r="D1911" s="7">
        <v>15333298</v>
      </c>
    </row>
    <row r="1912" spans="1:4" x14ac:dyDescent="0.3">
      <c r="A1912" s="5">
        <v>531647</v>
      </c>
      <c r="B1912" s="6" t="s">
        <v>389</v>
      </c>
      <c r="C1912" s="7">
        <v>8607494</v>
      </c>
      <c r="D1912" s="7">
        <v>8737181</v>
      </c>
    </row>
    <row r="1913" spans="1:4" x14ac:dyDescent="0.3">
      <c r="A1913" s="5">
        <v>531648</v>
      </c>
      <c r="B1913" s="6" t="s">
        <v>390</v>
      </c>
      <c r="C1913" s="7">
        <v>18597495</v>
      </c>
      <c r="D1913" s="7">
        <v>17236180</v>
      </c>
    </row>
    <row r="1914" spans="1:4" ht="15" thickBot="1" x14ac:dyDescent="0.35">
      <c r="A1914" s="22">
        <v>531660</v>
      </c>
      <c r="B1914" s="23" t="s">
        <v>39</v>
      </c>
      <c r="C1914" s="20">
        <v>182277833</v>
      </c>
      <c r="D1914" s="20">
        <v>202873213</v>
      </c>
    </row>
    <row r="1915" spans="1:4" ht="15" thickBot="1" x14ac:dyDescent="0.35">
      <c r="A1915" s="24" t="s">
        <v>19</v>
      </c>
      <c r="B1915" s="25"/>
      <c r="C1915" s="21">
        <f>SUM(C1866:C1914)</f>
        <v>1582657962</v>
      </c>
      <c r="D1915" s="21">
        <f>SUM(D1866:D1914)</f>
        <v>1361781506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>
        <v>3804045</v>
      </c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3804045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13635076</v>
      </c>
      <c r="D2275" s="7">
        <v>12981420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138176150</v>
      </c>
      <c r="D2277" s="7">
        <v>93253672</v>
      </c>
    </row>
    <row r="2278" spans="1:4" ht="15" thickBot="1" x14ac:dyDescent="0.35">
      <c r="A2278" s="8" t="s">
        <v>19</v>
      </c>
      <c r="B2278" s="9"/>
      <c r="C2278" s="10">
        <f>SUM(C2274:C2277)</f>
        <v>151811226</v>
      </c>
      <c r="D2278" s="10">
        <f>SUM(D2274:D2277)</f>
        <v>106235092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536361899</v>
      </c>
      <c r="D2281" s="7">
        <v>853886549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1415366</v>
      </c>
      <c r="D2283" s="7">
        <v>10584947</v>
      </c>
    </row>
    <row r="2284" spans="1:4" ht="15" thickBot="1" x14ac:dyDescent="0.35">
      <c r="A2284" s="8" t="s">
        <v>19</v>
      </c>
      <c r="B2284" s="9"/>
      <c r="C2284" s="10">
        <f>SUM(C2280:C2283)</f>
        <v>537777265</v>
      </c>
      <c r="D2284" s="10">
        <f>SUM(D2280:D2283)</f>
        <v>864471496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28536623553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24128205765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1299995056</v>
      </c>
      <c r="D2401" s="45">
        <f>D1114-D2399</f>
        <v>647447264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D2AFF-618E-46F1-849B-E995B881CB61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44140625" customWidth="1"/>
    <col min="4" max="4" width="15.77734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 t="s">
        <v>456</v>
      </c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52388157.020000003</v>
      </c>
      <c r="D11" s="7">
        <v>20022815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8337689.1699999999</v>
      </c>
      <c r="D16" s="7">
        <v>17040000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60725846.190000005</v>
      </c>
      <c r="D18" s="10">
        <f>SUM(D4:D17)</f>
        <v>37062815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1591.25</v>
      </c>
      <c r="D20" s="7">
        <v>2964</v>
      </c>
    </row>
    <row r="21" spans="1:4" x14ac:dyDescent="0.3">
      <c r="A21" s="5">
        <v>1202</v>
      </c>
      <c r="B21" s="6" t="s">
        <v>22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23</v>
      </c>
      <c r="C22" s="7">
        <v>4975187.93</v>
      </c>
      <c r="D22" s="7">
        <v>4770195</v>
      </c>
    </row>
    <row r="23" spans="1:4" x14ac:dyDescent="0.3">
      <c r="A23" s="5">
        <v>1204</v>
      </c>
      <c r="B23" s="6" t="s">
        <v>24</v>
      </c>
      <c r="C23" s="7">
        <v>7134873.6900000004</v>
      </c>
      <c r="D23" s="7">
        <v>2148617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12131652.870000001</v>
      </c>
      <c r="D25" s="10">
        <f>SUM(D20:D24)</f>
        <v>6941776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10803839.970000001</v>
      </c>
      <c r="D27" s="7">
        <v>4112274</v>
      </c>
    </row>
    <row r="28" spans="1:4" x14ac:dyDescent="0.3">
      <c r="A28" s="5">
        <v>1302</v>
      </c>
      <c r="B28" s="6" t="s">
        <v>28</v>
      </c>
      <c r="C28" s="7">
        <v>13078496.99</v>
      </c>
      <c r="D28" s="7">
        <v>6556734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/>
      <c r="D32" s="7"/>
    </row>
    <row r="33" spans="1:4" x14ac:dyDescent="0.3">
      <c r="A33" s="5">
        <v>1307</v>
      </c>
      <c r="B33" s="6" t="s">
        <v>33</v>
      </c>
      <c r="C33" s="7">
        <v>22513</v>
      </c>
      <c r="D33" s="7">
        <v>5743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-290000</v>
      </c>
      <c r="D39" s="7">
        <v>7500000</v>
      </c>
    </row>
    <row r="40" spans="1:4" ht="15" thickBot="1" x14ac:dyDescent="0.35">
      <c r="A40" s="8" t="s">
        <v>19</v>
      </c>
      <c r="B40" s="9"/>
      <c r="C40" s="10">
        <f>SUM(C27:C39)</f>
        <v>23614849.960000001</v>
      </c>
      <c r="D40" s="10">
        <f>SUM(D27:D39)</f>
        <v>18174751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 t="s">
        <v>456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 t="s">
        <v>456</v>
      </c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1058732</v>
      </c>
      <c r="D54" s="7">
        <v>360500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7326037.5199999996</v>
      </c>
      <c r="D57" s="7">
        <v>1028373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949991.24</v>
      </c>
      <c r="D61" s="20">
        <v>37985</v>
      </c>
    </row>
    <row r="62" spans="1:4" ht="15" thickBot="1" x14ac:dyDescent="0.35">
      <c r="A62" s="24" t="s">
        <v>19</v>
      </c>
      <c r="B62" s="25"/>
      <c r="C62" s="21">
        <f>SUM(C53:C61)</f>
        <v>9334760.7599999998</v>
      </c>
      <c r="D62" s="21">
        <f>SUM(D53:D61)</f>
        <v>1426858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1075813.54</v>
      </c>
      <c r="D64" s="7">
        <v>996540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5500000</v>
      </c>
      <c r="D68" s="7">
        <v>5500000</v>
      </c>
    </row>
    <row r="69" spans="1:4" ht="15" thickBot="1" x14ac:dyDescent="0.35">
      <c r="A69" s="8" t="s">
        <v>19</v>
      </c>
      <c r="B69" s="9"/>
      <c r="C69" s="10">
        <f>SUM(C64:C68)</f>
        <v>6575813.54</v>
      </c>
      <c r="D69" s="10">
        <f>SUM(D64:D68)</f>
        <v>6496540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1817962.38</v>
      </c>
      <c r="D73" s="7">
        <v>1507991</v>
      </c>
    </row>
    <row r="74" spans="1:4" x14ac:dyDescent="0.3">
      <c r="A74" s="5">
        <v>1704</v>
      </c>
      <c r="B74" s="6" t="s">
        <v>69</v>
      </c>
      <c r="C74" s="7">
        <v>-357555</v>
      </c>
      <c r="D74" s="7">
        <v>-357555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1460407.38</v>
      </c>
      <c r="D77" s="10">
        <f>SUM(D71:D76)</f>
        <v>1150436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65188</v>
      </c>
      <c r="D85" s="7"/>
    </row>
    <row r="86" spans="1:4" x14ac:dyDescent="0.3">
      <c r="A86" s="5">
        <v>1904</v>
      </c>
      <c r="B86" s="6" t="s">
        <v>78</v>
      </c>
      <c r="C86" s="7">
        <v>6121174</v>
      </c>
      <c r="D86" s="7"/>
    </row>
    <row r="87" spans="1:4" x14ac:dyDescent="0.3">
      <c r="A87" s="5">
        <v>1905</v>
      </c>
      <c r="B87" s="6" t="s">
        <v>79</v>
      </c>
      <c r="C87" s="7">
        <v>4243082.16</v>
      </c>
      <c r="D87" s="7">
        <v>999432</v>
      </c>
    </row>
    <row r="88" spans="1:4" x14ac:dyDescent="0.3">
      <c r="A88" s="5">
        <v>1906</v>
      </c>
      <c r="B88" s="6" t="s">
        <v>80</v>
      </c>
      <c r="C88" s="7">
        <v>-274638</v>
      </c>
      <c r="D88" s="7">
        <v>-274638</v>
      </c>
    </row>
    <row r="89" spans="1:4" x14ac:dyDescent="0.3">
      <c r="A89" s="5">
        <v>1907</v>
      </c>
      <c r="B89" s="6" t="s">
        <v>81</v>
      </c>
      <c r="C89" s="7">
        <v>3427072</v>
      </c>
      <c r="D89" s="7">
        <v>2618740</v>
      </c>
    </row>
    <row r="90" spans="1:4" x14ac:dyDescent="0.3">
      <c r="A90" s="5">
        <v>1908</v>
      </c>
      <c r="B90" s="6" t="s">
        <v>82</v>
      </c>
      <c r="C90" s="7">
        <v>-720153</v>
      </c>
      <c r="D90" s="7">
        <v>-720153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12861725.16</v>
      </c>
      <c r="D92" s="10">
        <f>SUM(D83:D91)</f>
        <v>2623381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126705055.86000001</v>
      </c>
      <c r="D94" s="30">
        <f>D18+D25+D40+D51+D62+D69+D77+D81+D92</f>
        <v>73876557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1590134.15</v>
      </c>
      <c r="D99" s="7">
        <v>1859640</v>
      </c>
    </row>
    <row r="100" spans="1:4" x14ac:dyDescent="0.3">
      <c r="A100" s="5">
        <v>2103</v>
      </c>
      <c r="B100" s="6" t="s">
        <v>89</v>
      </c>
      <c r="C100" s="7">
        <v>527</v>
      </c>
      <c r="D100" s="7">
        <v>302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1590661.15</v>
      </c>
      <c r="D105" s="10">
        <f>SUM(D98:D104)</f>
        <v>1859942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557472.68999999994</v>
      </c>
      <c r="D107" s="7">
        <v>443050</v>
      </c>
    </row>
    <row r="108" spans="1:4" x14ac:dyDescent="0.3">
      <c r="A108" s="5">
        <v>2202</v>
      </c>
      <c r="B108" s="6" t="s">
        <v>96</v>
      </c>
      <c r="C108" s="7">
        <v>443050</v>
      </c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24298.42</v>
      </c>
      <c r="D111" s="7"/>
    </row>
    <row r="112" spans="1:4" x14ac:dyDescent="0.3">
      <c r="A112" s="5">
        <v>2206</v>
      </c>
      <c r="B112" s="6" t="s">
        <v>100</v>
      </c>
      <c r="C112" s="7">
        <v>11599608.539999999</v>
      </c>
      <c r="D112" s="7">
        <v>1428683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752591.37</v>
      </c>
      <c r="D114" s="7">
        <v>121989</v>
      </c>
    </row>
    <row r="115" spans="1:4" x14ac:dyDescent="0.3">
      <c r="A115" s="5">
        <v>2209</v>
      </c>
      <c r="B115" s="6" t="s">
        <v>103</v>
      </c>
      <c r="C115" s="7">
        <v>1379.6</v>
      </c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>
        <v>15579295.539999999</v>
      </c>
      <c r="D118" s="7">
        <v>5008765</v>
      </c>
    </row>
    <row r="119" spans="1:4" x14ac:dyDescent="0.3">
      <c r="A119" s="5">
        <v>2213</v>
      </c>
      <c r="B119" s="6" t="s">
        <v>107</v>
      </c>
      <c r="C119" s="7">
        <v>4511988.0999999996</v>
      </c>
      <c r="D119" s="7">
        <v>-69687</v>
      </c>
    </row>
    <row r="120" spans="1:4" x14ac:dyDescent="0.3">
      <c r="A120" s="5">
        <v>2214</v>
      </c>
      <c r="B120" s="6" t="s">
        <v>108</v>
      </c>
      <c r="C120" s="7">
        <v>758208.27</v>
      </c>
      <c r="D120" s="7">
        <v>291218</v>
      </c>
    </row>
    <row r="121" spans="1:4" x14ac:dyDescent="0.3">
      <c r="A121" s="5">
        <v>2215</v>
      </c>
      <c r="B121" s="6" t="s">
        <v>109</v>
      </c>
      <c r="C121" s="7">
        <v>7527.19</v>
      </c>
      <c r="D121" s="7">
        <v>1034</v>
      </c>
    </row>
    <row r="122" spans="1:4" ht="15" thickBot="1" x14ac:dyDescent="0.35">
      <c r="A122" s="18">
        <v>2216</v>
      </c>
      <c r="B122" s="19" t="s">
        <v>110</v>
      </c>
      <c r="C122" s="7">
        <v>68887</v>
      </c>
      <c r="D122" s="7">
        <v>68887</v>
      </c>
    </row>
    <row r="123" spans="1:4" ht="15" thickBot="1" x14ac:dyDescent="0.35">
      <c r="A123" s="8" t="s">
        <v>19</v>
      </c>
      <c r="B123" s="9"/>
      <c r="C123" s="10">
        <f>SUM(C107:C122)</f>
        <v>34304306.719999999</v>
      </c>
      <c r="D123" s="10">
        <f>SUM(D107:D122)</f>
        <v>7293939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3749500</v>
      </c>
      <c r="D138" s="7">
        <v>1223000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3749500</v>
      </c>
      <c r="D141" s="10">
        <f>SUM(D125:D140)</f>
        <v>1223000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0.13</v>
      </c>
      <c r="D143" s="7">
        <v>223967</v>
      </c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>
        <v>19004</v>
      </c>
      <c r="D145" s="7">
        <v>19004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19004.13</v>
      </c>
      <c r="D149" s="10">
        <f>SUM(D143:D148)</f>
        <v>242971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1573791.92</v>
      </c>
      <c r="D153" s="7">
        <v>9069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1573791.92</v>
      </c>
      <c r="D157" s="10">
        <f>SUM(D151:D156)</f>
        <v>9069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1859074.8</v>
      </c>
      <c r="D160" s="7">
        <v>625024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1603957.65</v>
      </c>
      <c r="D164" s="7">
        <v>1741015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3463032.45</v>
      </c>
      <c r="D167" s="10">
        <f>SUM(D159:D166)</f>
        <v>2366039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2048745.85</v>
      </c>
      <c r="D169" s="7">
        <v>590749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>
        <v>8817546</v>
      </c>
    </row>
    <row r="173" spans="1:4" x14ac:dyDescent="0.3">
      <c r="A173" s="5">
        <v>2705</v>
      </c>
      <c r="B173" s="6" t="s">
        <v>156</v>
      </c>
      <c r="C173" s="7">
        <v>119241.08</v>
      </c>
      <c r="D173" s="7">
        <v>85776</v>
      </c>
    </row>
    <row r="174" spans="1:4" x14ac:dyDescent="0.3">
      <c r="A174" s="5">
        <v>2706</v>
      </c>
      <c r="B174" s="6" t="s">
        <v>157</v>
      </c>
      <c r="C174" s="7">
        <v>129185.96</v>
      </c>
      <c r="D174" s="7">
        <v>84537</v>
      </c>
    </row>
    <row r="175" spans="1:4" x14ac:dyDescent="0.3">
      <c r="A175" s="5">
        <v>2707</v>
      </c>
      <c r="B175" s="6" t="s">
        <v>158</v>
      </c>
      <c r="C175" s="7">
        <v>53260.47</v>
      </c>
      <c r="D175" s="7">
        <v>39027</v>
      </c>
    </row>
    <row r="176" spans="1:4" x14ac:dyDescent="0.3">
      <c r="A176" s="5">
        <v>2708</v>
      </c>
      <c r="B176" s="6" t="s">
        <v>159</v>
      </c>
      <c r="C176" s="7">
        <v>121144.62</v>
      </c>
      <c r="D176" s="7">
        <v>109886</v>
      </c>
    </row>
    <row r="177" spans="1:4" x14ac:dyDescent="0.3">
      <c r="A177" s="5">
        <v>2709</v>
      </c>
      <c r="B177" s="6" t="s">
        <v>160</v>
      </c>
      <c r="C177" s="7">
        <v>9289.0499999999993</v>
      </c>
      <c r="D177" s="7">
        <v>5842</v>
      </c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>
        <v>1020</v>
      </c>
      <c r="D179" s="7">
        <v>1020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18679.810000000001</v>
      </c>
      <c r="D181" s="7">
        <v>29744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63854.78</v>
      </c>
      <c r="D187" s="7">
        <v>41547</v>
      </c>
    </row>
    <row r="188" spans="1:4" x14ac:dyDescent="0.3">
      <c r="A188" s="15">
        <v>2720</v>
      </c>
      <c r="B188" s="16" t="s">
        <v>171</v>
      </c>
      <c r="C188" s="7">
        <v>8998.15</v>
      </c>
      <c r="D188" s="7">
        <v>5273</v>
      </c>
    </row>
    <row r="189" spans="1:4" x14ac:dyDescent="0.3">
      <c r="A189" s="15">
        <v>2721</v>
      </c>
      <c r="B189" s="16" t="s">
        <v>172</v>
      </c>
      <c r="C189" s="7">
        <v>63767.34</v>
      </c>
      <c r="D189" s="7">
        <v>41491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782386.13</v>
      </c>
      <c r="D191" s="20">
        <v>42681</v>
      </c>
    </row>
    <row r="192" spans="1:4" ht="15" thickBot="1" x14ac:dyDescent="0.35">
      <c r="A192" s="8" t="s">
        <v>19</v>
      </c>
      <c r="B192" s="9"/>
      <c r="C192" s="21">
        <f>SUM(C169:C191)</f>
        <v>3419573.2399999998</v>
      </c>
      <c r="D192" s="21">
        <f>SUM(D169:D191)</f>
        <v>9895119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68689.77</v>
      </c>
      <c r="D195" s="7">
        <v>-7186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2548942.5299999998</v>
      </c>
      <c r="D199" s="7">
        <v>2472550</v>
      </c>
    </row>
    <row r="200" spans="1:4" ht="15" thickBot="1" x14ac:dyDescent="0.35">
      <c r="A200" s="8" t="s">
        <v>19</v>
      </c>
      <c r="B200" s="9"/>
      <c r="C200" s="10">
        <f>SUM(C194:C199)</f>
        <v>2617632.2999999998</v>
      </c>
      <c r="D200" s="10">
        <f>SUM(D194:D199)</f>
        <v>2465364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3289917.58</v>
      </c>
      <c r="D202" s="7">
        <v>1467389</v>
      </c>
    </row>
    <row r="203" spans="1:4" x14ac:dyDescent="0.3">
      <c r="A203" s="5">
        <v>2902</v>
      </c>
      <c r="B203" s="6" t="s">
        <v>183</v>
      </c>
      <c r="C203" s="7">
        <v>3242040.01</v>
      </c>
      <c r="D203" s="7">
        <v>983830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6531957.5899999999</v>
      </c>
      <c r="D207" s="10">
        <f>SUM(D202:D206)</f>
        <v>2451219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57269459.5</v>
      </c>
      <c r="D209" s="30">
        <f>D105+D123+D141+D149+D157+D167+D192+D200+D207</f>
        <v>27806662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30000000</v>
      </c>
      <c r="D216" s="10">
        <f>SUM(D213:D215)</f>
        <v>30000000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2423940</v>
      </c>
      <c r="D221" s="7">
        <v>2423940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37011656.359999999</v>
      </c>
      <c r="D223" s="7">
        <v>13645955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39435596.359999999</v>
      </c>
      <c r="D225" s="10">
        <f>SUM(D221:D224)</f>
        <v>16069895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69435596.359999999</v>
      </c>
      <c r="D227" s="30">
        <f>D216+D219+D225</f>
        <v>46069895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126705055.86</v>
      </c>
      <c r="D229" s="30">
        <f>D209+D227</f>
        <v>73876557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18647765.949999999</v>
      </c>
      <c r="D236" s="7">
        <v>37192755</v>
      </c>
    </row>
    <row r="237" spans="1:4" x14ac:dyDescent="0.3">
      <c r="A237" s="5">
        <v>410104</v>
      </c>
      <c r="B237" s="6" t="s">
        <v>206</v>
      </c>
      <c r="C237" s="7">
        <v>4500</v>
      </c>
      <c r="D237" s="7">
        <v>6030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18652265.949999999</v>
      </c>
      <c r="D245" s="21">
        <f>SUM(D234:D244)</f>
        <v>37198785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37539.56</v>
      </c>
      <c r="D294" s="7">
        <v>50913</v>
      </c>
    </row>
    <row r="295" spans="1:4" x14ac:dyDescent="0.3">
      <c r="A295" s="5">
        <v>410602</v>
      </c>
      <c r="B295" s="6" t="s">
        <v>89</v>
      </c>
      <c r="C295" s="7">
        <v>33.75</v>
      </c>
      <c r="D295" s="7">
        <v>45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37573.31</v>
      </c>
      <c r="D303" s="10">
        <f>SUM(D294:D302)</f>
        <v>50958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1201894.23</v>
      </c>
      <c r="D334" s="7">
        <v>303750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1201894.23</v>
      </c>
      <c r="D343" s="10">
        <f>SUM(D333:D342)</f>
        <v>303750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2454945.23</v>
      </c>
      <c r="D585" s="7">
        <v>1377750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161989.46</v>
      </c>
      <c r="D589" s="7"/>
    </row>
    <row r="590" spans="1:4" x14ac:dyDescent="0.3">
      <c r="A590" s="5">
        <v>430106</v>
      </c>
      <c r="B590" s="6" t="s">
        <v>271</v>
      </c>
      <c r="C590" s="7">
        <v>26553014.710000001</v>
      </c>
      <c r="D590" s="7">
        <v>3669390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1640308.68</v>
      </c>
      <c r="D592" s="7">
        <v>304973</v>
      </c>
    </row>
    <row r="593" spans="1:4" x14ac:dyDescent="0.3">
      <c r="A593" s="5">
        <v>430109</v>
      </c>
      <c r="B593" s="6" t="s">
        <v>103</v>
      </c>
      <c r="C593" s="7">
        <v>3449</v>
      </c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>
        <v>29317144.32</v>
      </c>
      <c r="D596" s="7">
        <v>12521915</v>
      </c>
    </row>
    <row r="597" spans="1:4" x14ac:dyDescent="0.3">
      <c r="A597" s="5">
        <v>430113</v>
      </c>
      <c r="B597" s="6" t="s">
        <v>107</v>
      </c>
      <c r="C597" s="7">
        <v>11097354.630000001</v>
      </c>
      <c r="D597" s="7">
        <v>-174219</v>
      </c>
    </row>
    <row r="598" spans="1:4" x14ac:dyDescent="0.3">
      <c r="A598" s="5">
        <v>430114</v>
      </c>
      <c r="B598" s="6" t="s">
        <v>108</v>
      </c>
      <c r="C598" s="7">
        <v>1291286.8500000001</v>
      </c>
      <c r="D598" s="7">
        <v>728044</v>
      </c>
    </row>
    <row r="599" spans="1:4" ht="15" thickBot="1" x14ac:dyDescent="0.35">
      <c r="A599" s="18">
        <v>430115</v>
      </c>
      <c r="B599" s="19" t="s">
        <v>109</v>
      </c>
      <c r="C599" s="7">
        <v>18819.150000000001</v>
      </c>
      <c r="D599" s="7">
        <v>2586</v>
      </c>
    </row>
    <row r="600" spans="1:4" ht="15" thickBot="1" x14ac:dyDescent="0.35">
      <c r="A600" s="8" t="s">
        <v>19</v>
      </c>
      <c r="B600" s="9"/>
      <c r="C600" s="10">
        <f>SUM(C585:C599)</f>
        <v>72538312.030000001</v>
      </c>
      <c r="D600" s="10">
        <f>SUM(D585:D599)</f>
        <v>18430439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>
        <v>47508</v>
      </c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47508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>
        <v>19003</v>
      </c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>
        <v>6709</v>
      </c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25712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40556.25</v>
      </c>
      <c r="D670" s="7">
        <v>57829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3037.31</v>
      </c>
      <c r="D674" s="7"/>
    </row>
    <row r="675" spans="1:4" x14ac:dyDescent="0.3">
      <c r="A675" s="5">
        <v>430606</v>
      </c>
      <c r="B675" s="6" t="s">
        <v>271</v>
      </c>
      <c r="C675" s="7">
        <v>1836268.34</v>
      </c>
      <c r="D675" s="7">
        <v>150943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114373.68</v>
      </c>
      <c r="D677" s="7">
        <v>20242</v>
      </c>
    </row>
    <row r="678" spans="1:4" x14ac:dyDescent="0.3">
      <c r="A678" s="5">
        <v>430609</v>
      </c>
      <c r="B678" s="6" t="s">
        <v>103</v>
      </c>
      <c r="C678" s="7">
        <v>137.96</v>
      </c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>
        <v>2796791.64</v>
      </c>
      <c r="D681" s="7">
        <v>749988</v>
      </c>
    </row>
    <row r="682" spans="1:4" x14ac:dyDescent="0.3">
      <c r="A682" s="5">
        <v>430613</v>
      </c>
      <c r="B682" s="6" t="s">
        <v>107</v>
      </c>
      <c r="C682" s="7">
        <v>1632341.77</v>
      </c>
      <c r="D682" s="7">
        <v>-31609</v>
      </c>
    </row>
    <row r="683" spans="1:4" x14ac:dyDescent="0.3">
      <c r="A683" s="5">
        <v>430614</v>
      </c>
      <c r="B683" s="6" t="s">
        <v>108</v>
      </c>
      <c r="C683" s="7">
        <v>31606.65</v>
      </c>
      <c r="D683" s="7">
        <v>29867</v>
      </c>
    </row>
    <row r="684" spans="1:4" ht="15" thickBot="1" x14ac:dyDescent="0.35">
      <c r="A684" s="18">
        <v>430615</v>
      </c>
      <c r="B684" s="19" t="s">
        <v>109</v>
      </c>
      <c r="C684" s="7">
        <v>675</v>
      </c>
      <c r="D684" s="7">
        <v>155</v>
      </c>
    </row>
    <row r="685" spans="1:4" ht="15" thickBot="1" x14ac:dyDescent="0.35">
      <c r="A685" s="8" t="s">
        <v>19</v>
      </c>
      <c r="B685" s="9"/>
      <c r="C685" s="10">
        <f>SUM(C670:C684)</f>
        <v>6455788.5999999996</v>
      </c>
      <c r="D685" s="10">
        <f>SUM(D670:D684)</f>
        <v>977415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533095.43000000005</v>
      </c>
      <c r="D738" s="7">
        <v>459393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465293.3</v>
      </c>
      <c r="D743" s="7">
        <v>200274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25521</v>
      </c>
      <c r="D745" s="7">
        <v>46000</v>
      </c>
    </row>
    <row r="746" spans="1:4" x14ac:dyDescent="0.3">
      <c r="A746" s="5">
        <v>431009</v>
      </c>
      <c r="B746" s="6" t="s">
        <v>103</v>
      </c>
      <c r="C746" s="7"/>
      <c r="D746" s="7" t="s">
        <v>456</v>
      </c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>
        <v>1156326.58</v>
      </c>
      <c r="D749" s="7">
        <v>408996</v>
      </c>
    </row>
    <row r="750" spans="1:4" x14ac:dyDescent="0.3">
      <c r="A750" s="5">
        <v>431013</v>
      </c>
      <c r="B750" s="6" t="s">
        <v>107</v>
      </c>
      <c r="C750" s="7">
        <v>-142733.01</v>
      </c>
      <c r="D750" s="7">
        <v>420016</v>
      </c>
    </row>
    <row r="751" spans="1:4" x14ac:dyDescent="0.3">
      <c r="A751" s="5">
        <v>431014</v>
      </c>
      <c r="B751" s="6" t="s">
        <v>108</v>
      </c>
      <c r="C751" s="7">
        <v>49524.7</v>
      </c>
      <c r="D751" s="7"/>
    </row>
    <row r="752" spans="1:4" ht="15" thickBot="1" x14ac:dyDescent="0.35">
      <c r="A752" s="18">
        <v>431015</v>
      </c>
      <c r="B752" s="19" t="s">
        <v>109</v>
      </c>
      <c r="C752" s="7">
        <v>1034.48</v>
      </c>
      <c r="D752" s="7">
        <v>4890</v>
      </c>
    </row>
    <row r="753" spans="1:4" ht="15" thickBot="1" x14ac:dyDescent="0.35">
      <c r="A753" s="8" t="s">
        <v>19</v>
      </c>
      <c r="B753" s="9"/>
      <c r="C753" s="10">
        <f>SUM(C738:C752)</f>
        <v>2088062.48</v>
      </c>
      <c r="D753" s="10">
        <f>SUM(D738:D752)</f>
        <v>1539569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>
        <v>108590</v>
      </c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>
        <v>38530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147120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1223000</v>
      </c>
      <c r="D777" s="7">
        <v>901350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1223000</v>
      </c>
      <c r="D787" s="10">
        <f>SUM(D772:D786)</f>
        <v>901350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3081482.91</v>
      </c>
      <c r="D1091" s="7"/>
    </row>
    <row r="1092" spans="1:4" x14ac:dyDescent="0.3">
      <c r="A1092" s="5">
        <v>450106</v>
      </c>
      <c r="B1092" s="6" t="s">
        <v>300</v>
      </c>
      <c r="C1092" s="7">
        <v>563009.81999999995</v>
      </c>
      <c r="D1092" s="7">
        <v>601564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1033733.39</v>
      </c>
      <c r="D1096" s="7"/>
    </row>
    <row r="1097" spans="1:4" x14ac:dyDescent="0.3">
      <c r="A1097" s="5">
        <v>450109</v>
      </c>
      <c r="B1097" s="6" t="s">
        <v>305</v>
      </c>
      <c r="C1097" s="7">
        <v>96790.65</v>
      </c>
      <c r="D1097" s="7">
        <v>112573</v>
      </c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4775016.7700000005</v>
      </c>
      <c r="D1101" s="10">
        <f>SUM(D1086:D1100)</f>
        <v>714137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9376.35</v>
      </c>
      <c r="D1108" s="7">
        <v>82024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>
        <v>832477</v>
      </c>
    </row>
    <row r="1111" spans="1:4" ht="15" thickBot="1" x14ac:dyDescent="0.35">
      <c r="A1111" s="15">
        <v>450310</v>
      </c>
      <c r="B1111" s="16" t="s">
        <v>39</v>
      </c>
      <c r="C1111" s="7"/>
      <c r="D1111" s="7">
        <v>44081</v>
      </c>
    </row>
    <row r="1112" spans="1:4" ht="15" thickBot="1" x14ac:dyDescent="0.35">
      <c r="A1112" s="8" t="s">
        <v>19</v>
      </c>
      <c r="B1112" s="9"/>
      <c r="C1112" s="10">
        <f>SUM(C1107:C1111)</f>
        <v>9376.35</v>
      </c>
      <c r="D1112" s="10">
        <f>SUM(D1107:D1111)</f>
        <v>958582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106981289.71999998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61295325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0</v>
      </c>
      <c r="D1124" s="10">
        <f>SUM(D1119:D1123)</f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750791.62</v>
      </c>
      <c r="D1137" s="7">
        <v>1018261</v>
      </c>
    </row>
    <row r="1138" spans="1:4" x14ac:dyDescent="0.3">
      <c r="A1138" s="5">
        <v>510304</v>
      </c>
      <c r="B1138" s="6" t="s">
        <v>89</v>
      </c>
      <c r="C1138" s="7">
        <v>675</v>
      </c>
      <c r="D1138" s="7">
        <v>905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751466.62</v>
      </c>
      <c r="D1146" s="10">
        <f>SUM(D1135:D1145)</f>
        <v>1019166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45757.8</v>
      </c>
      <c r="D1148" s="7">
        <v>60750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45757.8</v>
      </c>
      <c r="D1157" s="10">
        <f>SUM(D1148:D1156)</f>
        <v>60750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932388.38</v>
      </c>
      <c r="D1243" s="7">
        <v>1859638</v>
      </c>
    </row>
    <row r="1244" spans="1:4" x14ac:dyDescent="0.3">
      <c r="A1244" s="37">
        <v>511203</v>
      </c>
      <c r="B1244" s="6" t="s">
        <v>334</v>
      </c>
      <c r="C1244" s="7">
        <v>225</v>
      </c>
      <c r="D1244" s="7">
        <v>302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932613.38</v>
      </c>
      <c r="D1252" s="10">
        <f>SUM(D1242:D1251)</f>
        <v>1859940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1464805.34</v>
      </c>
      <c r="D1616" s="7">
        <v>209665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1464805.34</v>
      </c>
      <c r="D1626" s="10">
        <f>SUM(D1611:D1625)</f>
        <v>209665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101390.56</v>
      </c>
      <c r="D1628" s="7">
        <v>144574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20248.68</v>
      </c>
      <c r="D1632" s="7"/>
    </row>
    <row r="1633" spans="1:4" x14ac:dyDescent="0.3">
      <c r="A1633" s="5">
        <v>530206</v>
      </c>
      <c r="B1633" s="6" t="s">
        <v>100</v>
      </c>
      <c r="C1633" s="7">
        <v>4590676.3</v>
      </c>
      <c r="D1633" s="7">
        <v>377357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285934.08000000002</v>
      </c>
      <c r="D1635" s="7">
        <v>50605</v>
      </c>
    </row>
    <row r="1636" spans="1:4" x14ac:dyDescent="0.3">
      <c r="A1636" s="5">
        <v>530209</v>
      </c>
      <c r="B1636" s="6" t="s">
        <v>103</v>
      </c>
      <c r="C1636" s="7">
        <v>344.9</v>
      </c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>
        <v>6991978.5499999998</v>
      </c>
      <c r="D1639" s="7">
        <v>1874969</v>
      </c>
    </row>
    <row r="1640" spans="1:4" x14ac:dyDescent="0.3">
      <c r="A1640" s="5">
        <v>530213</v>
      </c>
      <c r="B1640" s="6" t="s">
        <v>107</v>
      </c>
      <c r="C1640" s="7">
        <v>4080853.71</v>
      </c>
      <c r="D1640" s="7">
        <v>-79021</v>
      </c>
    </row>
    <row r="1641" spans="1:4" x14ac:dyDescent="0.3">
      <c r="A1641" s="5">
        <v>530214</v>
      </c>
      <c r="B1641" s="6" t="s">
        <v>108</v>
      </c>
      <c r="C1641" s="7">
        <v>79016.62</v>
      </c>
      <c r="D1641" s="7">
        <v>74667</v>
      </c>
    </row>
    <row r="1642" spans="1:4" ht="15" thickBot="1" x14ac:dyDescent="0.35">
      <c r="A1642" s="18">
        <v>530215</v>
      </c>
      <c r="B1642" s="19" t="s">
        <v>109</v>
      </c>
      <c r="C1642" s="7">
        <v>1687.5</v>
      </c>
      <c r="D1642" s="7">
        <v>388</v>
      </c>
    </row>
    <row r="1643" spans="1:4" ht="15" thickBot="1" x14ac:dyDescent="0.35">
      <c r="A1643" s="8" t="s">
        <v>19</v>
      </c>
      <c r="B1643" s="9"/>
      <c r="C1643" s="10">
        <f>SUM(C1628:C1642)</f>
        <v>16152130.9</v>
      </c>
      <c r="D1643" s="10">
        <f>SUM(D1628:D1642)</f>
        <v>2443539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55202.32</v>
      </c>
      <c r="D1645" s="7">
        <v>48236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>
        <v>27673.88</v>
      </c>
      <c r="D1650" s="7">
        <v>27385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3360</v>
      </c>
      <c r="D1652" s="7">
        <v>8050</v>
      </c>
    </row>
    <row r="1653" spans="1:4" x14ac:dyDescent="0.3">
      <c r="A1653" s="5">
        <v>530309</v>
      </c>
      <c r="B1653" s="6" t="s">
        <v>103</v>
      </c>
      <c r="C1653" s="7">
        <v>106217.75</v>
      </c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>
        <v>258.62</v>
      </c>
      <c r="D1656" s="7">
        <v>940</v>
      </c>
    </row>
    <row r="1657" spans="1:4" x14ac:dyDescent="0.3">
      <c r="A1657" s="5">
        <v>530313</v>
      </c>
      <c r="B1657" s="6" t="s">
        <v>107</v>
      </c>
      <c r="C1657" s="7">
        <v>-46310.76</v>
      </c>
      <c r="D1657" s="7">
        <v>147006</v>
      </c>
    </row>
    <row r="1658" spans="1:4" x14ac:dyDescent="0.3">
      <c r="A1658" s="5">
        <v>530314</v>
      </c>
      <c r="B1658" s="6" t="s">
        <v>108</v>
      </c>
      <c r="C1658" s="7">
        <v>3382.58</v>
      </c>
      <c r="D1658" s="7"/>
    </row>
    <row r="1659" spans="1:4" ht="15" thickBot="1" x14ac:dyDescent="0.35">
      <c r="A1659" s="18">
        <v>530315</v>
      </c>
      <c r="B1659" s="19" t="s">
        <v>109</v>
      </c>
      <c r="C1659" s="7">
        <v>155.16999999999999</v>
      </c>
      <c r="D1659" s="7"/>
    </row>
    <row r="1660" spans="1:4" ht="15" thickBot="1" x14ac:dyDescent="0.35">
      <c r="A1660" s="8" t="s">
        <v>19</v>
      </c>
      <c r="B1660" s="9"/>
      <c r="C1660" s="10">
        <f>SUM(C1645:C1659)</f>
        <v>149939.56</v>
      </c>
      <c r="D1660" s="10">
        <f>SUM(D1645:D1659)</f>
        <v>231617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>
        <v>19003</v>
      </c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19003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>
        <v>271475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58800</v>
      </c>
      <c r="D1718" s="7">
        <v>96326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58800</v>
      </c>
      <c r="D1728" s="10">
        <f>SUM(D1713:D1727)</f>
        <v>367801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981978.12</v>
      </c>
      <c r="D1781" s="7">
        <v>551100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24298.42</v>
      </c>
      <c r="D1785" s="7"/>
    </row>
    <row r="1786" spans="1:4" x14ac:dyDescent="0.3">
      <c r="A1786" s="5">
        <v>531106</v>
      </c>
      <c r="B1786" s="6" t="s">
        <v>100</v>
      </c>
      <c r="C1786" s="7">
        <v>10621208.439999999</v>
      </c>
      <c r="D1786" s="7">
        <v>1467756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656123.37</v>
      </c>
      <c r="D1788" s="7">
        <v>121989</v>
      </c>
    </row>
    <row r="1789" spans="1:4" x14ac:dyDescent="0.3">
      <c r="A1789" s="5">
        <v>531109</v>
      </c>
      <c r="B1789" s="6" t="s">
        <v>103</v>
      </c>
      <c r="C1789" s="7">
        <v>1379.6</v>
      </c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>
        <v>11726857.119999999</v>
      </c>
      <c r="D1792" s="7">
        <v>5008765</v>
      </c>
    </row>
    <row r="1793" spans="1:4" x14ac:dyDescent="0.3">
      <c r="A1793" s="5">
        <v>531113</v>
      </c>
      <c r="B1793" s="6" t="s">
        <v>107</v>
      </c>
      <c r="C1793" s="7">
        <v>4438942.12</v>
      </c>
      <c r="D1793" s="7">
        <v>-69688</v>
      </c>
    </row>
    <row r="1794" spans="1:4" x14ac:dyDescent="0.3">
      <c r="A1794" s="5">
        <v>531114</v>
      </c>
      <c r="B1794" s="6" t="s">
        <v>108</v>
      </c>
      <c r="C1794" s="7">
        <v>516514.97</v>
      </c>
      <c r="D1794" s="7">
        <v>291218</v>
      </c>
    </row>
    <row r="1795" spans="1:4" ht="15" thickBot="1" x14ac:dyDescent="0.35">
      <c r="A1795" s="18">
        <v>531115</v>
      </c>
      <c r="B1795" s="19" t="s">
        <v>109</v>
      </c>
      <c r="C1795" s="7">
        <v>7527.67</v>
      </c>
      <c r="D1795" s="7">
        <v>1034</v>
      </c>
    </row>
    <row r="1796" spans="1:4" ht="15" thickBot="1" x14ac:dyDescent="0.35">
      <c r="A1796" s="8" t="s">
        <v>19</v>
      </c>
      <c r="B1796" s="9"/>
      <c r="C1796" s="10">
        <f>SUM(C1781:C1795)</f>
        <v>28974829.830000002</v>
      </c>
      <c r="D1796" s="10">
        <f>SUM(D1781:D1795)</f>
        <v>7372174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108590</v>
      </c>
      <c r="D1798" s="7">
        <v>108590</v>
      </c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>
        <v>38530.400000000001</v>
      </c>
      <c r="D1803" s="7">
        <v>192991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>
        <v>38336</v>
      </c>
    </row>
    <row r="1813" spans="1:4" ht="15" thickBot="1" x14ac:dyDescent="0.35">
      <c r="A1813" s="8" t="s">
        <v>19</v>
      </c>
      <c r="B1813" s="9"/>
      <c r="C1813" s="10">
        <f>SUM(C1798:C1812)</f>
        <v>147120.4</v>
      </c>
      <c r="D1813" s="10">
        <f>SUM(D1798:D1812)</f>
        <v>339917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3749500</v>
      </c>
      <c r="D1820" s="7">
        <v>1223000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3749500</v>
      </c>
      <c r="D1830" s="10">
        <f>SUM(D1815:D1829)</f>
        <v>1223000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10373073.59</v>
      </c>
      <c r="D1866" s="7">
        <v>5119858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5186727.01</v>
      </c>
      <c r="D1869" s="7">
        <v>196831</v>
      </c>
    </row>
    <row r="1870" spans="1:4" x14ac:dyDescent="0.3">
      <c r="A1870" s="5">
        <v>531605</v>
      </c>
      <c r="B1870" s="6" t="s">
        <v>352</v>
      </c>
      <c r="C1870" s="7">
        <v>689523.54</v>
      </c>
      <c r="D1870" s="7">
        <v>255407</v>
      </c>
    </row>
    <row r="1871" spans="1:4" x14ac:dyDescent="0.3">
      <c r="A1871" s="5">
        <v>531606</v>
      </c>
      <c r="B1871" s="6" t="s">
        <v>353</v>
      </c>
      <c r="C1871" s="7">
        <v>860009</v>
      </c>
      <c r="D1871" s="7"/>
    </row>
    <row r="1872" spans="1:4" x14ac:dyDescent="0.3">
      <c r="A1872" s="5">
        <v>531607</v>
      </c>
      <c r="B1872" s="6" t="s">
        <v>354</v>
      </c>
      <c r="C1872" s="7">
        <v>814431.89</v>
      </c>
      <c r="D1872" s="7">
        <v>420995</v>
      </c>
    </row>
    <row r="1873" spans="1:4" x14ac:dyDescent="0.3">
      <c r="A1873" s="5">
        <v>531608</v>
      </c>
      <c r="B1873" s="6" t="s">
        <v>355</v>
      </c>
      <c r="C1873" s="7">
        <v>333500.21999999997</v>
      </c>
      <c r="D1873" s="7">
        <v>114626</v>
      </c>
    </row>
    <row r="1874" spans="1:4" x14ac:dyDescent="0.3">
      <c r="A1874" s="5">
        <v>531609</v>
      </c>
      <c r="B1874" s="6" t="s">
        <v>356</v>
      </c>
      <c r="C1874" s="7"/>
      <c r="D1874" s="7">
        <v>57239</v>
      </c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>
        <v>2529123.52</v>
      </c>
      <c r="D1876" s="7">
        <v>10023362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690769.51</v>
      </c>
      <c r="D1880" s="7">
        <v>729825</v>
      </c>
    </row>
    <row r="1881" spans="1:4" x14ac:dyDescent="0.3">
      <c r="A1881" s="5">
        <v>531616</v>
      </c>
      <c r="B1881" s="6" t="s">
        <v>363</v>
      </c>
      <c r="C1881" s="7">
        <v>1328444.01</v>
      </c>
      <c r="D1881" s="7">
        <v>206697</v>
      </c>
    </row>
    <row r="1882" spans="1:4" x14ac:dyDescent="0.3">
      <c r="A1882" s="5">
        <v>531617</v>
      </c>
      <c r="B1882" s="6" t="s">
        <v>364</v>
      </c>
      <c r="C1882" s="7">
        <v>200</v>
      </c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>
        <v>517704</v>
      </c>
    </row>
    <row r="1885" spans="1:4" x14ac:dyDescent="0.3">
      <c r="A1885" s="5">
        <v>531620</v>
      </c>
      <c r="B1885" s="6" t="s">
        <v>367</v>
      </c>
      <c r="C1885" s="7">
        <v>142020</v>
      </c>
      <c r="D1885" s="7"/>
    </row>
    <row r="1886" spans="1:4" x14ac:dyDescent="0.3">
      <c r="A1886" s="5">
        <v>531621</v>
      </c>
      <c r="B1886" s="6" t="s">
        <v>368</v>
      </c>
      <c r="C1886" s="7"/>
      <c r="D1886" s="7">
        <v>8421</v>
      </c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626352.4</v>
      </c>
      <c r="D1888" s="7">
        <v>305250</v>
      </c>
    </row>
    <row r="1889" spans="1:4" x14ac:dyDescent="0.3">
      <c r="A1889" s="5">
        <v>531624</v>
      </c>
      <c r="B1889" s="6" t="s">
        <v>371</v>
      </c>
      <c r="C1889" s="7">
        <v>737263.16</v>
      </c>
      <c r="D1889" s="7">
        <v>909969</v>
      </c>
    </row>
    <row r="1890" spans="1:4" x14ac:dyDescent="0.3">
      <c r="A1890" s="5">
        <v>531625</v>
      </c>
      <c r="B1890" s="6" t="s">
        <v>372</v>
      </c>
      <c r="C1890" s="7">
        <v>538379.87</v>
      </c>
      <c r="D1890" s="7">
        <v>207478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123611.62</v>
      </c>
      <c r="D1892" s="7">
        <v>167775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49245.3</v>
      </c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>
        <v>156687</v>
      </c>
      <c r="D1899" s="7"/>
    </row>
    <row r="1900" spans="1:4" x14ac:dyDescent="0.3">
      <c r="A1900" s="5">
        <v>531635</v>
      </c>
      <c r="B1900" s="6" t="s">
        <v>382</v>
      </c>
      <c r="C1900" s="7">
        <v>42225.65</v>
      </c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>
        <v>2961.19</v>
      </c>
      <c r="D1902" s="7">
        <v>18400</v>
      </c>
    </row>
    <row r="1903" spans="1:4" x14ac:dyDescent="0.3">
      <c r="A1903" s="5">
        <v>531638</v>
      </c>
      <c r="B1903" s="6" t="s">
        <v>413</v>
      </c>
      <c r="C1903" s="7">
        <v>282089.94</v>
      </c>
      <c r="D1903" s="7">
        <v>287839</v>
      </c>
    </row>
    <row r="1904" spans="1:4" x14ac:dyDescent="0.3">
      <c r="A1904" s="5">
        <v>531639</v>
      </c>
      <c r="B1904" s="6" t="s">
        <v>386</v>
      </c>
      <c r="C1904" s="7">
        <v>1410702.93</v>
      </c>
      <c r="D1904" s="7">
        <v>17543</v>
      </c>
    </row>
    <row r="1905" spans="1:4" x14ac:dyDescent="0.3">
      <c r="A1905" s="5">
        <v>531640</v>
      </c>
      <c r="B1905" s="6" t="s">
        <v>387</v>
      </c>
      <c r="C1905" s="7">
        <v>40560.69</v>
      </c>
      <c r="D1905" s="7">
        <v>24700</v>
      </c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88691</v>
      </c>
      <c r="D1908" s="7">
        <v>47845</v>
      </c>
    </row>
    <row r="1909" spans="1:4" x14ac:dyDescent="0.3">
      <c r="A1909" s="5">
        <v>531644</v>
      </c>
      <c r="B1909" s="6" t="s">
        <v>170</v>
      </c>
      <c r="C1909" s="7">
        <v>636582</v>
      </c>
      <c r="D1909" s="7">
        <v>343467</v>
      </c>
    </row>
    <row r="1910" spans="1:4" x14ac:dyDescent="0.3">
      <c r="A1910" s="5">
        <v>531645</v>
      </c>
      <c r="B1910" s="6" t="s">
        <v>171</v>
      </c>
      <c r="C1910" s="7">
        <v>87028.2</v>
      </c>
      <c r="D1910" s="7">
        <v>45770</v>
      </c>
    </row>
    <row r="1911" spans="1:4" x14ac:dyDescent="0.3">
      <c r="A1911" s="5">
        <v>531646</v>
      </c>
      <c r="B1911" s="6" t="s">
        <v>172</v>
      </c>
      <c r="C1911" s="7">
        <v>635685.19999999995</v>
      </c>
      <c r="D1911" s="7">
        <v>343010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>
        <v>2621119.1</v>
      </c>
      <c r="D1914" s="20">
        <v>1238372</v>
      </c>
    </row>
    <row r="1915" spans="1:4" ht="15" thickBot="1" x14ac:dyDescent="0.35">
      <c r="A1915" s="24" t="s">
        <v>19</v>
      </c>
      <c r="B1915" s="25"/>
      <c r="C1915" s="21">
        <f>SUM(C1866:C1914)</f>
        <v>31027007.540000007</v>
      </c>
      <c r="D1915" s="21">
        <f>SUM(D1866:D1914)</f>
        <v>21608383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>
        <v>21289</v>
      </c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21289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161616.92000000001</v>
      </c>
      <c r="D2275" s="7">
        <v>120446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>
        <v>150</v>
      </c>
    </row>
    <row r="2278" spans="1:4" ht="15" thickBot="1" x14ac:dyDescent="0.35">
      <c r="A2278" s="8" t="s">
        <v>19</v>
      </c>
      <c r="B2278" s="9"/>
      <c r="C2278" s="10">
        <f>SUM(C2274:C2277)</f>
        <v>161616.92000000001</v>
      </c>
      <c r="D2278" s="10">
        <f>SUM(D2274:D2277)</f>
        <v>120596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>
        <v>157880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>
        <v>1207</v>
      </c>
    </row>
    <row r="2284" spans="1:4" ht="15" thickBot="1" x14ac:dyDescent="0.35">
      <c r="A2284" s="8" t="s">
        <v>19</v>
      </c>
      <c r="B2284" s="9"/>
      <c r="C2284" s="10">
        <f>SUM(C2280:C2283)</f>
        <v>0</v>
      </c>
      <c r="D2284" s="10">
        <f>SUM(D2280:D2283)</f>
        <v>159087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83615588.290000007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37055927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23365701.429999977</v>
      </c>
      <c r="D2401" s="45">
        <f>D1114-D2399</f>
        <v>24239398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C3D1-0885-4A2C-BB24-55F038C8ED66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8.33203125" customWidth="1"/>
    <col min="4" max="4" width="16.441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207003500</v>
      </c>
      <c r="D11" s="7">
        <v>207003500</v>
      </c>
    </row>
    <row r="12" spans="1:4" x14ac:dyDescent="0.3">
      <c r="A12" s="5">
        <v>1108</v>
      </c>
      <c r="B12" s="6" t="s">
        <v>13</v>
      </c>
      <c r="C12" s="7">
        <v>152680.32000000001</v>
      </c>
      <c r="D12" s="7">
        <v>152680.32000000001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207156180.31999999</v>
      </c>
      <c r="D18" s="10">
        <f>SUM(D4:D17)</f>
        <v>207156180.31999999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50000</v>
      </c>
      <c r="D21" s="7">
        <v>50000</v>
      </c>
    </row>
    <row r="22" spans="1:4" x14ac:dyDescent="0.3">
      <c r="A22" s="5">
        <v>1203</v>
      </c>
      <c r="B22" s="6" t="s">
        <v>23</v>
      </c>
      <c r="C22" s="7">
        <v>18253192.309999999</v>
      </c>
      <c r="D22" s="7">
        <v>51374301.960000001</v>
      </c>
    </row>
    <row r="23" spans="1:4" x14ac:dyDescent="0.3">
      <c r="A23" s="5">
        <v>1204</v>
      </c>
      <c r="B23" s="6" t="s">
        <v>24</v>
      </c>
      <c r="C23" s="7">
        <v>2638406.09</v>
      </c>
      <c r="D23" s="7">
        <v>133910878.26000001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20941598.399999999</v>
      </c>
      <c r="D25" s="10">
        <f>SUM(D20:D24)</f>
        <v>185335180.22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4701627.4800000004</v>
      </c>
      <c r="D27" s="7">
        <v>6323100.2800000003</v>
      </c>
    </row>
    <row r="28" spans="1:4" x14ac:dyDescent="0.3">
      <c r="A28" s="5">
        <v>1302</v>
      </c>
      <c r="B28" s="6" t="s">
        <v>28</v>
      </c>
      <c r="C28" s="7">
        <v>73807146.799999997</v>
      </c>
      <c r="D28" s="7">
        <v>54825130.07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2266.7800000000002</v>
      </c>
      <c r="D30" s="7">
        <v>2266.7800000000002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253917.36</v>
      </c>
      <c r="D32" s="7"/>
    </row>
    <row r="33" spans="1:4" x14ac:dyDescent="0.3">
      <c r="A33" s="5">
        <v>1307</v>
      </c>
      <c r="B33" s="6" t="s">
        <v>33</v>
      </c>
      <c r="C33" s="7">
        <v>806454505.41999996</v>
      </c>
      <c r="D33" s="7">
        <v>668232055.70000005</v>
      </c>
    </row>
    <row r="34" spans="1:4" x14ac:dyDescent="0.3">
      <c r="A34" s="5">
        <v>1308</v>
      </c>
      <c r="B34" s="6" t="s">
        <v>34</v>
      </c>
      <c r="C34" s="7">
        <v>5540075.2800000003</v>
      </c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890759539.11999989</v>
      </c>
      <c r="D40" s="10">
        <f>SUM(D27:D39)</f>
        <v>729382552.83000004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853326</v>
      </c>
      <c r="D53" s="7">
        <v>954094.13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324219.53000000003</v>
      </c>
      <c r="D61" s="20">
        <v>469061.01</v>
      </c>
    </row>
    <row r="62" spans="1:4" ht="15" thickBot="1" x14ac:dyDescent="0.35">
      <c r="A62" s="24" t="s">
        <v>19</v>
      </c>
      <c r="B62" s="25"/>
      <c r="C62" s="21">
        <f>SUM(C53:C61)</f>
        <v>1177545.53</v>
      </c>
      <c r="D62" s="21">
        <f>SUM(D53:D61)</f>
        <v>1423155.1400000001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3787000</v>
      </c>
      <c r="D64" s="7">
        <v>3787000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257900</v>
      </c>
      <c r="D68" s="7">
        <v>257900.02</v>
      </c>
    </row>
    <row r="69" spans="1:4" ht="15" thickBot="1" x14ac:dyDescent="0.35">
      <c r="A69" s="8" t="s">
        <v>19</v>
      </c>
      <c r="B69" s="9"/>
      <c r="C69" s="10">
        <f>SUM(C64:C68)</f>
        <v>4044900</v>
      </c>
      <c r="D69" s="10">
        <f>SUM(D64:D68)</f>
        <v>4044900.02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56024455.060000002</v>
      </c>
      <c r="D73" s="7">
        <v>54615083.850000001</v>
      </c>
    </row>
    <row r="74" spans="1:4" x14ac:dyDescent="0.3">
      <c r="A74" s="5">
        <v>1704</v>
      </c>
      <c r="B74" s="6" t="s">
        <v>69</v>
      </c>
      <c r="C74" s="7">
        <v>-50564991.649999999</v>
      </c>
      <c r="D74" s="7">
        <v>-48740285.850000001</v>
      </c>
    </row>
    <row r="75" spans="1:4" x14ac:dyDescent="0.3">
      <c r="A75" s="5">
        <v>1705</v>
      </c>
      <c r="B75" s="6" t="s">
        <v>70</v>
      </c>
      <c r="C75" s="7">
        <v>3765373.6</v>
      </c>
      <c r="D75" s="7">
        <v>3765373.6</v>
      </c>
    </row>
    <row r="76" spans="1:4" ht="15" thickBot="1" x14ac:dyDescent="0.35">
      <c r="A76" s="5">
        <v>1706</v>
      </c>
      <c r="B76" s="6" t="s">
        <v>71</v>
      </c>
      <c r="C76" s="7">
        <v>-3160392.18</v>
      </c>
      <c r="D76" s="7">
        <v>-3053631.18</v>
      </c>
    </row>
    <row r="77" spans="1:4" ht="15" thickBot="1" x14ac:dyDescent="0.35">
      <c r="A77" s="8" t="s">
        <v>19</v>
      </c>
      <c r="B77" s="9"/>
      <c r="C77" s="10">
        <f>SUM(C71:C76)</f>
        <v>6064444.8300000038</v>
      </c>
      <c r="D77" s="10">
        <f>SUM(D71:D76)</f>
        <v>6586540.4199999999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281275.67</v>
      </c>
      <c r="D85" s="7">
        <v>281275.67</v>
      </c>
    </row>
    <row r="86" spans="1:4" x14ac:dyDescent="0.3">
      <c r="A86" s="5">
        <v>1904</v>
      </c>
      <c r="B86" s="6" t="s">
        <v>78</v>
      </c>
      <c r="C86" s="7">
        <v>17938751.52</v>
      </c>
      <c r="D86" s="7">
        <v>7114533</v>
      </c>
    </row>
    <row r="87" spans="1:4" x14ac:dyDescent="0.3">
      <c r="A87" s="5">
        <v>1905</v>
      </c>
      <c r="B87" s="6" t="s">
        <v>79</v>
      </c>
      <c r="C87" s="7">
        <v>6410079.21</v>
      </c>
      <c r="D87" s="7">
        <v>6410079.21</v>
      </c>
    </row>
    <row r="88" spans="1:4" x14ac:dyDescent="0.3">
      <c r="A88" s="5">
        <v>1906</v>
      </c>
      <c r="B88" s="6" t="s">
        <v>80</v>
      </c>
      <c r="C88" s="7">
        <v>-5731236.1799999997</v>
      </c>
      <c r="D88" s="7">
        <v>-5682799.1799999997</v>
      </c>
    </row>
    <row r="89" spans="1:4" x14ac:dyDescent="0.3">
      <c r="A89" s="5">
        <v>1907</v>
      </c>
      <c r="B89" s="6" t="s">
        <v>81</v>
      </c>
      <c r="C89" s="7">
        <v>8033228.6799999997</v>
      </c>
      <c r="D89" s="7">
        <v>8033228.6799999997</v>
      </c>
    </row>
    <row r="90" spans="1:4" x14ac:dyDescent="0.3">
      <c r="A90" s="5">
        <v>1908</v>
      </c>
      <c r="B90" s="6" t="s">
        <v>82</v>
      </c>
      <c r="C90" s="7">
        <v>-3377177.5</v>
      </c>
      <c r="D90" s="7">
        <v>-3044958.5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23554921.400000002</v>
      </c>
      <c r="D92" s="10">
        <f>SUM(D83:D91)</f>
        <v>13111358.879999999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1153699129.5999999</v>
      </c>
      <c r="D94" s="30">
        <f>D18+D25+D40+D51+D62+D69+D77+D81+D92</f>
        <v>1147039867.8300002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2986525.64</v>
      </c>
      <c r="D99" s="7">
        <v>2111881.86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2986525.64</v>
      </c>
      <c r="D105" s="10">
        <f>SUM(D98:D104)</f>
        <v>2111881.86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>
        <v>112433198.78</v>
      </c>
      <c r="D113" s="7">
        <v>117879233.95999999</v>
      </c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112433198.78</v>
      </c>
      <c r="D123" s="10">
        <f>SUM(D107:D122)</f>
        <v>117879233.95999999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15154421.26</v>
      </c>
      <c r="D126" s="7">
        <v>2951008.23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183466698.93599999</v>
      </c>
      <c r="D138" s="7">
        <v>121062622.70999999</v>
      </c>
    </row>
    <row r="139" spans="1:4" x14ac:dyDescent="0.3">
      <c r="A139" s="5">
        <v>2314</v>
      </c>
      <c r="B139" s="6" t="s">
        <v>126</v>
      </c>
      <c r="C139" s="7">
        <v>-14600000</v>
      </c>
      <c r="D139" s="7">
        <v>-102903229.3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184021120.19599998</v>
      </c>
      <c r="D141" s="10">
        <f>SUM(D125:D140)</f>
        <v>21110401.640000001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5256661.0199999996</v>
      </c>
      <c r="D144" s="7">
        <v>-43695709.770000003</v>
      </c>
    </row>
    <row r="145" spans="1:4" x14ac:dyDescent="0.3">
      <c r="A145" s="5">
        <v>2403</v>
      </c>
      <c r="B145" s="6" t="s">
        <v>131</v>
      </c>
      <c r="C145" s="7">
        <v>14618881.869999999</v>
      </c>
      <c r="D145" s="7">
        <v>34922479.939999998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19875542.890000001</v>
      </c>
      <c r="D149" s="10">
        <f>SUM(D143:D148)</f>
        <v>-8773229.8300000057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0</v>
      </c>
      <c r="D157" s="10">
        <f>SUM(D151:D156)</f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1169409.08</v>
      </c>
      <c r="D160" s="7">
        <v>1828839.34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/>
    </row>
    <row r="165" spans="1:4" x14ac:dyDescent="0.3">
      <c r="A165" s="5">
        <v>2607</v>
      </c>
      <c r="B165" s="6" t="s">
        <v>149</v>
      </c>
      <c r="C165" s="7">
        <v>261870000</v>
      </c>
      <c r="D165" s="7">
        <v>286870000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263039409.08000001</v>
      </c>
      <c r="D167" s="10">
        <f>SUM(D159:D166)</f>
        <v>288698839.33999997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/>
      <c r="D169" s="7"/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>
        <v>11399253</v>
      </c>
    </row>
    <row r="173" spans="1:4" x14ac:dyDescent="0.3">
      <c r="A173" s="5">
        <v>2705</v>
      </c>
      <c r="B173" s="6" t="s">
        <v>156</v>
      </c>
      <c r="C173" s="7">
        <v>2411269.2599999998</v>
      </c>
      <c r="D173" s="7">
        <v>578082.98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93501.46</v>
      </c>
      <c r="D177" s="7">
        <v>73248.460000000006</v>
      </c>
    </row>
    <row r="178" spans="1:4" x14ac:dyDescent="0.3">
      <c r="A178" s="5">
        <v>2710</v>
      </c>
      <c r="B178" s="6" t="s">
        <v>161</v>
      </c>
      <c r="C178" s="7">
        <v>16830381.93</v>
      </c>
      <c r="D178" s="7">
        <v>10066311.76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10331.540000000001</v>
      </c>
      <c r="D180" s="7">
        <v>16483.52</v>
      </c>
    </row>
    <row r="181" spans="1:4" x14ac:dyDescent="0.3">
      <c r="A181" s="5">
        <v>2713</v>
      </c>
      <c r="B181" s="6" t="s">
        <v>164</v>
      </c>
      <c r="C181" s="7">
        <v>386059.47</v>
      </c>
      <c r="D181" s="7">
        <v>206918.95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32500</v>
      </c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967247.3</v>
      </c>
      <c r="D187" s="7">
        <v>760127.27</v>
      </c>
    </row>
    <row r="188" spans="1:4" x14ac:dyDescent="0.3">
      <c r="A188" s="15">
        <v>2720</v>
      </c>
      <c r="B188" s="16" t="s">
        <v>171</v>
      </c>
      <c r="C188" s="7">
        <v>129252.3</v>
      </c>
      <c r="D188" s="7">
        <v>66299.73</v>
      </c>
    </row>
    <row r="189" spans="1:4" x14ac:dyDescent="0.3">
      <c r="A189" s="15">
        <v>2721</v>
      </c>
      <c r="B189" s="16" t="s">
        <v>172</v>
      </c>
      <c r="C189" s="7">
        <v>970566.74</v>
      </c>
      <c r="D189" s="7">
        <v>769948</v>
      </c>
    </row>
    <row r="190" spans="1:4" x14ac:dyDescent="0.3">
      <c r="A190" s="15">
        <v>2722</v>
      </c>
      <c r="B190" s="16" t="s">
        <v>173</v>
      </c>
      <c r="C190" s="7">
        <v>734966.98</v>
      </c>
      <c r="D190" s="7">
        <v>164595</v>
      </c>
    </row>
    <row r="191" spans="1:4" ht="15" thickBot="1" x14ac:dyDescent="0.35">
      <c r="A191" s="15">
        <v>2730</v>
      </c>
      <c r="B191" s="16" t="s">
        <v>174</v>
      </c>
      <c r="C191" s="20">
        <v>7611501.71</v>
      </c>
      <c r="D191" s="20">
        <v>11319380</v>
      </c>
    </row>
    <row r="192" spans="1:4" ht="15" thickBot="1" x14ac:dyDescent="0.35">
      <c r="A192" s="8" t="s">
        <v>19</v>
      </c>
      <c r="B192" s="9"/>
      <c r="C192" s="21">
        <f>SUM(C169:C191)</f>
        <v>30177578.689999998</v>
      </c>
      <c r="D192" s="21">
        <f>SUM(D169:D191)</f>
        <v>35420648.670000002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267223056.65000001</v>
      </c>
      <c r="D195" s="7">
        <v>408405459.81999999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267223056.65000001</v>
      </c>
      <c r="D200" s="10">
        <f>SUM(D194:D199)</f>
        <v>408405459.81999999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43851.85</v>
      </c>
      <c r="D202" s="7">
        <v>433056.94</v>
      </c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43851.85</v>
      </c>
      <c r="D207" s="10">
        <f>SUM(D202:D206)</f>
        <v>433056.94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879800283.77600002</v>
      </c>
      <c r="D209" s="30">
        <f>D105+D123+D141+D149+D157+D167+D192+D200+D207</f>
        <v>865286292.39999998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300000000</v>
      </c>
      <c r="D213" s="7">
        <v>300000000</v>
      </c>
    </row>
    <row r="214" spans="1:4" x14ac:dyDescent="0.3">
      <c r="A214" s="5">
        <v>3102</v>
      </c>
      <c r="B214" s="6" t="s">
        <v>190</v>
      </c>
      <c r="C214" s="7">
        <v>-130502600</v>
      </c>
      <c r="D214" s="7">
        <v>-130502600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169497400</v>
      </c>
      <c r="D216" s="10">
        <f>SUM(D213:D215)</f>
        <v>169497400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60532844</v>
      </c>
      <c r="D221" s="7">
        <v>60532844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43868601.829999998</v>
      </c>
      <c r="D223" s="7">
        <v>51723331.43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104401445.83</v>
      </c>
      <c r="D225" s="10">
        <f>SUM(D221:D224)</f>
        <v>112256175.43000001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273898845.82999998</v>
      </c>
      <c r="D227" s="30">
        <f>D216+D219+D225</f>
        <v>281753575.43000001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1153699129.6059999</v>
      </c>
      <c r="D229" s="30">
        <f>D209+D227</f>
        <v>1147039867.8299999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59730513.509999998</v>
      </c>
      <c r="D236" s="7">
        <v>42237637.960000001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59730513.509999998</v>
      </c>
      <c r="D245" s="21">
        <f>SUM(D234:D244)</f>
        <v>42237637.960000001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0</v>
      </c>
      <c r="D303" s="10">
        <f>SUM(D294:D302)</f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2111881.9</v>
      </c>
      <c r="D334" s="7">
        <v>2401667.31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2111881.9</v>
      </c>
      <c r="D343" s="10">
        <f>SUM(D333:D342)</f>
        <v>2401667.31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2951008.23</v>
      </c>
      <c r="D358" s="7">
        <v>21530834.170000002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2951008.23</v>
      </c>
      <c r="D371" s="10">
        <f>SUM(D357:D370)</f>
        <v>21530834.170000002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>
        <v>735915674.97000003</v>
      </c>
      <c r="D591" s="7">
        <v>707535430.71000004</v>
      </c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735915674.97000003</v>
      </c>
      <c r="D600" s="10">
        <f>SUM(D585:D599)</f>
        <v>707535430.71000004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>
        <v>36547204.920000002</v>
      </c>
      <c r="D608" s="7">
        <v>87306199.849999994</v>
      </c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36547204.920000002</v>
      </c>
      <c r="D617" s="10">
        <f>SUM(D602:D616)</f>
        <v>87306199.849999994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>
        <v>34922480.039999999</v>
      </c>
      <c r="D659" s="7">
        <v>27039444.25</v>
      </c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34922480.039999999</v>
      </c>
      <c r="D668" s="10">
        <f>SUM(D653:D667)</f>
        <v>27039444.25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0</v>
      </c>
      <c r="D685" s="10">
        <f>SUM(D670:D684)</f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>
        <v>270400287.82999998</v>
      </c>
      <c r="D693" s="7">
        <v>447499796.64999998</v>
      </c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270400287.82999998</v>
      </c>
      <c r="D702" s="10">
        <f>SUM(D687:D701)</f>
        <v>447499796.64999998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>
        <v>283014172.29000002</v>
      </c>
      <c r="D744" s="7">
        <v>272930910.31</v>
      </c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283014172.29000002</v>
      </c>
      <c r="D753" s="10">
        <f>SUM(D738:D752)</f>
        <v>272930910.31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>
        <v>181933071.22999999</v>
      </c>
      <c r="D761" s="7">
        <v>165134938.34999999</v>
      </c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181933071.22999999</v>
      </c>
      <c r="D770" s="10">
        <f>SUM(D755:D769)</f>
        <v>165134938.34999999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>
        <v>121062622.70999999</v>
      </c>
      <c r="D778" s="7">
        <v>75297471.519999996</v>
      </c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121062622.70999999</v>
      </c>
      <c r="D787" s="10">
        <f>SUM(D772:D786)</f>
        <v>75297471.519999996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>
        <v>14600000</v>
      </c>
      <c r="D795" s="7">
        <v>102903229.3</v>
      </c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14600000</v>
      </c>
      <c r="D804" s="10">
        <f>SUM(D789:D803)</f>
        <v>102903229.3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12276202.720000001</v>
      </c>
      <c r="D1086" s="7">
        <v>10648433.359999999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12276202.720000001</v>
      </c>
      <c r="D1101" s="10">
        <f>SUM(D1086:D1100)</f>
        <v>10648433.359999999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304706.77</v>
      </c>
      <c r="D1108" s="7">
        <v>10801.02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246580.69</v>
      </c>
      <c r="D1110" s="7">
        <v>682160.39</v>
      </c>
    </row>
    <row r="1111" spans="1:4" ht="15" thickBot="1" x14ac:dyDescent="0.35">
      <c r="A1111" s="15">
        <v>450310</v>
      </c>
      <c r="B1111" s="16" t="s">
        <v>39</v>
      </c>
      <c r="C1111" s="7">
        <v>206783888.43000001</v>
      </c>
      <c r="D1111" s="7">
        <v>9904740.4800000004</v>
      </c>
    </row>
    <row r="1112" spans="1:4" ht="15" thickBot="1" x14ac:dyDescent="0.35">
      <c r="A1112" s="8" t="s">
        <v>19</v>
      </c>
      <c r="B1112" s="9"/>
      <c r="C1112" s="10">
        <f>SUM(C1107:C1111)</f>
        <v>207335175.89000002</v>
      </c>
      <c r="D1112" s="10">
        <f>SUM(D1107:D1111)</f>
        <v>10597701.890000001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1962800296.24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1973063695.6299999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18022968.879999999</v>
      </c>
      <c r="D1120" s="7">
        <v>41228557.700000003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18022968.879999999</v>
      </c>
      <c r="D1124" s="10">
        <f>SUM(D1119:D1123)</f>
        <v>41228557.700000003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0</v>
      </c>
      <c r="D1146" s="10">
        <f>SUM(D1135:D1145)</f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0</v>
      </c>
      <c r="D1157" s="10">
        <f>SUM(D1148:D1156)</f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2986525.68</v>
      </c>
      <c r="D1243" s="7">
        <v>2111881.9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2986525.68</v>
      </c>
      <c r="D1252" s="10">
        <f>SUM(D1242:D1251)</f>
        <v>2111881.9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15154421.26</v>
      </c>
      <c r="D1267" s="7">
        <v>2951008.23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15154421.26</v>
      </c>
      <c r="D1280" s="10">
        <f>SUM(D1266:D1279)</f>
        <v>2951008.23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>
        <v>470504369.97000003</v>
      </c>
      <c r="D1617" s="7">
        <v>557733061.89999998</v>
      </c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470504369.97000003</v>
      </c>
      <c r="D1626" s="10">
        <f>SUM(D1611:D1625)</f>
        <v>557733061.89999998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0</v>
      </c>
      <c r="D1643" s="10">
        <f>SUM(D1628:D1642)</f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0</v>
      </c>
      <c r="D1660" s="10">
        <f>SUM(D1645:D1659)</f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>
        <v>14618881.970000001</v>
      </c>
      <c r="D1668" s="7">
        <v>34922479.939999998</v>
      </c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14618881.970000001</v>
      </c>
      <c r="D1677" s="10">
        <f>SUM(D1662:D1676)</f>
        <v>34922479.939999998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>
        <v>454832678.07999998</v>
      </c>
      <c r="D1702" s="7">
        <v>412837345.87</v>
      </c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454832678.07999998</v>
      </c>
      <c r="D1711" s="10">
        <f>SUM(D1696:D1710)</f>
        <v>412837345.87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>
        <v>294366269.99000001</v>
      </c>
      <c r="D1787" s="7">
        <v>283014172.29000002</v>
      </c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294366269.99000001</v>
      </c>
      <c r="D1796" s="10">
        <f>SUM(D1781:D1795)</f>
        <v>283014172.29000002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>
        <v>165134938.34999999</v>
      </c>
      <c r="D1804" s="7">
        <v>169216305.18000001</v>
      </c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165134938.34999999</v>
      </c>
      <c r="D1813" s="10">
        <f>SUM(D1798:D1812)</f>
        <v>169216305.18000001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>
        <v>183466698.93000001</v>
      </c>
      <c r="D1821" s="7">
        <v>121062622.70999999</v>
      </c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183466698.93000001</v>
      </c>
      <c r="D1830" s="10">
        <f>SUM(D1815:D1829)</f>
        <v>121062622.70999999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>
        <v>102903229.3</v>
      </c>
      <c r="D1838" s="7">
        <v>64002850.789999999</v>
      </c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102903229.3</v>
      </c>
      <c r="D1847" s="10">
        <f>SUM(D1832:D1846)</f>
        <v>64002850.789999999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107492869.31999999</v>
      </c>
      <c r="D1866" s="7">
        <v>86767596.700000003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4923541.57</v>
      </c>
      <c r="D1869" s="7">
        <v>4040074.63</v>
      </c>
    </row>
    <row r="1870" spans="1:4" x14ac:dyDescent="0.3">
      <c r="A1870" s="5">
        <v>531605</v>
      </c>
      <c r="B1870" s="6" t="s">
        <v>352</v>
      </c>
      <c r="C1870" s="7">
        <v>2120809.5499999998</v>
      </c>
      <c r="D1870" s="7">
        <v>1979153.79</v>
      </c>
    </row>
    <row r="1871" spans="1:4" x14ac:dyDescent="0.3">
      <c r="A1871" s="5">
        <v>531606</v>
      </c>
      <c r="B1871" s="6" t="s">
        <v>353</v>
      </c>
      <c r="C1871" s="7">
        <v>19481288.030000001</v>
      </c>
      <c r="D1871" s="7">
        <v>11543767.859999999</v>
      </c>
    </row>
    <row r="1872" spans="1:4" x14ac:dyDescent="0.3">
      <c r="A1872" s="5">
        <v>531607</v>
      </c>
      <c r="B1872" s="6" t="s">
        <v>354</v>
      </c>
      <c r="C1872" s="7">
        <v>8858351.8800000008</v>
      </c>
      <c r="D1872" s="7">
        <v>7089122.3700000001</v>
      </c>
    </row>
    <row r="1873" spans="1:4" x14ac:dyDescent="0.3">
      <c r="A1873" s="5">
        <v>531608</v>
      </c>
      <c r="B1873" s="6" t="s">
        <v>355</v>
      </c>
      <c r="C1873" s="7">
        <v>1139465.07</v>
      </c>
      <c r="D1873" s="7">
        <v>835249.09</v>
      </c>
    </row>
    <row r="1874" spans="1:4" x14ac:dyDescent="0.3">
      <c r="A1874" s="5">
        <v>531609</v>
      </c>
      <c r="B1874" s="6" t="s">
        <v>356</v>
      </c>
      <c r="C1874" s="7">
        <v>793747.37</v>
      </c>
      <c r="D1874" s="7">
        <v>2223066.1800000002</v>
      </c>
    </row>
    <row r="1875" spans="1:4" x14ac:dyDescent="0.3">
      <c r="A1875" s="5">
        <v>531610</v>
      </c>
      <c r="B1875" s="6" t="s">
        <v>357</v>
      </c>
      <c r="C1875" s="7">
        <v>167996.84</v>
      </c>
      <c r="D1875" s="7">
        <v>377576.5</v>
      </c>
    </row>
    <row r="1876" spans="1:4" x14ac:dyDescent="0.3">
      <c r="A1876" s="5">
        <v>531611</v>
      </c>
      <c r="B1876" s="6" t="s">
        <v>358</v>
      </c>
      <c r="C1876" s="7">
        <v>5282628.1399999997</v>
      </c>
      <c r="D1876" s="7">
        <v>2626619.56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308000.03000000003</v>
      </c>
      <c r="D1880" s="7">
        <v>331404.11</v>
      </c>
    </row>
    <row r="1881" spans="1:4" x14ac:dyDescent="0.3">
      <c r="A1881" s="5">
        <v>531616</v>
      </c>
      <c r="B1881" s="6" t="s">
        <v>363</v>
      </c>
      <c r="C1881" s="7">
        <v>1177302.03</v>
      </c>
      <c r="D1881" s="7">
        <v>1122639.3500000001</v>
      </c>
    </row>
    <row r="1882" spans="1:4" x14ac:dyDescent="0.3">
      <c r="A1882" s="5">
        <v>531617</v>
      </c>
      <c r="B1882" s="6" t="s">
        <v>364</v>
      </c>
      <c r="C1882" s="7">
        <v>4185317.27</v>
      </c>
      <c r="D1882" s="7">
        <v>3864506.97</v>
      </c>
    </row>
    <row r="1883" spans="1:4" x14ac:dyDescent="0.3">
      <c r="A1883" s="5">
        <v>531618</v>
      </c>
      <c r="B1883" s="6" t="s">
        <v>365</v>
      </c>
      <c r="C1883" s="7">
        <v>23562</v>
      </c>
      <c r="D1883" s="7">
        <v>22500</v>
      </c>
    </row>
    <row r="1884" spans="1:4" x14ac:dyDescent="0.3">
      <c r="A1884" s="5">
        <v>531619</v>
      </c>
      <c r="B1884" s="6" t="s">
        <v>366</v>
      </c>
      <c r="C1884" s="7">
        <v>2312122.7999999998</v>
      </c>
      <c r="D1884" s="7">
        <v>2186020.3199999998</v>
      </c>
    </row>
    <row r="1885" spans="1:4" x14ac:dyDescent="0.3">
      <c r="A1885" s="5">
        <v>531620</v>
      </c>
      <c r="B1885" s="6" t="s">
        <v>367</v>
      </c>
      <c r="C1885" s="7">
        <v>15272835.710000001</v>
      </c>
      <c r="D1885" s="7">
        <v>16568199.92</v>
      </c>
    </row>
    <row r="1886" spans="1:4" x14ac:dyDescent="0.3">
      <c r="A1886" s="5">
        <v>531621</v>
      </c>
      <c r="B1886" s="6" t="s">
        <v>368</v>
      </c>
      <c r="C1886" s="7"/>
      <c r="D1886" s="7">
        <v>791463.69</v>
      </c>
    </row>
    <row r="1887" spans="1:4" x14ac:dyDescent="0.3">
      <c r="A1887" s="5">
        <v>531622</v>
      </c>
      <c r="B1887" s="6" t="s">
        <v>369</v>
      </c>
      <c r="C1887" s="7">
        <v>60000</v>
      </c>
      <c r="D1887" s="7"/>
    </row>
    <row r="1888" spans="1:4" x14ac:dyDescent="0.3">
      <c r="A1888" s="5">
        <v>531623</v>
      </c>
      <c r="B1888" s="6" t="s">
        <v>370</v>
      </c>
      <c r="C1888" s="7">
        <v>3452036.37</v>
      </c>
      <c r="D1888" s="7">
        <v>2479372.4700000002</v>
      </c>
    </row>
    <row r="1889" spans="1:4" x14ac:dyDescent="0.3">
      <c r="A1889" s="5">
        <v>531624</v>
      </c>
      <c r="B1889" s="6" t="s">
        <v>371</v>
      </c>
      <c r="C1889" s="7">
        <v>5902509.9900000002</v>
      </c>
      <c r="D1889" s="7">
        <v>4347441.8600000003</v>
      </c>
    </row>
    <row r="1890" spans="1:4" x14ac:dyDescent="0.3">
      <c r="A1890" s="5">
        <v>531625</v>
      </c>
      <c r="B1890" s="6" t="s">
        <v>372</v>
      </c>
      <c r="C1890" s="7">
        <v>7191525.2699999996</v>
      </c>
      <c r="D1890" s="7">
        <v>6679521.29</v>
      </c>
    </row>
    <row r="1891" spans="1:4" x14ac:dyDescent="0.3">
      <c r="A1891" s="5">
        <v>531626</v>
      </c>
      <c r="B1891" s="6" t="s">
        <v>373</v>
      </c>
      <c r="C1891" s="7">
        <v>4255513.05</v>
      </c>
      <c r="D1891" s="7">
        <v>3119371.88</v>
      </c>
    </row>
    <row r="1892" spans="1:4" x14ac:dyDescent="0.3">
      <c r="A1892" s="5">
        <v>531627</v>
      </c>
      <c r="B1892" s="6" t="s">
        <v>374</v>
      </c>
      <c r="C1892" s="7">
        <v>822216.1</v>
      </c>
      <c r="D1892" s="7">
        <v>851669.76</v>
      </c>
    </row>
    <row r="1893" spans="1:4" x14ac:dyDescent="0.3">
      <c r="A1893" s="5">
        <v>531628</v>
      </c>
      <c r="B1893" s="6" t="s">
        <v>375</v>
      </c>
      <c r="C1893" s="7"/>
      <c r="D1893" s="7">
        <v>150253.66</v>
      </c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>
        <v>5152579.1500000004</v>
      </c>
      <c r="D1896" s="7">
        <v>5283597.66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2754.24</v>
      </c>
      <c r="D1898" s="7">
        <v>6700</v>
      </c>
    </row>
    <row r="1899" spans="1:4" x14ac:dyDescent="0.3">
      <c r="A1899" s="5">
        <v>531634</v>
      </c>
      <c r="B1899" s="6" t="s">
        <v>381</v>
      </c>
      <c r="C1899" s="7">
        <v>759037.01</v>
      </c>
      <c r="D1899" s="7">
        <v>102711.51</v>
      </c>
    </row>
    <row r="1900" spans="1:4" x14ac:dyDescent="0.3">
      <c r="A1900" s="5">
        <v>531635</v>
      </c>
      <c r="B1900" s="6" t="s">
        <v>382</v>
      </c>
      <c r="C1900" s="7">
        <v>1610031.85</v>
      </c>
      <c r="D1900" s="7">
        <v>2479152.65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>
        <v>311547.96999999997</v>
      </c>
      <c r="D1904" s="7">
        <v>380912.5</v>
      </c>
    </row>
    <row r="1905" spans="1:4" x14ac:dyDescent="0.3">
      <c r="A1905" s="5">
        <v>531640</v>
      </c>
      <c r="B1905" s="6" t="s">
        <v>387</v>
      </c>
      <c r="C1905" s="7">
        <v>334911.40000000002</v>
      </c>
      <c r="D1905" s="7">
        <v>771876.53</v>
      </c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1071763</v>
      </c>
      <c r="D1908" s="7">
        <v>865180</v>
      </c>
    </row>
    <row r="1909" spans="1:4" x14ac:dyDescent="0.3">
      <c r="A1909" s="5">
        <v>531644</v>
      </c>
      <c r="B1909" s="6" t="s">
        <v>170</v>
      </c>
      <c r="C1909" s="7">
        <v>7607624.5599999996</v>
      </c>
      <c r="D1909" s="7">
        <v>6140700</v>
      </c>
    </row>
    <row r="1910" spans="1:4" x14ac:dyDescent="0.3">
      <c r="A1910" s="5">
        <v>531645</v>
      </c>
      <c r="B1910" s="6" t="s">
        <v>171</v>
      </c>
      <c r="C1910" s="7">
        <v>969473.83</v>
      </c>
      <c r="D1910" s="7">
        <v>771417.08</v>
      </c>
    </row>
    <row r="1911" spans="1:4" x14ac:dyDescent="0.3">
      <c r="A1911" s="5">
        <v>531646</v>
      </c>
      <c r="B1911" s="6" t="s">
        <v>172</v>
      </c>
      <c r="C1911" s="7">
        <v>7386210.6799999997</v>
      </c>
      <c r="D1911" s="7">
        <v>5873146.5899999999</v>
      </c>
    </row>
    <row r="1912" spans="1:4" x14ac:dyDescent="0.3">
      <c r="A1912" s="5">
        <v>531647</v>
      </c>
      <c r="B1912" s="6" t="s">
        <v>389</v>
      </c>
      <c r="C1912" s="7">
        <v>243357.26</v>
      </c>
      <c r="D1912" s="7">
        <v>274530.75</v>
      </c>
    </row>
    <row r="1913" spans="1:4" x14ac:dyDescent="0.3">
      <c r="A1913" s="5">
        <v>531648</v>
      </c>
      <c r="B1913" s="6" t="s">
        <v>390</v>
      </c>
      <c r="C1913" s="7">
        <v>1079250.04</v>
      </c>
      <c r="D1913" s="7">
        <v>981120</v>
      </c>
    </row>
    <row r="1914" spans="1:4" ht="15" thickBot="1" x14ac:dyDescent="0.35">
      <c r="A1914" s="22">
        <v>531660</v>
      </c>
      <c r="B1914" s="23" t="s">
        <v>39</v>
      </c>
      <c r="C1914" s="20">
        <v>7914982</v>
      </c>
      <c r="D1914" s="20">
        <v>10091556.57</v>
      </c>
    </row>
    <row r="1915" spans="1:4" ht="15" thickBot="1" x14ac:dyDescent="0.35">
      <c r="A1915" s="24" t="s">
        <v>19</v>
      </c>
      <c r="B1915" s="25"/>
      <c r="C1915" s="21">
        <f>SUM(C1866:C1914)</f>
        <v>229667161.38000005</v>
      </c>
      <c r="D1915" s="21">
        <f>SUM(D1866:D1914)</f>
        <v>194019193.79999998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15157233.359999999</v>
      </c>
      <c r="D2274" s="7">
        <v>17441201.699999999</v>
      </c>
    </row>
    <row r="2275" spans="1:4" x14ac:dyDescent="0.3">
      <c r="A2275" s="5">
        <v>550102</v>
      </c>
      <c r="B2275" s="6" t="s">
        <v>440</v>
      </c>
      <c r="C2275" s="7">
        <v>1026292.9</v>
      </c>
      <c r="D2275" s="7">
        <v>3079839.17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>
        <v>562251.25</v>
      </c>
    </row>
    <row r="2278" spans="1:4" ht="15" thickBot="1" x14ac:dyDescent="0.35">
      <c r="A2278" s="8" t="s">
        <v>19</v>
      </c>
      <c r="B2278" s="9"/>
      <c r="C2278" s="10">
        <f>SUM(C2274:C2277)</f>
        <v>16183526.26</v>
      </c>
      <c r="D2278" s="10">
        <f>SUM(D2274:D2277)</f>
        <v>21083292.119999997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2811759.29</v>
      </c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1597</v>
      </c>
      <c r="D2283" s="7">
        <v>11301.74</v>
      </c>
    </row>
    <row r="2284" spans="1:4" ht="15" thickBot="1" x14ac:dyDescent="0.35">
      <c r="A2284" s="8" t="s">
        <v>19</v>
      </c>
      <c r="B2284" s="9"/>
      <c r="C2284" s="10">
        <f>SUM(C2280:C2283)</f>
        <v>2813356.29</v>
      </c>
      <c r="D2284" s="10">
        <f>SUM(D2280:D2283)</f>
        <v>11301.74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1970655026.3399999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1904194074.1700001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-7854730.0999999046</v>
      </c>
      <c r="D2401" s="45">
        <f>D1114-D2399</f>
        <v>68869621.4599998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A630B-594E-4EAB-B9D6-ADDB498EBD1A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44140625" customWidth="1"/>
    <col min="4" max="4" width="13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85704034</v>
      </c>
      <c r="D11" s="7">
        <v>100170286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85704034</v>
      </c>
      <c r="D18" s="10">
        <f>SUM(D4:D17)</f>
        <v>100170286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35000</v>
      </c>
      <c r="D21" s="7">
        <v>35000</v>
      </c>
    </row>
    <row r="22" spans="1:4" x14ac:dyDescent="0.3">
      <c r="A22" s="5">
        <v>1203</v>
      </c>
      <c r="B22" s="6" t="s">
        <v>23</v>
      </c>
      <c r="C22" s="7">
        <v>-3384204</v>
      </c>
      <c r="D22" s="7">
        <v>3433564</v>
      </c>
    </row>
    <row r="23" spans="1:4" x14ac:dyDescent="0.3">
      <c r="A23" s="5">
        <v>1204</v>
      </c>
      <c r="B23" s="6" t="s">
        <v>24</v>
      </c>
      <c r="C23" s="7">
        <v>8342</v>
      </c>
      <c r="D23" s="7">
        <v>94815</v>
      </c>
    </row>
    <row r="24" spans="1:4" ht="15" thickBot="1" x14ac:dyDescent="0.35">
      <c r="A24" s="15">
        <v>1205</v>
      </c>
      <c r="B24" s="16" t="s">
        <v>25</v>
      </c>
      <c r="C24" s="7">
        <v>1295147</v>
      </c>
      <c r="D24" s="17">
        <v>625878</v>
      </c>
    </row>
    <row r="25" spans="1:4" ht="15" thickBot="1" x14ac:dyDescent="0.35">
      <c r="A25" s="8" t="s">
        <v>19</v>
      </c>
      <c r="B25" s="9"/>
      <c r="C25" s="10">
        <f>SUM(C20:C24)</f>
        <v>-2045715</v>
      </c>
      <c r="D25" s="10">
        <f>SUM(D20:D24)</f>
        <v>4189257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639308</v>
      </c>
      <c r="D27" s="7">
        <v>2022364</v>
      </c>
    </row>
    <row r="28" spans="1:4" x14ac:dyDescent="0.3">
      <c r="A28" s="5">
        <v>1302</v>
      </c>
      <c r="B28" s="6" t="s">
        <v>28</v>
      </c>
      <c r="C28" s="7">
        <v>54210023</v>
      </c>
      <c r="D28" s="7">
        <v>86378810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491882</v>
      </c>
      <c r="D30" s="7">
        <v>634865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873988</v>
      </c>
      <c r="D32" s="7">
        <v>300784</v>
      </c>
    </row>
    <row r="33" spans="1:4" x14ac:dyDescent="0.3">
      <c r="A33" s="5">
        <v>1307</v>
      </c>
      <c r="B33" s="6" t="s">
        <v>33</v>
      </c>
      <c r="C33" s="7">
        <v>13683384</v>
      </c>
      <c r="D33" s="7">
        <v>9506319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115524</v>
      </c>
      <c r="D39" s="7">
        <v>145000</v>
      </c>
    </row>
    <row r="40" spans="1:4" ht="15" thickBot="1" x14ac:dyDescent="0.35">
      <c r="A40" s="8" t="s">
        <v>19</v>
      </c>
      <c r="B40" s="9"/>
      <c r="C40" s="10">
        <f>SUM(C27:C39)</f>
        <v>70014109</v>
      </c>
      <c r="D40" s="10">
        <f>SUM(D27:D39)</f>
        <v>98988142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>
        <v>21401566</v>
      </c>
      <c r="D43" s="7">
        <v>8658846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1584291</v>
      </c>
      <c r="D47" s="7">
        <v>1727958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22985857</v>
      </c>
      <c r="D51" s="21">
        <f>SUM(D42:D50)</f>
        <v>10386804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23414220</v>
      </c>
      <c r="D57" s="7">
        <v>24428686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1958279</v>
      </c>
      <c r="D59" s="7">
        <v>1695032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14911284</v>
      </c>
      <c r="D61" s="20">
        <v>12619121</v>
      </c>
    </row>
    <row r="62" spans="1:4" ht="15" thickBot="1" x14ac:dyDescent="0.35">
      <c r="A62" s="24" t="s">
        <v>19</v>
      </c>
      <c r="B62" s="25"/>
      <c r="C62" s="21">
        <f>SUM(C53:C61)</f>
        <v>40283783</v>
      </c>
      <c r="D62" s="21">
        <f>SUM(D53:D61)</f>
        <v>38742839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1909602</v>
      </c>
      <c r="D64" s="7">
        <v>1833748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1909602</v>
      </c>
      <c r="D69" s="10">
        <f>SUM(D64:D68)</f>
        <v>1833748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10145590</v>
      </c>
      <c r="D73" s="7">
        <v>8640623</v>
      </c>
    </row>
    <row r="74" spans="1:4" x14ac:dyDescent="0.3">
      <c r="A74" s="5">
        <v>1704</v>
      </c>
      <c r="B74" s="6" t="s">
        <v>69</v>
      </c>
      <c r="C74" s="7">
        <v>-5904870</v>
      </c>
      <c r="D74" s="7">
        <v>-4742124</v>
      </c>
    </row>
    <row r="75" spans="1:4" x14ac:dyDescent="0.3">
      <c r="A75" s="5">
        <v>1705</v>
      </c>
      <c r="B75" s="6" t="s">
        <v>70</v>
      </c>
      <c r="C75" s="7">
        <v>523373</v>
      </c>
      <c r="D75" s="7">
        <v>523373</v>
      </c>
    </row>
    <row r="76" spans="1:4" ht="15" thickBot="1" x14ac:dyDescent="0.35">
      <c r="A76" s="5">
        <v>1706</v>
      </c>
      <c r="B76" s="6" t="s">
        <v>71</v>
      </c>
      <c r="C76" s="7">
        <v>-382583</v>
      </c>
      <c r="D76" s="7">
        <v>-357738</v>
      </c>
    </row>
    <row r="77" spans="1:4" ht="15" thickBot="1" x14ac:dyDescent="0.35">
      <c r="A77" s="8" t="s">
        <v>19</v>
      </c>
      <c r="B77" s="9"/>
      <c r="C77" s="10">
        <f>SUM(C71:C76)</f>
        <v>4381510</v>
      </c>
      <c r="D77" s="10">
        <f>SUM(D71:D76)</f>
        <v>4064134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678546</v>
      </c>
      <c r="D85" s="7">
        <v>678546</v>
      </c>
    </row>
    <row r="86" spans="1:4" x14ac:dyDescent="0.3">
      <c r="A86" s="5">
        <v>1904</v>
      </c>
      <c r="B86" s="6" t="s">
        <v>78</v>
      </c>
      <c r="C86" s="7">
        <v>5163840</v>
      </c>
      <c r="D86" s="7">
        <v>3338228</v>
      </c>
    </row>
    <row r="87" spans="1:4" x14ac:dyDescent="0.3">
      <c r="A87" s="5">
        <v>1905</v>
      </c>
      <c r="B87" s="6" t="s">
        <v>79</v>
      </c>
      <c r="C87" s="7"/>
      <c r="D87" s="7">
        <v>20751633</v>
      </c>
    </row>
    <row r="88" spans="1:4" x14ac:dyDescent="0.3">
      <c r="A88" s="5">
        <v>1906</v>
      </c>
      <c r="B88" s="6" t="s">
        <v>80</v>
      </c>
      <c r="C88" s="7"/>
      <c r="D88" s="7">
        <v>-17717129</v>
      </c>
    </row>
    <row r="89" spans="1:4" x14ac:dyDescent="0.3">
      <c r="A89" s="5">
        <v>1907</v>
      </c>
      <c r="B89" s="6" t="s">
        <v>81</v>
      </c>
      <c r="C89" s="7">
        <v>25349371</v>
      </c>
      <c r="D89" s="7">
        <v>23671838</v>
      </c>
    </row>
    <row r="90" spans="1:4" x14ac:dyDescent="0.3">
      <c r="A90" s="5">
        <v>1908</v>
      </c>
      <c r="B90" s="6" t="s">
        <v>82</v>
      </c>
      <c r="C90" s="7">
        <v>-18204159</v>
      </c>
      <c r="D90" s="7">
        <v>-14253484</v>
      </c>
    </row>
    <row r="91" spans="1:4" ht="15" thickBot="1" x14ac:dyDescent="0.35">
      <c r="A91" s="5">
        <v>1910</v>
      </c>
      <c r="B91" s="6" t="s">
        <v>39</v>
      </c>
      <c r="C91" s="7">
        <v>31503</v>
      </c>
      <c r="D91" s="7">
        <v>30887</v>
      </c>
    </row>
    <row r="92" spans="1:4" ht="15" thickBot="1" x14ac:dyDescent="0.35">
      <c r="A92" s="8" t="s">
        <v>83</v>
      </c>
      <c r="B92" s="9"/>
      <c r="C92" s="10">
        <f>SUM(C83:C91)</f>
        <v>13019101</v>
      </c>
      <c r="D92" s="10">
        <f>SUM(D83:D91)</f>
        <v>16500519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236252281</v>
      </c>
      <c r="D94" s="30">
        <f>D18+D25+D40+D51+D62+D69+D77+D81+D92</f>
        <v>274875729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-2472</v>
      </c>
      <c r="D98" s="7">
        <v>172</v>
      </c>
    </row>
    <row r="99" spans="1:4" x14ac:dyDescent="0.3">
      <c r="A99" s="5">
        <v>2102</v>
      </c>
      <c r="B99" s="6" t="s">
        <v>88</v>
      </c>
      <c r="C99" s="7">
        <v>7333</v>
      </c>
      <c r="D99" s="7">
        <v>150970</v>
      </c>
    </row>
    <row r="100" spans="1:4" x14ac:dyDescent="0.3">
      <c r="A100" s="5">
        <v>2103</v>
      </c>
      <c r="B100" s="6" t="s">
        <v>89</v>
      </c>
      <c r="C100" s="7">
        <v>11692</v>
      </c>
      <c r="D100" s="7">
        <v>9318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345</v>
      </c>
      <c r="D103" s="7">
        <v>-349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16898</v>
      </c>
      <c r="D105" s="10">
        <f>SUM(D98:D104)</f>
        <v>160111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-72844</v>
      </c>
      <c r="D107" s="7">
        <v>79625</v>
      </c>
    </row>
    <row r="108" spans="1:4" x14ac:dyDescent="0.3">
      <c r="A108" s="5">
        <v>2202</v>
      </c>
      <c r="B108" s="6" t="s">
        <v>96</v>
      </c>
      <c r="C108" s="7">
        <v>-63738</v>
      </c>
      <c r="D108" s="7">
        <v>178218</v>
      </c>
    </row>
    <row r="109" spans="1:4" x14ac:dyDescent="0.3">
      <c r="A109" s="5">
        <v>2203</v>
      </c>
      <c r="B109" s="53" t="s">
        <v>97</v>
      </c>
      <c r="C109" s="7">
        <v>764245</v>
      </c>
      <c r="D109" s="7">
        <v>904986</v>
      </c>
    </row>
    <row r="110" spans="1:4" x14ac:dyDescent="0.3">
      <c r="A110" s="5">
        <v>2204</v>
      </c>
      <c r="B110" s="6" t="s">
        <v>98</v>
      </c>
      <c r="C110" s="7">
        <v>-162440</v>
      </c>
      <c r="D110" s="7">
        <v>-213576</v>
      </c>
    </row>
    <row r="111" spans="1:4" x14ac:dyDescent="0.3">
      <c r="A111" s="5">
        <v>2205</v>
      </c>
      <c r="B111" s="6" t="s">
        <v>99</v>
      </c>
      <c r="C111" s="7">
        <v>-60743</v>
      </c>
      <c r="D111" s="7">
        <v>-12095</v>
      </c>
    </row>
    <row r="112" spans="1:4" x14ac:dyDescent="0.3">
      <c r="A112" s="5">
        <v>2206</v>
      </c>
      <c r="B112" s="6" t="s">
        <v>100</v>
      </c>
      <c r="C112" s="7">
        <v>52104535</v>
      </c>
      <c r="D112" s="7">
        <v>81514557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3439133</v>
      </c>
      <c r="D114" s="7">
        <v>3977904</v>
      </c>
    </row>
    <row r="115" spans="1:4" x14ac:dyDescent="0.3">
      <c r="A115" s="5">
        <v>2209</v>
      </c>
      <c r="B115" s="6" t="s">
        <v>103</v>
      </c>
      <c r="C115" s="7">
        <v>-35708</v>
      </c>
      <c r="D115" s="7">
        <v>-21313</v>
      </c>
    </row>
    <row r="116" spans="1:4" x14ac:dyDescent="0.3">
      <c r="A116" s="5">
        <v>2210</v>
      </c>
      <c r="B116" s="6" t="s">
        <v>104</v>
      </c>
      <c r="C116" s="7">
        <v>-289488</v>
      </c>
      <c r="D116" s="7">
        <v>-379952</v>
      </c>
    </row>
    <row r="117" spans="1:4" x14ac:dyDescent="0.3">
      <c r="A117" s="5">
        <v>2211</v>
      </c>
      <c r="B117" s="6" t="s">
        <v>105</v>
      </c>
      <c r="C117" s="7">
        <v>30542</v>
      </c>
      <c r="D117" s="7">
        <v>-3990</v>
      </c>
    </row>
    <row r="118" spans="1:4" x14ac:dyDescent="0.3">
      <c r="A118" s="5">
        <v>2212</v>
      </c>
      <c r="B118" s="6" t="s">
        <v>106</v>
      </c>
      <c r="C118" s="7">
        <v>411302</v>
      </c>
      <c r="D118" s="7">
        <v>333961</v>
      </c>
    </row>
    <row r="119" spans="1:4" x14ac:dyDescent="0.3">
      <c r="A119" s="5">
        <v>2213</v>
      </c>
      <c r="B119" s="6" t="s">
        <v>107</v>
      </c>
      <c r="C119" s="7">
        <v>431562</v>
      </c>
      <c r="D119" s="7">
        <v>324779</v>
      </c>
    </row>
    <row r="120" spans="1:4" x14ac:dyDescent="0.3">
      <c r="A120" s="5">
        <v>2214</v>
      </c>
      <c r="B120" s="6" t="s">
        <v>108</v>
      </c>
      <c r="C120" s="7">
        <v>234700</v>
      </c>
      <c r="D120" s="7"/>
    </row>
    <row r="121" spans="1:4" x14ac:dyDescent="0.3">
      <c r="A121" s="5">
        <v>2215</v>
      </c>
      <c r="B121" s="6" t="s">
        <v>109</v>
      </c>
      <c r="C121" s="7">
        <v>28583692</v>
      </c>
      <c r="D121" s="7">
        <v>26741966</v>
      </c>
    </row>
    <row r="122" spans="1:4" ht="15" thickBot="1" x14ac:dyDescent="0.35">
      <c r="A122" s="18">
        <v>2216</v>
      </c>
      <c r="B122" s="19" t="s">
        <v>110</v>
      </c>
      <c r="C122" s="7">
        <v>36964</v>
      </c>
      <c r="D122" s="7">
        <v>36964</v>
      </c>
    </row>
    <row r="123" spans="1:4" ht="15" thickBot="1" x14ac:dyDescent="0.35">
      <c r="A123" s="8" t="s">
        <v>19</v>
      </c>
      <c r="B123" s="9"/>
      <c r="C123" s="10">
        <f>SUM(C107:C122)</f>
        <v>85351714</v>
      </c>
      <c r="D123" s="10">
        <f>SUM(D107:D122)</f>
        <v>113462034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29633565</v>
      </c>
      <c r="D138" s="7">
        <v>65414684</v>
      </c>
    </row>
    <row r="139" spans="1:4" x14ac:dyDescent="0.3">
      <c r="A139" s="5">
        <v>2314</v>
      </c>
      <c r="B139" s="6" t="s">
        <v>126</v>
      </c>
      <c r="C139" s="7">
        <v>-731210</v>
      </c>
      <c r="D139" s="7">
        <v>-8887054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28902355</v>
      </c>
      <c r="D141" s="10">
        <f>SUM(D125:D140)</f>
        <v>56527630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-650349</v>
      </c>
      <c r="D143" s="7">
        <v>-631437</v>
      </c>
    </row>
    <row r="144" spans="1:4" x14ac:dyDescent="0.3">
      <c r="A144" s="5">
        <v>2402</v>
      </c>
      <c r="B144" s="6" t="s">
        <v>130</v>
      </c>
      <c r="C144" s="7">
        <v>3206836</v>
      </c>
      <c r="D144" s="7">
        <v>174181</v>
      </c>
    </row>
    <row r="145" spans="1:4" x14ac:dyDescent="0.3">
      <c r="A145" s="5">
        <v>2403</v>
      </c>
      <c r="B145" s="6" t="s">
        <v>131</v>
      </c>
      <c r="C145" s="7">
        <v>935956</v>
      </c>
      <c r="D145" s="7">
        <v>464659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670940</v>
      </c>
      <c r="D147" s="7">
        <v>670940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4163383</v>
      </c>
      <c r="D149" s="10">
        <f>SUM(D143:D148)</f>
        <v>678343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2120617</v>
      </c>
      <c r="D153" s="7">
        <v>1095869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6502567</v>
      </c>
      <c r="D155" s="7">
        <v>4853151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8623184</v>
      </c>
      <c r="D157" s="10">
        <f>SUM(D151:D156)</f>
        <v>5949020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16265070</v>
      </c>
      <c r="D160" s="7">
        <v>24429180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101809</v>
      </c>
      <c r="D164" s="7">
        <v>7570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16366879</v>
      </c>
      <c r="D167" s="10">
        <f>SUM(D159:D166)</f>
        <v>24436750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4391836</v>
      </c>
      <c r="D169" s="7">
        <v>4172704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4558639</v>
      </c>
      <c r="D172" s="7">
        <v>3884584</v>
      </c>
    </row>
    <row r="173" spans="1:4" x14ac:dyDescent="0.3">
      <c r="A173" s="5">
        <v>2705</v>
      </c>
      <c r="B173" s="6" t="s">
        <v>156</v>
      </c>
      <c r="C173" s="7">
        <v>308520</v>
      </c>
      <c r="D173" s="7">
        <v>265052</v>
      </c>
    </row>
    <row r="174" spans="1:4" x14ac:dyDescent="0.3">
      <c r="A174" s="5">
        <v>2706</v>
      </c>
      <c r="B174" s="6" t="s">
        <v>157</v>
      </c>
      <c r="C174" s="7">
        <v>216512</v>
      </c>
      <c r="D174" s="7">
        <v>360363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2981</v>
      </c>
      <c r="D176" s="7">
        <v>0</v>
      </c>
    </row>
    <row r="177" spans="1:4" x14ac:dyDescent="0.3">
      <c r="A177" s="5">
        <v>2709</v>
      </c>
      <c r="B177" s="6" t="s">
        <v>160</v>
      </c>
      <c r="C177" s="7">
        <v>28221</v>
      </c>
      <c r="D177" s="7">
        <v>128174</v>
      </c>
    </row>
    <row r="178" spans="1:4" x14ac:dyDescent="0.3">
      <c r="A178" s="5">
        <v>2710</v>
      </c>
      <c r="B178" s="6" t="s">
        <v>161</v>
      </c>
      <c r="C178" s="7">
        <v>714306</v>
      </c>
      <c r="D178" s="7">
        <v>441686</v>
      </c>
    </row>
    <row r="179" spans="1:4" x14ac:dyDescent="0.3">
      <c r="A179" s="5">
        <v>2711</v>
      </c>
      <c r="B179" s="6" t="s">
        <v>162</v>
      </c>
      <c r="C179" s="7">
        <v>96125</v>
      </c>
      <c r="D179" s="7">
        <v>73861</v>
      </c>
    </row>
    <row r="180" spans="1:4" x14ac:dyDescent="0.3">
      <c r="A180" s="5">
        <v>2712</v>
      </c>
      <c r="B180" s="6" t="s">
        <v>163</v>
      </c>
      <c r="C180" s="7">
        <v>8113</v>
      </c>
      <c r="D180" s="7">
        <v>6795</v>
      </c>
    </row>
    <row r="181" spans="1:4" x14ac:dyDescent="0.3">
      <c r="A181" s="5">
        <v>2713</v>
      </c>
      <c r="B181" s="6" t="s">
        <v>164</v>
      </c>
      <c r="C181" s="7">
        <v>102330</v>
      </c>
      <c r="D181" s="7">
        <v>344661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275079</v>
      </c>
      <c r="D187" s="7">
        <v>240921</v>
      </c>
    </row>
    <row r="188" spans="1:4" x14ac:dyDescent="0.3">
      <c r="A188" s="15">
        <v>2720</v>
      </c>
      <c r="B188" s="16" t="s">
        <v>171</v>
      </c>
      <c r="C188" s="7">
        <v>21861</v>
      </c>
      <c r="D188" s="7">
        <v>17694</v>
      </c>
    </row>
    <row r="189" spans="1:4" x14ac:dyDescent="0.3">
      <c r="A189" s="15">
        <v>2721</v>
      </c>
      <c r="B189" s="16" t="s">
        <v>172</v>
      </c>
      <c r="C189" s="7">
        <v>286749</v>
      </c>
      <c r="D189" s="7">
        <v>247524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2875250</v>
      </c>
      <c r="D191" s="20">
        <v>852610</v>
      </c>
    </row>
    <row r="192" spans="1:4" ht="15" thickBot="1" x14ac:dyDescent="0.35">
      <c r="A192" s="8" t="s">
        <v>19</v>
      </c>
      <c r="B192" s="9"/>
      <c r="C192" s="21">
        <f>SUM(C169:C191)</f>
        <v>13886522</v>
      </c>
      <c r="D192" s="21">
        <f>SUM(D169:D191)</f>
        <v>11036629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>
        <v>-180214</v>
      </c>
    </row>
    <row r="195" spans="1:4" x14ac:dyDescent="0.3">
      <c r="A195" s="5">
        <v>2802</v>
      </c>
      <c r="B195" s="6" t="s">
        <v>177</v>
      </c>
      <c r="C195" s="7">
        <v>4118307</v>
      </c>
      <c r="D195" s="7">
        <v>10659588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781820</v>
      </c>
      <c r="D198" s="7">
        <v>781820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4900127</v>
      </c>
      <c r="D200" s="10">
        <f>SUM(D194:D199)</f>
        <v>11261194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7825924</v>
      </c>
      <c r="D202" s="7">
        <v>12336238</v>
      </c>
    </row>
    <row r="203" spans="1:4" x14ac:dyDescent="0.3">
      <c r="A203" s="5">
        <v>2902</v>
      </c>
      <c r="B203" s="6" t="s">
        <v>183</v>
      </c>
      <c r="C203" s="7">
        <v>12939805</v>
      </c>
      <c r="D203" s="7">
        <v>17708909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20765729</v>
      </c>
      <c r="D207" s="10">
        <f>SUM(D202:D206)</f>
        <v>30045147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182976791</v>
      </c>
      <c r="D209" s="30">
        <f>D105+D123+D141+D149+D157+D167+D192+D200+D207</f>
        <v>253556858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386412000</v>
      </c>
      <c r="D213" s="7">
        <v>386412000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386412000</v>
      </c>
      <c r="D216" s="10">
        <f>SUM(D213:D215)</f>
        <v>386412000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/>
      <c r="D221" s="7"/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-333136512</v>
      </c>
      <c r="D223" s="7">
        <v>-365093129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-333136512</v>
      </c>
      <c r="D225" s="10">
        <f>SUM(D221:D224)</f>
        <v>-365093129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53275488</v>
      </c>
      <c r="D227" s="30">
        <f>D216+D219+D225</f>
        <v>21318871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236252279</v>
      </c>
      <c r="D229" s="30">
        <f>D209+D227</f>
        <v>274875729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-6180</v>
      </c>
      <c r="D234" s="7">
        <v>431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484377</v>
      </c>
      <c r="D236" s="7">
        <v>3437101</v>
      </c>
    </row>
    <row r="237" spans="1:4" x14ac:dyDescent="0.3">
      <c r="A237" s="5">
        <v>410104</v>
      </c>
      <c r="B237" s="6" t="s">
        <v>206</v>
      </c>
      <c r="C237" s="7">
        <v>453762</v>
      </c>
      <c r="D237" s="7">
        <v>303781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69004</v>
      </c>
      <c r="D243" s="7">
        <v>-69731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1000963</v>
      </c>
      <c r="D245" s="21">
        <f>SUM(D234:D244)</f>
        <v>3671582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>
        <v>24841</v>
      </c>
      <c r="D255" s="7">
        <v>-25103</v>
      </c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24841</v>
      </c>
      <c r="D257" s="10">
        <f>SUM(D247:D256)</f>
        <v>-25103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1255</v>
      </c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1255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8395</v>
      </c>
      <c r="D294" s="7">
        <v>59806</v>
      </c>
    </row>
    <row r="295" spans="1:4" x14ac:dyDescent="0.3">
      <c r="A295" s="5">
        <v>410602</v>
      </c>
      <c r="B295" s="6" t="s">
        <v>89</v>
      </c>
      <c r="C295" s="7">
        <v>2708</v>
      </c>
      <c r="D295" s="7">
        <v>1990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11103</v>
      </c>
      <c r="D303" s="10">
        <f>SUM(D294:D302)</f>
        <v>61796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172</v>
      </c>
      <c r="D333" s="7">
        <v>10404</v>
      </c>
    </row>
    <row r="334" spans="1:4" x14ac:dyDescent="0.3">
      <c r="A334" s="5">
        <v>410902</v>
      </c>
      <c r="B334" s="6" t="s">
        <v>88</v>
      </c>
      <c r="C334" s="7">
        <v>171856</v>
      </c>
      <c r="D334" s="7">
        <v>317410</v>
      </c>
    </row>
    <row r="335" spans="1:4" x14ac:dyDescent="0.3">
      <c r="A335" s="5">
        <v>410903</v>
      </c>
      <c r="B335" s="6" t="s">
        <v>89</v>
      </c>
      <c r="C335" s="7">
        <v>15188</v>
      </c>
      <c r="D335" s="7">
        <v>4808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-3487</v>
      </c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183729</v>
      </c>
      <c r="D343" s="10">
        <f>SUM(D333:D342)</f>
        <v>332622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16886</v>
      </c>
      <c r="D346" s="7">
        <v>20886</v>
      </c>
    </row>
    <row r="347" spans="1:4" x14ac:dyDescent="0.3">
      <c r="A347" s="5">
        <v>411003</v>
      </c>
      <c r="B347" s="6" t="s">
        <v>89</v>
      </c>
      <c r="C347" s="7">
        <v>10996</v>
      </c>
      <c r="D347" s="7">
        <v>5871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3105</v>
      </c>
      <c r="D353" s="7">
        <v>-3138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30987</v>
      </c>
      <c r="D355" s="10">
        <f>SUM(D345:D354)</f>
        <v>23619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7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3757512</v>
      </c>
      <c r="D585" s="7">
        <v>3954789</v>
      </c>
    </row>
    <row r="586" spans="1:4" x14ac:dyDescent="0.3">
      <c r="A586" s="5">
        <v>430102</v>
      </c>
      <c r="B586" s="6" t="s">
        <v>96</v>
      </c>
      <c r="C586" s="7">
        <v>3426924</v>
      </c>
      <c r="D586" s="7">
        <v>3954789</v>
      </c>
    </row>
    <row r="587" spans="1:4" x14ac:dyDescent="0.3">
      <c r="A587" s="5">
        <v>430103</v>
      </c>
      <c r="B587" s="6" t="s">
        <v>97</v>
      </c>
      <c r="C587" s="7">
        <v>2188756</v>
      </c>
      <c r="D587" s="7">
        <v>2630350</v>
      </c>
    </row>
    <row r="588" spans="1:4" x14ac:dyDescent="0.3">
      <c r="A588" s="5">
        <v>430104</v>
      </c>
      <c r="B588" s="6" t="s">
        <v>98</v>
      </c>
      <c r="C588" s="7">
        <v>142457</v>
      </c>
      <c r="D588" s="7">
        <v>144564</v>
      </c>
    </row>
    <row r="589" spans="1:4" x14ac:dyDescent="0.3">
      <c r="A589" s="5">
        <v>430105</v>
      </c>
      <c r="B589" s="6" t="s">
        <v>99</v>
      </c>
      <c r="C589" s="7">
        <v>303961</v>
      </c>
      <c r="D589" s="7">
        <v>648040</v>
      </c>
    </row>
    <row r="590" spans="1:4" x14ac:dyDescent="0.3">
      <c r="A590" s="5">
        <v>430106</v>
      </c>
      <c r="B590" s="6" t="s">
        <v>271</v>
      </c>
      <c r="C590" s="7">
        <v>132220737</v>
      </c>
      <c r="D590" s="7">
        <v>204465241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9053330</v>
      </c>
      <c r="D592" s="7">
        <v>10715081</v>
      </c>
    </row>
    <row r="593" spans="1:4" x14ac:dyDescent="0.3">
      <c r="A593" s="5">
        <v>430109</v>
      </c>
      <c r="B593" s="6" t="s">
        <v>103</v>
      </c>
      <c r="C593" s="7">
        <v>1148174</v>
      </c>
      <c r="D593" s="7">
        <v>245063</v>
      </c>
    </row>
    <row r="594" spans="1:4" x14ac:dyDescent="0.3">
      <c r="A594" s="5">
        <v>430110</v>
      </c>
      <c r="B594" s="6" t="s">
        <v>104</v>
      </c>
      <c r="C594" s="7">
        <v>102982</v>
      </c>
      <c r="D594" s="7">
        <v>113950</v>
      </c>
    </row>
    <row r="595" spans="1:4" x14ac:dyDescent="0.3">
      <c r="A595" s="5">
        <v>430111</v>
      </c>
      <c r="B595" s="6" t="s">
        <v>105</v>
      </c>
      <c r="C595" s="7">
        <v>414066</v>
      </c>
      <c r="D595" s="7">
        <v>425180</v>
      </c>
    </row>
    <row r="596" spans="1:4" x14ac:dyDescent="0.3">
      <c r="A596" s="5">
        <v>430112</v>
      </c>
      <c r="B596" s="6" t="s">
        <v>106</v>
      </c>
      <c r="C596" s="7">
        <v>1028255</v>
      </c>
      <c r="D596" s="7">
        <v>834902</v>
      </c>
    </row>
    <row r="597" spans="1:4" x14ac:dyDescent="0.3">
      <c r="A597" s="5">
        <v>430113</v>
      </c>
      <c r="B597" s="6" t="s">
        <v>107</v>
      </c>
      <c r="C597" s="7">
        <v>1078903</v>
      </c>
      <c r="D597" s="7">
        <v>811947</v>
      </c>
    </row>
    <row r="598" spans="1:4" x14ac:dyDescent="0.3">
      <c r="A598" s="5">
        <v>430114</v>
      </c>
      <c r="B598" s="6" t="s">
        <v>108</v>
      </c>
      <c r="C598" s="7">
        <v>586750</v>
      </c>
      <c r="D598" s="7"/>
    </row>
    <row r="599" spans="1:4" ht="15" thickBot="1" x14ac:dyDescent="0.35">
      <c r="A599" s="18">
        <v>430115</v>
      </c>
      <c r="B599" s="19" t="s">
        <v>109</v>
      </c>
      <c r="C599" s="7">
        <v>71459231</v>
      </c>
      <c r="D599" s="7">
        <v>66854917</v>
      </c>
    </row>
    <row r="600" spans="1:4" ht="15" thickBot="1" x14ac:dyDescent="0.35">
      <c r="A600" s="8" t="s">
        <v>19</v>
      </c>
      <c r="B600" s="9"/>
      <c r="C600" s="10">
        <f>SUM(C585:C599)</f>
        <v>226912038</v>
      </c>
      <c r="D600" s="10">
        <f>SUM(D585:D599)</f>
        <v>295798813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981297</v>
      </c>
      <c r="D602" s="7">
        <v>794101</v>
      </c>
    </row>
    <row r="603" spans="1:4" x14ac:dyDescent="0.3">
      <c r="A603" s="5">
        <v>430202</v>
      </c>
      <c r="B603" s="6" t="s">
        <v>96</v>
      </c>
      <c r="C603" s="7">
        <v>599438</v>
      </c>
      <c r="D603" s="7">
        <v>504766</v>
      </c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>
        <v>229582</v>
      </c>
      <c r="D610" s="7">
        <v>-5158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1810317</v>
      </c>
      <c r="D617" s="10">
        <f>SUM(D602:D616)</f>
        <v>1293709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58</v>
      </c>
      <c r="D619" s="7">
        <v>64480</v>
      </c>
    </row>
    <row r="620" spans="1:4" x14ac:dyDescent="0.3">
      <c r="A620" s="5">
        <v>430302</v>
      </c>
      <c r="B620" s="6" t="s">
        <v>96</v>
      </c>
      <c r="C620" s="7">
        <v>58</v>
      </c>
      <c r="D620" s="7">
        <v>64480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526350</v>
      </c>
      <c r="D624" s="7">
        <v>34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526466</v>
      </c>
      <c r="D634" s="10">
        <f>SUM(D619:D633)</f>
        <v>128994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291848</v>
      </c>
      <c r="D653" s="7">
        <v>530206</v>
      </c>
    </row>
    <row r="654" spans="1:4" x14ac:dyDescent="0.3">
      <c r="A654" s="5">
        <v>430502</v>
      </c>
      <c r="B654" s="6" t="s">
        <v>96</v>
      </c>
      <c r="C654" s="7">
        <v>176115</v>
      </c>
      <c r="D654" s="7">
        <v>358920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>
        <v>49956</v>
      </c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>
        <v>14</v>
      </c>
      <c r="D658" s="7">
        <v>-2417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>
        <v>27352</v>
      </c>
    </row>
    <row r="661" spans="1:4" x14ac:dyDescent="0.3">
      <c r="A661" s="5">
        <v>430509</v>
      </c>
      <c r="B661" s="6" t="s">
        <v>103</v>
      </c>
      <c r="C661" s="7">
        <v>-2058</v>
      </c>
      <c r="D661" s="7">
        <v>180297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465919</v>
      </c>
      <c r="D668" s="10">
        <f>SUM(D653:D667)</f>
        <v>1144314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50849</v>
      </c>
      <c r="D670" s="7">
        <v>21523</v>
      </c>
    </row>
    <row r="671" spans="1:4" x14ac:dyDescent="0.3">
      <c r="A671" s="5">
        <v>430602</v>
      </c>
      <c r="B671" s="6" t="s">
        <v>96</v>
      </c>
      <c r="C671" s="7">
        <v>116007</v>
      </c>
      <c r="D671" s="7">
        <v>181621</v>
      </c>
    </row>
    <row r="672" spans="1:4" x14ac:dyDescent="0.3">
      <c r="A672" s="5">
        <v>430603</v>
      </c>
      <c r="B672" s="6" t="s">
        <v>274</v>
      </c>
      <c r="C672" s="7">
        <v>87549</v>
      </c>
      <c r="D672" s="7">
        <v>105215</v>
      </c>
    </row>
    <row r="673" spans="1:4" x14ac:dyDescent="0.3">
      <c r="A673" s="5">
        <v>430604</v>
      </c>
      <c r="B673" s="6" t="s">
        <v>98</v>
      </c>
      <c r="C673" s="7">
        <v>4274</v>
      </c>
      <c r="D673" s="7">
        <v>4337</v>
      </c>
    </row>
    <row r="674" spans="1:4" x14ac:dyDescent="0.3">
      <c r="A674" s="5">
        <v>430605</v>
      </c>
      <c r="B674" s="6" t="s">
        <v>99</v>
      </c>
      <c r="C674" s="7">
        <v>6891</v>
      </c>
      <c r="D674" s="7">
        <v>14384</v>
      </c>
    </row>
    <row r="675" spans="1:4" x14ac:dyDescent="0.3">
      <c r="A675" s="5">
        <v>430606</v>
      </c>
      <c r="B675" s="6" t="s">
        <v>271</v>
      </c>
      <c r="C675" s="7">
        <v>12175327</v>
      </c>
      <c r="D675" s="7">
        <v>13987694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745066</v>
      </c>
      <c r="D677" s="7">
        <v>802417</v>
      </c>
    </row>
    <row r="678" spans="1:4" x14ac:dyDescent="0.3">
      <c r="A678" s="5">
        <v>430609</v>
      </c>
      <c r="B678" s="6" t="s">
        <v>103</v>
      </c>
      <c r="C678" s="7">
        <v>53424</v>
      </c>
      <c r="D678" s="7">
        <v>13172</v>
      </c>
    </row>
    <row r="679" spans="1:4" x14ac:dyDescent="0.3">
      <c r="A679" s="5">
        <v>430610</v>
      </c>
      <c r="B679" s="6" t="s">
        <v>104</v>
      </c>
      <c r="C679" s="7">
        <v>4322</v>
      </c>
      <c r="D679" s="7">
        <v>4863</v>
      </c>
    </row>
    <row r="680" spans="1:4" x14ac:dyDescent="0.3">
      <c r="A680" s="5">
        <v>430611</v>
      </c>
      <c r="B680" s="6" t="s">
        <v>105</v>
      </c>
      <c r="C680" s="7">
        <v>16563</v>
      </c>
      <c r="D680" s="7">
        <v>18207</v>
      </c>
    </row>
    <row r="681" spans="1:4" x14ac:dyDescent="0.3">
      <c r="A681" s="5">
        <v>430612</v>
      </c>
      <c r="B681" s="6" t="s">
        <v>106</v>
      </c>
      <c r="C681" s="7">
        <v>146731</v>
      </c>
      <c r="D681" s="7">
        <v>94700</v>
      </c>
    </row>
    <row r="682" spans="1:4" x14ac:dyDescent="0.3">
      <c r="A682" s="5">
        <v>430613</v>
      </c>
      <c r="B682" s="6" t="s">
        <v>107</v>
      </c>
      <c r="C682" s="7">
        <v>131341</v>
      </c>
      <c r="D682" s="7">
        <v>111610</v>
      </c>
    </row>
    <row r="683" spans="1:4" x14ac:dyDescent="0.3">
      <c r="A683" s="5">
        <v>430614</v>
      </c>
      <c r="B683" s="6" t="s">
        <v>108</v>
      </c>
      <c r="C683" s="7">
        <v>67151</v>
      </c>
      <c r="D683" s="7"/>
    </row>
    <row r="684" spans="1:4" ht="15" thickBot="1" x14ac:dyDescent="0.35">
      <c r="A684" s="18">
        <v>430615</v>
      </c>
      <c r="B684" s="19" t="s">
        <v>109</v>
      </c>
      <c r="C684" s="7">
        <v>9797628</v>
      </c>
      <c r="D684" s="7">
        <v>9007149</v>
      </c>
    </row>
    <row r="685" spans="1:4" ht="15" thickBot="1" x14ac:dyDescent="0.35">
      <c r="A685" s="8" t="s">
        <v>19</v>
      </c>
      <c r="B685" s="9"/>
      <c r="C685" s="10">
        <f>SUM(C670:C684)</f>
        <v>23403123</v>
      </c>
      <c r="D685" s="10">
        <f>SUM(D670:D684)</f>
        <v>24366892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1320748</v>
      </c>
      <c r="D687" s="7">
        <v>2297468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>
        <v>6787198</v>
      </c>
      <c r="D692" s="7">
        <v>13991362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>
        <v>92605</v>
      </c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8200551</v>
      </c>
      <c r="D702" s="10">
        <f>SUM(D687:D701)</f>
        <v>16288830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>
        <v>70000</v>
      </c>
    </row>
    <row r="726" spans="1:4" x14ac:dyDescent="0.3">
      <c r="A726" s="5">
        <v>430906</v>
      </c>
      <c r="B726" s="6" t="s">
        <v>100</v>
      </c>
      <c r="C726" s="7">
        <v>11275627</v>
      </c>
      <c r="D726" s="7">
        <v>9263105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11275627</v>
      </c>
      <c r="D736" s="10">
        <f>SUM(D721:D735)</f>
        <v>9333105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1581916</v>
      </c>
      <c r="D738" s="7">
        <v>2449361</v>
      </c>
    </row>
    <row r="739" spans="1:4" x14ac:dyDescent="0.3">
      <c r="A739" s="5">
        <v>431002</v>
      </c>
      <c r="B739" s="6" t="s">
        <v>96</v>
      </c>
      <c r="C739" s="7">
        <v>1581917</v>
      </c>
      <c r="D739" s="7">
        <v>2485362</v>
      </c>
    </row>
    <row r="740" spans="1:4" x14ac:dyDescent="0.3">
      <c r="A740" s="5">
        <v>431003</v>
      </c>
      <c r="B740" s="6" t="s">
        <v>274</v>
      </c>
      <c r="C740" s="7">
        <v>1052140</v>
      </c>
      <c r="D740" s="7">
        <v>900567</v>
      </c>
    </row>
    <row r="741" spans="1:4" x14ac:dyDescent="0.3">
      <c r="A741" s="5">
        <v>431004</v>
      </c>
      <c r="B741" s="6" t="s">
        <v>98</v>
      </c>
      <c r="C741" s="7">
        <v>57825</v>
      </c>
      <c r="D741" s="7">
        <v>-65763</v>
      </c>
    </row>
    <row r="742" spans="1:4" x14ac:dyDescent="0.3">
      <c r="A742" s="5">
        <v>431005</v>
      </c>
      <c r="B742" s="6" t="s">
        <v>99</v>
      </c>
      <c r="C742" s="7">
        <v>97206</v>
      </c>
      <c r="D742" s="7">
        <v>87709</v>
      </c>
    </row>
    <row r="743" spans="1:4" x14ac:dyDescent="0.3">
      <c r="A743" s="5">
        <v>431006</v>
      </c>
      <c r="B743" s="6" t="s">
        <v>100</v>
      </c>
      <c r="C743" s="7">
        <v>81786126</v>
      </c>
      <c r="D743" s="7">
        <v>88802852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4286032</v>
      </c>
      <c r="D745" s="7">
        <v>5129852</v>
      </c>
    </row>
    <row r="746" spans="1:4" x14ac:dyDescent="0.3">
      <c r="A746" s="5">
        <v>431009</v>
      </c>
      <c r="B746" s="6" t="s">
        <v>103</v>
      </c>
      <c r="C746" s="7">
        <v>98025</v>
      </c>
      <c r="D746" s="7">
        <v>841614</v>
      </c>
    </row>
    <row r="747" spans="1:4" x14ac:dyDescent="0.3">
      <c r="A747" s="5">
        <v>431010</v>
      </c>
      <c r="B747" s="6" t="s">
        <v>104</v>
      </c>
      <c r="C747" s="7">
        <v>45580</v>
      </c>
      <c r="D747" s="7">
        <v>33660</v>
      </c>
    </row>
    <row r="748" spans="1:4" x14ac:dyDescent="0.3">
      <c r="A748" s="5">
        <v>431011</v>
      </c>
      <c r="B748" s="6" t="s">
        <v>105</v>
      </c>
      <c r="C748" s="7">
        <v>170072</v>
      </c>
      <c r="D748" s="7">
        <v>256517</v>
      </c>
    </row>
    <row r="749" spans="1:4" x14ac:dyDescent="0.3">
      <c r="A749" s="5">
        <v>431012</v>
      </c>
      <c r="B749" s="6" t="s">
        <v>106</v>
      </c>
      <c r="C749" s="7">
        <v>333961</v>
      </c>
      <c r="D749" s="7">
        <v>10792</v>
      </c>
    </row>
    <row r="750" spans="1:4" x14ac:dyDescent="0.3">
      <c r="A750" s="5">
        <v>431013</v>
      </c>
      <c r="B750" s="6" t="s">
        <v>107</v>
      </c>
      <c r="C750" s="7">
        <v>324779</v>
      </c>
      <c r="D750" s="7">
        <v>434217</v>
      </c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26741966</v>
      </c>
      <c r="D752" s="7">
        <v>7613813</v>
      </c>
    </row>
    <row r="753" spans="1:4" ht="15" thickBot="1" x14ac:dyDescent="0.35">
      <c r="A753" s="8" t="s">
        <v>19</v>
      </c>
      <c r="B753" s="9"/>
      <c r="C753" s="10">
        <f>SUM(C738:C752)</f>
        <v>118157545</v>
      </c>
      <c r="D753" s="10">
        <f>SUM(D738:D752)</f>
        <v>108980553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1575849</v>
      </c>
      <c r="D755" s="7">
        <v>1502290</v>
      </c>
    </row>
    <row r="756" spans="1:4" x14ac:dyDescent="0.3">
      <c r="A756" s="5">
        <v>431102</v>
      </c>
      <c r="B756" s="6" t="s">
        <v>96</v>
      </c>
      <c r="C756" s="7">
        <v>1434507</v>
      </c>
      <c r="D756" s="7">
        <v>1403698</v>
      </c>
    </row>
    <row r="757" spans="1:4" x14ac:dyDescent="0.3">
      <c r="A757" s="5">
        <v>431103</v>
      </c>
      <c r="B757" s="6" t="s">
        <v>274</v>
      </c>
      <c r="C757" s="7">
        <v>111258</v>
      </c>
      <c r="D757" s="7">
        <v>147154</v>
      </c>
    </row>
    <row r="758" spans="1:4" x14ac:dyDescent="0.3">
      <c r="A758" s="5">
        <v>431104</v>
      </c>
      <c r="B758" s="6" t="s">
        <v>98</v>
      </c>
      <c r="C758" s="7">
        <v>219422</v>
      </c>
      <c r="D758" s="7">
        <v>271401</v>
      </c>
    </row>
    <row r="759" spans="1:4" x14ac:dyDescent="0.3">
      <c r="A759" s="5">
        <v>431105</v>
      </c>
      <c r="B759" s="6" t="s">
        <v>99</v>
      </c>
      <c r="C759" s="7">
        <v>106338</v>
      </c>
      <c r="D759" s="7">
        <v>109299</v>
      </c>
    </row>
    <row r="760" spans="1:4" x14ac:dyDescent="0.3">
      <c r="A760" s="5">
        <v>431106</v>
      </c>
      <c r="B760" s="6" t="s">
        <v>100</v>
      </c>
      <c r="C760" s="7">
        <v>783760</v>
      </c>
      <c r="D760" s="7">
        <v>271540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182198</v>
      </c>
      <c r="D762" s="7">
        <v>308129</v>
      </c>
    </row>
    <row r="763" spans="1:4" x14ac:dyDescent="0.3">
      <c r="A763" s="5">
        <v>431109</v>
      </c>
      <c r="B763" s="6" t="s">
        <v>103</v>
      </c>
      <c r="C763" s="7">
        <v>494977</v>
      </c>
      <c r="D763" s="7">
        <v>119339</v>
      </c>
    </row>
    <row r="764" spans="1:4" x14ac:dyDescent="0.3">
      <c r="A764" s="5">
        <v>431110</v>
      </c>
      <c r="B764" s="6" t="s">
        <v>104</v>
      </c>
      <c r="C764" s="7">
        <v>330679</v>
      </c>
      <c r="D764" s="7">
        <v>425532</v>
      </c>
    </row>
    <row r="765" spans="1:4" x14ac:dyDescent="0.3">
      <c r="A765" s="5">
        <v>431111</v>
      </c>
      <c r="B765" s="6" t="s">
        <v>105</v>
      </c>
      <c r="C765" s="7">
        <v>135084</v>
      </c>
      <c r="D765" s="7">
        <v>174061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5374072</v>
      </c>
      <c r="D770" s="10">
        <f>SUM(D755:D769)</f>
        <v>4732443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2375414</v>
      </c>
      <c r="D772" s="7">
        <v>337903</v>
      </c>
    </row>
    <row r="773" spans="1:4" x14ac:dyDescent="0.3">
      <c r="A773" s="5">
        <v>431202</v>
      </c>
      <c r="B773" s="6" t="s">
        <v>96</v>
      </c>
      <c r="C773" s="7">
        <v>9533</v>
      </c>
      <c r="D773" s="7"/>
    </row>
    <row r="774" spans="1:4" x14ac:dyDescent="0.3">
      <c r="A774" s="5">
        <v>431203</v>
      </c>
      <c r="B774" s="6" t="s">
        <v>97</v>
      </c>
      <c r="C774" s="7">
        <v>1505243</v>
      </c>
      <c r="D774" s="7">
        <v>137084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67233</v>
      </c>
      <c r="D776" s="7">
        <v>69233</v>
      </c>
    </row>
    <row r="777" spans="1:4" x14ac:dyDescent="0.3">
      <c r="A777" s="5">
        <v>431206</v>
      </c>
      <c r="B777" s="6" t="s">
        <v>100</v>
      </c>
      <c r="C777" s="7">
        <v>58488807</v>
      </c>
      <c r="D777" s="7">
        <v>48940571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2275329</v>
      </c>
      <c r="D779" s="7">
        <v>2352054</v>
      </c>
    </row>
    <row r="780" spans="1:4" x14ac:dyDescent="0.3">
      <c r="A780" s="5">
        <v>431209</v>
      </c>
      <c r="B780" s="6" t="s">
        <v>103</v>
      </c>
      <c r="C780" s="7">
        <v>139074</v>
      </c>
      <c r="D780" s="7">
        <v>123750</v>
      </c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27777</v>
      </c>
      <c r="D782" s="7">
        <v>296511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>
        <v>158836</v>
      </c>
      <c r="D784" s="7">
        <v>388836</v>
      </c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>
        <v>367436</v>
      </c>
      <c r="D786" s="7"/>
    </row>
    <row r="787" spans="1:4" ht="15" thickBot="1" x14ac:dyDescent="0.35">
      <c r="A787" s="8" t="s">
        <v>19</v>
      </c>
      <c r="B787" s="9"/>
      <c r="C787" s="10">
        <f>SUM(C772:C786)</f>
        <v>65414682</v>
      </c>
      <c r="D787" s="10">
        <f>SUM(D772:D786)</f>
        <v>52645942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485634</v>
      </c>
      <c r="D789" s="7">
        <v>1659549</v>
      </c>
    </row>
    <row r="790" spans="1:4" x14ac:dyDescent="0.3">
      <c r="A790" s="5">
        <v>431302</v>
      </c>
      <c r="B790" s="6" t="s">
        <v>96</v>
      </c>
      <c r="C790" s="7"/>
      <c r="D790" s="7">
        <v>2027825</v>
      </c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>
        <v>5063040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>
        <v>245573</v>
      </c>
      <c r="D797" s="7">
        <v>136640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731207</v>
      </c>
      <c r="D804" s="10">
        <f>SUM(D789:D803)</f>
        <v>8887054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7656719</v>
      </c>
      <c r="D1091" s="7">
        <v>3359393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>
        <v>570031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7656719</v>
      </c>
      <c r="D1101" s="10">
        <f>SUM(D1086:D1100)</f>
        <v>3929424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1103</v>
      </c>
      <c r="D1108" s="7"/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33545</v>
      </c>
      <c r="D1110" s="7">
        <v>1354454</v>
      </c>
    </row>
    <row r="1111" spans="1:4" ht="15" thickBot="1" x14ac:dyDescent="0.35">
      <c r="A1111" s="15">
        <v>450310</v>
      </c>
      <c r="B1111" s="16" t="s">
        <v>39</v>
      </c>
      <c r="C1111" s="7">
        <v>3723518</v>
      </c>
      <c r="D1111" s="7">
        <v>600835</v>
      </c>
    </row>
    <row r="1112" spans="1:4" ht="15" thickBot="1" x14ac:dyDescent="0.35">
      <c r="A1112" s="8" t="s">
        <v>19</v>
      </c>
      <c r="B1112" s="9"/>
      <c r="C1112" s="10">
        <f>SUM(C1107:C1111)</f>
        <v>3758166</v>
      </c>
      <c r="D1112" s="10">
        <f>SUM(D1107:D1111)</f>
        <v>1955289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474939310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533549878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>
        <v>77730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0</v>
      </c>
      <c r="D1124" s="10">
        <f>SUM(D1119:D1123)</f>
        <v>77730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>
        <v>500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167895</v>
      </c>
      <c r="D1137" s="7">
        <v>1196111</v>
      </c>
    </row>
    <row r="1138" spans="1:4" x14ac:dyDescent="0.3">
      <c r="A1138" s="5">
        <v>510304</v>
      </c>
      <c r="B1138" s="6" t="s">
        <v>89</v>
      </c>
      <c r="C1138" s="7">
        <v>54154</v>
      </c>
      <c r="D1138" s="7">
        <v>39796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222049</v>
      </c>
      <c r="D1146" s="10">
        <f>SUM(D1135:D1145)</f>
        <v>1236407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59806</v>
      </c>
      <c r="D1148" s="7">
        <v>104556</v>
      </c>
    </row>
    <row r="1149" spans="1:4" x14ac:dyDescent="0.3">
      <c r="A1149" s="5">
        <v>510402</v>
      </c>
      <c r="B1149" s="6" t="s">
        <v>89</v>
      </c>
      <c r="C1149" s="7">
        <v>1990</v>
      </c>
      <c r="D1149" s="7">
        <v>817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61796</v>
      </c>
      <c r="D1157" s="10">
        <f>SUM(D1148:D1156)</f>
        <v>105373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1242</v>
      </c>
      <c r="D1166" s="7">
        <v>-1255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1242</v>
      </c>
      <c r="D1168" s="10">
        <f>SUM(D1159:D1167)</f>
        <v>-1255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62103</v>
      </c>
      <c r="D1190" s="7">
        <v>-62758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62103</v>
      </c>
      <c r="D1192" s="10">
        <f>SUM(D1182:D1191)</f>
        <v>-62758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337711</v>
      </c>
      <c r="D1231" s="7">
        <v>417709</v>
      </c>
    </row>
    <row r="1232" spans="1:4" x14ac:dyDescent="0.3">
      <c r="A1232" s="5">
        <v>511103</v>
      </c>
      <c r="B1232" s="6" t="s">
        <v>334</v>
      </c>
      <c r="C1232" s="7">
        <v>219926</v>
      </c>
      <c r="D1232" s="7">
        <v>117428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557637</v>
      </c>
      <c r="D1240" s="10">
        <f>SUM(D1230:D1239)</f>
        <v>535137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-2472</v>
      </c>
      <c r="D1242" s="7">
        <v>172</v>
      </c>
    </row>
    <row r="1243" spans="1:4" x14ac:dyDescent="0.3">
      <c r="A1243" s="37">
        <v>511202</v>
      </c>
      <c r="B1243" s="6" t="s">
        <v>88</v>
      </c>
      <c r="C1243" s="7">
        <v>24219</v>
      </c>
      <c r="D1243" s="7">
        <v>171856</v>
      </c>
    </row>
    <row r="1244" spans="1:4" x14ac:dyDescent="0.3">
      <c r="A1244" s="37">
        <v>511203</v>
      </c>
      <c r="B1244" s="6" t="s">
        <v>334</v>
      </c>
      <c r="C1244" s="7">
        <v>22688</v>
      </c>
      <c r="D1244" s="7">
        <v>15188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3450</v>
      </c>
      <c r="D1250" s="7">
        <v>-3487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47885</v>
      </c>
      <c r="D1252" s="10">
        <f>SUM(D1242:D1251)</f>
        <v>183729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20886</v>
      </c>
      <c r="D1255" s="7">
        <v>14998</v>
      </c>
    </row>
    <row r="1256" spans="1:4" x14ac:dyDescent="0.3">
      <c r="A1256" s="5">
        <v>511303</v>
      </c>
      <c r="B1256" s="6" t="s">
        <v>334</v>
      </c>
      <c r="C1256" s="7">
        <v>5871</v>
      </c>
      <c r="D1256" s="7">
        <v>14998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-3138</v>
      </c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23619</v>
      </c>
      <c r="D1264" s="10">
        <f>SUM(D1254:D1263)</f>
        <v>29996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1885983</v>
      </c>
      <c r="D1611" s="7">
        <v>2454769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>
        <v>1642583</v>
      </c>
      <c r="D1613" s="7">
        <v>1584011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235455</v>
      </c>
      <c r="D1615" s="7">
        <v>958769</v>
      </c>
    </row>
    <row r="1616" spans="1:4" x14ac:dyDescent="0.3">
      <c r="A1616" s="5">
        <v>530106</v>
      </c>
      <c r="B1616" s="6" t="s">
        <v>100</v>
      </c>
      <c r="C1616" s="7">
        <v>101853449</v>
      </c>
      <c r="D1616" s="7">
        <v>153027206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1386033</v>
      </c>
      <c r="D1618" s="7">
        <v>1994659</v>
      </c>
    </row>
    <row r="1619" spans="1:4" x14ac:dyDescent="0.3">
      <c r="A1619" s="5">
        <v>530109</v>
      </c>
      <c r="B1619" s="6" t="s">
        <v>103</v>
      </c>
      <c r="C1619" s="7">
        <v>167946</v>
      </c>
      <c r="D1619" s="7"/>
    </row>
    <row r="1620" spans="1:4" x14ac:dyDescent="0.3">
      <c r="A1620" s="5">
        <v>530110</v>
      </c>
      <c r="B1620" s="6" t="s">
        <v>104</v>
      </c>
      <c r="C1620" s="7">
        <v>48899</v>
      </c>
      <c r="D1620" s="7"/>
    </row>
    <row r="1621" spans="1:4" x14ac:dyDescent="0.3">
      <c r="A1621" s="5">
        <v>530111</v>
      </c>
      <c r="B1621" s="6" t="s">
        <v>105</v>
      </c>
      <c r="C1621" s="7"/>
      <c r="D1621" s="7">
        <v>345628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>
        <v>34810</v>
      </c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364977</v>
      </c>
      <c r="D1625" s="7">
        <v>1896660</v>
      </c>
    </row>
    <row r="1626" spans="1:4" ht="15" thickBot="1" x14ac:dyDescent="0.35">
      <c r="A1626" s="8" t="s">
        <v>19</v>
      </c>
      <c r="B1626" s="9"/>
      <c r="C1626" s="10">
        <f>SUM(C1611:C1625)</f>
        <v>107585325</v>
      </c>
      <c r="D1626" s="10">
        <f>SUM(D1611:D1625)</f>
        <v>162296512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127121</v>
      </c>
      <c r="D1628" s="7">
        <v>53807</v>
      </c>
    </row>
    <row r="1629" spans="1:4" x14ac:dyDescent="0.3">
      <c r="A1629" s="5">
        <v>530202</v>
      </c>
      <c r="B1629" s="6" t="s">
        <v>96</v>
      </c>
      <c r="C1629" s="7">
        <v>290017</v>
      </c>
      <c r="D1629" s="7">
        <v>454055</v>
      </c>
    </row>
    <row r="1630" spans="1:4" x14ac:dyDescent="0.3">
      <c r="A1630" s="5">
        <v>530203</v>
      </c>
      <c r="B1630" s="6" t="s">
        <v>97</v>
      </c>
      <c r="C1630" s="7">
        <v>218872</v>
      </c>
      <c r="D1630" s="7">
        <v>263036</v>
      </c>
    </row>
    <row r="1631" spans="1:4" x14ac:dyDescent="0.3">
      <c r="A1631" s="5">
        <v>530204</v>
      </c>
      <c r="B1631" s="6" t="s">
        <v>98</v>
      </c>
      <c r="C1631" s="7">
        <v>10684</v>
      </c>
      <c r="D1631" s="7">
        <v>10842</v>
      </c>
    </row>
    <row r="1632" spans="1:4" x14ac:dyDescent="0.3">
      <c r="A1632" s="5">
        <v>530205</v>
      </c>
      <c r="B1632" s="6" t="s">
        <v>99</v>
      </c>
      <c r="C1632" s="7">
        <v>45941</v>
      </c>
      <c r="D1632" s="7">
        <v>95895</v>
      </c>
    </row>
    <row r="1633" spans="1:4" x14ac:dyDescent="0.3">
      <c r="A1633" s="5">
        <v>530206</v>
      </c>
      <c r="B1633" s="6" t="s">
        <v>100</v>
      </c>
      <c r="C1633" s="7">
        <v>30438309</v>
      </c>
      <c r="D1633" s="7">
        <v>35110135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1862663</v>
      </c>
      <c r="D1635" s="7">
        <v>2006041</v>
      </c>
    </row>
    <row r="1636" spans="1:4" x14ac:dyDescent="0.3">
      <c r="A1636" s="5">
        <v>530209</v>
      </c>
      <c r="B1636" s="6" t="s">
        <v>103</v>
      </c>
      <c r="C1636" s="7">
        <v>133561</v>
      </c>
      <c r="D1636" s="7">
        <v>32929</v>
      </c>
    </row>
    <row r="1637" spans="1:4" x14ac:dyDescent="0.3">
      <c r="A1637" s="5">
        <v>530210</v>
      </c>
      <c r="B1637" s="6" t="s">
        <v>104</v>
      </c>
      <c r="C1637" s="7">
        <v>10803</v>
      </c>
      <c r="D1637" s="7">
        <v>12158</v>
      </c>
    </row>
    <row r="1638" spans="1:4" x14ac:dyDescent="0.3">
      <c r="A1638" s="5">
        <v>530211</v>
      </c>
      <c r="B1638" s="6" t="s">
        <v>105</v>
      </c>
      <c r="C1638" s="7">
        <v>41407</v>
      </c>
      <c r="D1638" s="7">
        <v>45518</v>
      </c>
    </row>
    <row r="1639" spans="1:4" x14ac:dyDescent="0.3">
      <c r="A1639" s="5">
        <v>530212</v>
      </c>
      <c r="B1639" s="6" t="s">
        <v>106</v>
      </c>
      <c r="C1639" s="7">
        <v>366827</v>
      </c>
      <c r="D1639" s="7">
        <v>236749</v>
      </c>
    </row>
    <row r="1640" spans="1:4" x14ac:dyDescent="0.3">
      <c r="A1640" s="5">
        <v>530213</v>
      </c>
      <c r="B1640" s="6" t="s">
        <v>107</v>
      </c>
      <c r="C1640" s="7">
        <v>328352</v>
      </c>
      <c r="D1640" s="7">
        <v>279025</v>
      </c>
    </row>
    <row r="1641" spans="1:4" x14ac:dyDescent="0.3">
      <c r="A1641" s="5">
        <v>530214</v>
      </c>
      <c r="B1641" s="6" t="s">
        <v>108</v>
      </c>
      <c r="C1641" s="7">
        <v>167878</v>
      </c>
      <c r="D1641" s="7"/>
    </row>
    <row r="1642" spans="1:4" ht="15" thickBot="1" x14ac:dyDescent="0.35">
      <c r="A1642" s="18">
        <v>530215</v>
      </c>
      <c r="B1642" s="19" t="s">
        <v>109</v>
      </c>
      <c r="C1642" s="7">
        <v>24494072</v>
      </c>
      <c r="D1642" s="7">
        <v>22517871</v>
      </c>
    </row>
    <row r="1643" spans="1:4" ht="15" thickBot="1" x14ac:dyDescent="0.35">
      <c r="A1643" s="8" t="s">
        <v>19</v>
      </c>
      <c r="B1643" s="9"/>
      <c r="C1643" s="10">
        <f>SUM(C1628:C1642)</f>
        <v>58536507</v>
      </c>
      <c r="D1643" s="10">
        <f>SUM(D1628:D1642)</f>
        <v>61118061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21523</v>
      </c>
      <c r="D1645" s="7">
        <v>230713</v>
      </c>
    </row>
    <row r="1646" spans="1:4" x14ac:dyDescent="0.3">
      <c r="A1646" s="5">
        <v>530302</v>
      </c>
      <c r="B1646" s="6" t="s">
        <v>96</v>
      </c>
      <c r="C1646" s="7">
        <v>181621</v>
      </c>
      <c r="D1646" s="7">
        <v>258205</v>
      </c>
    </row>
    <row r="1647" spans="1:4" x14ac:dyDescent="0.3">
      <c r="A1647" s="5">
        <v>530303</v>
      </c>
      <c r="B1647" s="6" t="s">
        <v>97</v>
      </c>
      <c r="C1647" s="7">
        <v>105213</v>
      </c>
      <c r="D1647" s="7">
        <v>90056</v>
      </c>
    </row>
    <row r="1648" spans="1:4" x14ac:dyDescent="0.3">
      <c r="A1648" s="5">
        <v>530304</v>
      </c>
      <c r="B1648" s="6" t="s">
        <v>98</v>
      </c>
      <c r="C1648" s="7">
        <v>4337</v>
      </c>
      <c r="D1648" s="7">
        <v>-4933</v>
      </c>
    </row>
    <row r="1649" spans="1:4" x14ac:dyDescent="0.3">
      <c r="A1649" s="5">
        <v>530305</v>
      </c>
      <c r="B1649" s="6" t="s">
        <v>99</v>
      </c>
      <c r="C1649" s="7">
        <v>14384</v>
      </c>
      <c r="D1649" s="7">
        <v>13107</v>
      </c>
    </row>
    <row r="1650" spans="1:4" x14ac:dyDescent="0.3">
      <c r="A1650" s="5">
        <v>530306</v>
      </c>
      <c r="B1650" s="6" t="s">
        <v>100</v>
      </c>
      <c r="C1650" s="7">
        <v>13987694</v>
      </c>
      <c r="D1650" s="7">
        <v>15064227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802417</v>
      </c>
      <c r="D1652" s="7">
        <v>956718</v>
      </c>
    </row>
    <row r="1653" spans="1:4" x14ac:dyDescent="0.3">
      <c r="A1653" s="5">
        <v>530309</v>
      </c>
      <c r="B1653" s="6" t="s">
        <v>103</v>
      </c>
      <c r="C1653" s="7">
        <v>13172</v>
      </c>
      <c r="D1653" s="7">
        <v>100248</v>
      </c>
    </row>
    <row r="1654" spans="1:4" x14ac:dyDescent="0.3">
      <c r="A1654" s="5">
        <v>530310</v>
      </c>
      <c r="B1654" s="6" t="s">
        <v>104</v>
      </c>
      <c r="C1654" s="7">
        <v>4863</v>
      </c>
      <c r="D1654" s="7">
        <v>3743</v>
      </c>
    </row>
    <row r="1655" spans="1:4" x14ac:dyDescent="0.3">
      <c r="A1655" s="5">
        <v>530311</v>
      </c>
      <c r="B1655" s="6" t="s">
        <v>105</v>
      </c>
      <c r="C1655" s="7">
        <v>18207</v>
      </c>
      <c r="D1655" s="7">
        <v>24452</v>
      </c>
    </row>
    <row r="1656" spans="1:4" x14ac:dyDescent="0.3">
      <c r="A1656" s="5">
        <v>530312</v>
      </c>
      <c r="B1656" s="6" t="s">
        <v>106</v>
      </c>
      <c r="C1656" s="7">
        <v>94700</v>
      </c>
      <c r="D1656" s="7">
        <v>2698</v>
      </c>
    </row>
    <row r="1657" spans="1:4" x14ac:dyDescent="0.3">
      <c r="A1657" s="5">
        <v>530313</v>
      </c>
      <c r="B1657" s="6" t="s">
        <v>107</v>
      </c>
      <c r="C1657" s="7">
        <v>111610</v>
      </c>
      <c r="D1657" s="7">
        <v>108554</v>
      </c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9007149</v>
      </c>
      <c r="D1659" s="7">
        <v>1883149</v>
      </c>
    </row>
    <row r="1660" spans="1:4" ht="15" thickBot="1" x14ac:dyDescent="0.35">
      <c r="A1660" s="8" t="s">
        <v>19</v>
      </c>
      <c r="B1660" s="9"/>
      <c r="C1660" s="10">
        <f>SUM(C1645:C1659)</f>
        <v>24366890</v>
      </c>
      <c r="D1660" s="10">
        <f>SUM(D1645:D1659)</f>
        <v>18730937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392542</v>
      </c>
      <c r="D1662" s="7">
        <v>291848</v>
      </c>
    </row>
    <row r="1663" spans="1:4" x14ac:dyDescent="0.3">
      <c r="A1663" s="5">
        <v>530402</v>
      </c>
      <c r="B1663" s="6" t="s">
        <v>96</v>
      </c>
      <c r="C1663" s="7">
        <v>239798</v>
      </c>
      <c r="D1663" s="7">
        <v>176115</v>
      </c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>
        <v>210540</v>
      </c>
      <c r="D1667" s="7">
        <v>14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>
        <v>91833</v>
      </c>
      <c r="D1670" s="7">
        <v>-2063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934713</v>
      </c>
      <c r="D1677" s="10">
        <f>SUM(D1662:D1676)</f>
        <v>465914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>
        <v>-23585</v>
      </c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-23585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3568088</v>
      </c>
      <c r="D1696" s="7">
        <v>2887614</v>
      </c>
    </row>
    <row r="1697" spans="1:4" x14ac:dyDescent="0.3">
      <c r="A1697" s="5">
        <v>530602</v>
      </c>
      <c r="B1697" s="6" t="s">
        <v>96</v>
      </c>
      <c r="C1697" s="7">
        <v>3425580</v>
      </c>
      <c r="D1697" s="7">
        <v>2884482</v>
      </c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>
        <v>889824</v>
      </c>
      <c r="D1704" s="7">
        <v>4837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7883492</v>
      </c>
      <c r="D1711" s="10">
        <f>SUM(D1696:D1710)</f>
        <v>5776933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330</v>
      </c>
      <c r="D1713" s="7">
        <v>647622</v>
      </c>
    </row>
    <row r="1714" spans="1:4" x14ac:dyDescent="0.3">
      <c r="A1714" s="5">
        <v>530702</v>
      </c>
      <c r="B1714" s="6" t="s">
        <v>96</v>
      </c>
      <c r="C1714" s="7">
        <v>330</v>
      </c>
      <c r="D1714" s="7">
        <v>647621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660</v>
      </c>
      <c r="D1728" s="10">
        <f>SUM(D1713:D1727)</f>
        <v>1295243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>
        <v>-73019</v>
      </c>
    </row>
    <row r="1731" spans="1:4" x14ac:dyDescent="0.3">
      <c r="A1731" s="5">
        <v>530802</v>
      </c>
      <c r="B1731" s="6" t="s">
        <v>96</v>
      </c>
      <c r="C1731" s="7"/>
      <c r="D1731" s="7">
        <v>-73019</v>
      </c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>
        <v>1250485</v>
      </c>
      <c r="D1735" s="7">
        <v>345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1250485</v>
      </c>
      <c r="D1745" s="10">
        <f>SUM(D1730:D1744)</f>
        <v>-145693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371204</v>
      </c>
      <c r="D1764" s="7">
        <v>293509</v>
      </c>
    </row>
    <row r="1765" spans="1:4" x14ac:dyDescent="0.3">
      <c r="A1765" s="5">
        <v>531002</v>
      </c>
      <c r="B1765" s="6" t="s">
        <v>96</v>
      </c>
      <c r="C1765" s="7">
        <v>160359</v>
      </c>
      <c r="D1765" s="7">
        <v>50159</v>
      </c>
    </row>
    <row r="1766" spans="1:4" x14ac:dyDescent="0.3">
      <c r="A1766" s="5">
        <v>531003</v>
      </c>
      <c r="B1766" s="6" t="s">
        <v>97</v>
      </c>
      <c r="C1766" s="7">
        <v>278144</v>
      </c>
      <c r="D1766" s="7">
        <v>367885</v>
      </c>
    </row>
    <row r="1767" spans="1:4" x14ac:dyDescent="0.3">
      <c r="A1767" s="5">
        <v>531004</v>
      </c>
      <c r="B1767" s="6" t="s">
        <v>98</v>
      </c>
      <c r="C1767" s="7">
        <v>548556</v>
      </c>
      <c r="D1767" s="7">
        <v>678503</v>
      </c>
    </row>
    <row r="1768" spans="1:4" x14ac:dyDescent="0.3">
      <c r="A1768" s="5">
        <v>531005</v>
      </c>
      <c r="B1768" s="6" t="s">
        <v>99</v>
      </c>
      <c r="C1768" s="7">
        <v>708915</v>
      </c>
      <c r="D1768" s="7">
        <v>728662</v>
      </c>
    </row>
    <row r="1769" spans="1:4" x14ac:dyDescent="0.3">
      <c r="A1769" s="5">
        <v>531006</v>
      </c>
      <c r="B1769" s="6" t="s">
        <v>100</v>
      </c>
      <c r="C1769" s="7">
        <v>708915</v>
      </c>
      <c r="D1769" s="7">
        <v>678503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455496</v>
      </c>
      <c r="D1771" s="7">
        <v>770322</v>
      </c>
    </row>
    <row r="1772" spans="1:4" x14ac:dyDescent="0.3">
      <c r="A1772" s="5">
        <v>531009</v>
      </c>
      <c r="B1772" s="6" t="s">
        <v>103</v>
      </c>
      <c r="C1772" s="7">
        <v>371204</v>
      </c>
      <c r="D1772" s="7">
        <v>293509</v>
      </c>
    </row>
    <row r="1773" spans="1:4" x14ac:dyDescent="0.3">
      <c r="A1773" s="5">
        <v>531010</v>
      </c>
      <c r="B1773" s="6" t="s">
        <v>104</v>
      </c>
      <c r="C1773" s="7">
        <v>826699</v>
      </c>
      <c r="D1773" s="7">
        <v>1063831</v>
      </c>
    </row>
    <row r="1774" spans="1:4" x14ac:dyDescent="0.3">
      <c r="A1774" s="5">
        <v>531011</v>
      </c>
      <c r="B1774" s="6" t="s">
        <v>105</v>
      </c>
      <c r="C1774" s="7">
        <v>337711</v>
      </c>
      <c r="D1774" s="7">
        <v>435153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4767203</v>
      </c>
      <c r="D1779" s="10">
        <f>SUM(D1764:D1778)</f>
        <v>5360036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1503005</v>
      </c>
      <c r="D1781" s="7">
        <v>1581916</v>
      </c>
    </row>
    <row r="1782" spans="1:4" x14ac:dyDescent="0.3">
      <c r="A1782" s="5">
        <v>531102</v>
      </c>
      <c r="B1782" s="6" t="s">
        <v>96</v>
      </c>
      <c r="C1782" s="7">
        <v>1370769</v>
      </c>
      <c r="D1782" s="7">
        <v>1581917</v>
      </c>
    </row>
    <row r="1783" spans="1:4" x14ac:dyDescent="0.3">
      <c r="A1783" s="5">
        <v>531103</v>
      </c>
      <c r="B1783" s="6" t="s">
        <v>97</v>
      </c>
      <c r="C1783" s="7">
        <v>875502</v>
      </c>
      <c r="D1783" s="7">
        <v>1052140</v>
      </c>
    </row>
    <row r="1784" spans="1:4" x14ac:dyDescent="0.3">
      <c r="A1784" s="5">
        <v>531104</v>
      </c>
      <c r="B1784" s="6" t="s">
        <v>98</v>
      </c>
      <c r="C1784" s="7">
        <v>56983</v>
      </c>
      <c r="D1784" s="7">
        <v>57825</v>
      </c>
    </row>
    <row r="1785" spans="1:4" x14ac:dyDescent="0.3">
      <c r="A1785" s="5">
        <v>531105</v>
      </c>
      <c r="B1785" s="6" t="s">
        <v>99</v>
      </c>
      <c r="C1785" s="7">
        <v>45594</v>
      </c>
      <c r="D1785" s="7">
        <v>97206</v>
      </c>
    </row>
    <row r="1786" spans="1:4" x14ac:dyDescent="0.3">
      <c r="A1786" s="5">
        <v>531106</v>
      </c>
      <c r="B1786" s="6" t="s">
        <v>100</v>
      </c>
      <c r="C1786" s="7">
        <v>52888295</v>
      </c>
      <c r="D1786" s="7">
        <v>81786126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3621332</v>
      </c>
      <c r="D1788" s="7">
        <v>4286032</v>
      </c>
    </row>
    <row r="1789" spans="1:4" x14ac:dyDescent="0.3">
      <c r="A1789" s="5">
        <v>531109</v>
      </c>
      <c r="B1789" s="6" t="s">
        <v>103</v>
      </c>
      <c r="C1789" s="7">
        <v>459270</v>
      </c>
      <c r="D1789" s="7">
        <v>98025</v>
      </c>
    </row>
    <row r="1790" spans="1:4" x14ac:dyDescent="0.3">
      <c r="A1790" s="5">
        <v>531110</v>
      </c>
      <c r="B1790" s="6" t="s">
        <v>104</v>
      </c>
      <c r="C1790" s="7">
        <v>41193</v>
      </c>
      <c r="D1790" s="7">
        <v>45580</v>
      </c>
    </row>
    <row r="1791" spans="1:4" x14ac:dyDescent="0.3">
      <c r="A1791" s="5">
        <v>531111</v>
      </c>
      <c r="B1791" s="6" t="s">
        <v>105</v>
      </c>
      <c r="C1791" s="7">
        <v>165627</v>
      </c>
      <c r="D1791" s="7">
        <v>170072</v>
      </c>
    </row>
    <row r="1792" spans="1:4" x14ac:dyDescent="0.3">
      <c r="A1792" s="5">
        <v>531112</v>
      </c>
      <c r="B1792" s="6" t="s">
        <v>106</v>
      </c>
      <c r="C1792" s="7">
        <v>411302</v>
      </c>
      <c r="D1792" s="7">
        <v>333961</v>
      </c>
    </row>
    <row r="1793" spans="1:4" x14ac:dyDescent="0.3">
      <c r="A1793" s="5">
        <v>531113</v>
      </c>
      <c r="B1793" s="6" t="s">
        <v>107</v>
      </c>
      <c r="C1793" s="7">
        <v>431561</v>
      </c>
      <c r="D1793" s="7">
        <v>324779</v>
      </c>
    </row>
    <row r="1794" spans="1:4" x14ac:dyDescent="0.3">
      <c r="A1794" s="5">
        <v>531114</v>
      </c>
      <c r="B1794" s="6" t="s">
        <v>108</v>
      </c>
      <c r="C1794" s="7">
        <v>234700</v>
      </c>
      <c r="D1794" s="7"/>
    </row>
    <row r="1795" spans="1:4" ht="15" thickBot="1" x14ac:dyDescent="0.35">
      <c r="A1795" s="18">
        <v>531115</v>
      </c>
      <c r="B1795" s="19" t="s">
        <v>109</v>
      </c>
      <c r="C1795" s="7">
        <v>28583692</v>
      </c>
      <c r="D1795" s="7">
        <v>26741966</v>
      </c>
    </row>
    <row r="1796" spans="1:4" ht="15" thickBot="1" x14ac:dyDescent="0.35">
      <c r="A1796" s="8" t="s">
        <v>19</v>
      </c>
      <c r="B1796" s="9"/>
      <c r="C1796" s="10">
        <f>SUM(C1781:C1795)</f>
        <v>90688825</v>
      </c>
      <c r="D1796" s="10">
        <f>SUM(D1781:D1795)</f>
        <v>118157545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1502290</v>
      </c>
      <c r="D1798" s="7">
        <v>2164558</v>
      </c>
    </row>
    <row r="1799" spans="1:4" x14ac:dyDescent="0.3">
      <c r="A1799" s="5">
        <v>531202</v>
      </c>
      <c r="B1799" s="6" t="s">
        <v>96</v>
      </c>
      <c r="C1799" s="7">
        <v>1403698</v>
      </c>
      <c r="D1799" s="7">
        <v>2161683</v>
      </c>
    </row>
    <row r="1800" spans="1:4" x14ac:dyDescent="0.3">
      <c r="A1800" s="5">
        <v>531203</v>
      </c>
      <c r="B1800" s="6" t="s">
        <v>97</v>
      </c>
      <c r="C1800" s="7">
        <v>147154</v>
      </c>
      <c r="D1800" s="7">
        <v>79807</v>
      </c>
    </row>
    <row r="1801" spans="1:4" x14ac:dyDescent="0.3">
      <c r="A1801" s="5">
        <v>531204</v>
      </c>
      <c r="B1801" s="6" t="s">
        <v>98</v>
      </c>
      <c r="C1801" s="7">
        <v>271399</v>
      </c>
      <c r="D1801" s="7">
        <v>139196</v>
      </c>
    </row>
    <row r="1802" spans="1:4" x14ac:dyDescent="0.3">
      <c r="A1802" s="5">
        <v>531205</v>
      </c>
      <c r="B1802" s="6" t="s">
        <v>99</v>
      </c>
      <c r="C1802" s="7">
        <v>109299</v>
      </c>
      <c r="D1802" s="7">
        <v>74920</v>
      </c>
    </row>
    <row r="1803" spans="1:4" x14ac:dyDescent="0.3">
      <c r="A1803" s="5">
        <v>531206</v>
      </c>
      <c r="B1803" s="6" t="s">
        <v>100</v>
      </c>
      <c r="C1803" s="7">
        <v>271540</v>
      </c>
      <c r="D1803" s="7">
        <v>123568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308129</v>
      </c>
      <c r="D1805" s="7">
        <v>315597</v>
      </c>
    </row>
    <row r="1806" spans="1:4" x14ac:dyDescent="0.3">
      <c r="A1806" s="5">
        <v>531209</v>
      </c>
      <c r="B1806" s="6" t="s">
        <v>103</v>
      </c>
      <c r="C1806" s="7">
        <v>119339</v>
      </c>
      <c r="D1806" s="7">
        <v>759484</v>
      </c>
    </row>
    <row r="1807" spans="1:4" x14ac:dyDescent="0.3">
      <c r="A1807" s="5">
        <v>531210</v>
      </c>
      <c r="B1807" s="6" t="s">
        <v>104</v>
      </c>
      <c r="C1807" s="7">
        <v>425532</v>
      </c>
      <c r="D1807" s="7">
        <v>219403</v>
      </c>
    </row>
    <row r="1808" spans="1:4" x14ac:dyDescent="0.3">
      <c r="A1808" s="5">
        <v>531211</v>
      </c>
      <c r="B1808" s="6" t="s">
        <v>105</v>
      </c>
      <c r="C1808" s="7">
        <v>174059</v>
      </c>
      <c r="D1808" s="7">
        <v>159212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4732439</v>
      </c>
      <c r="D1813" s="10">
        <f>SUM(D1798:D1812)</f>
        <v>6197428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527355</v>
      </c>
      <c r="D1815" s="7">
        <v>2375414</v>
      </c>
    </row>
    <row r="1816" spans="1:4" x14ac:dyDescent="0.3">
      <c r="A1816" s="5">
        <v>531302</v>
      </c>
      <c r="B1816" s="6" t="s">
        <v>96</v>
      </c>
      <c r="C1816" s="7"/>
      <c r="D1816" s="7">
        <v>9533</v>
      </c>
    </row>
    <row r="1817" spans="1:4" x14ac:dyDescent="0.3">
      <c r="A1817" s="5">
        <v>531303</v>
      </c>
      <c r="B1817" s="6" t="s">
        <v>97</v>
      </c>
      <c r="C1817" s="7"/>
      <c r="D1817" s="7">
        <v>1505243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45000</v>
      </c>
      <c r="D1819" s="7">
        <v>67233</v>
      </c>
    </row>
    <row r="1820" spans="1:4" x14ac:dyDescent="0.3">
      <c r="A1820" s="5">
        <v>531306</v>
      </c>
      <c r="B1820" s="6" t="s">
        <v>100</v>
      </c>
      <c r="C1820" s="7">
        <v>26719101</v>
      </c>
      <c r="D1820" s="7">
        <v>58488807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>
        <v>2206661</v>
      </c>
    </row>
    <row r="1823" spans="1:4" x14ac:dyDescent="0.3">
      <c r="A1823" s="5">
        <v>531309</v>
      </c>
      <c r="B1823" s="6" t="s">
        <v>103</v>
      </c>
      <c r="C1823" s="7">
        <v>315979</v>
      </c>
      <c r="D1823" s="7">
        <v>139074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147152</v>
      </c>
      <c r="D1825" s="7">
        <v>27777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>
        <v>158836</v>
      </c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1878977</v>
      </c>
      <c r="D1829" s="7">
        <v>367436</v>
      </c>
    </row>
    <row r="1830" spans="1:4" ht="15" thickBot="1" x14ac:dyDescent="0.35">
      <c r="A1830" s="8" t="s">
        <v>19</v>
      </c>
      <c r="B1830" s="9"/>
      <c r="C1830" s="10">
        <f>SUM(C1815:C1829)</f>
        <v>29633564</v>
      </c>
      <c r="D1830" s="10">
        <f>SUM(D1815:D1829)</f>
        <v>65346014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1659550</v>
      </c>
      <c r="D1832" s="7">
        <v>293354</v>
      </c>
    </row>
    <row r="1833" spans="1:4" x14ac:dyDescent="0.3">
      <c r="A1833" s="5">
        <v>531402</v>
      </c>
      <c r="B1833" s="6" t="s">
        <v>96</v>
      </c>
      <c r="C1833" s="7">
        <v>9473</v>
      </c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>
        <v>5606832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>
        <v>70307</v>
      </c>
    </row>
    <row r="1840" spans="1:4" x14ac:dyDescent="0.3">
      <c r="A1840" s="5">
        <v>531409</v>
      </c>
      <c r="B1840" s="6" t="s">
        <v>103</v>
      </c>
      <c r="C1840" s="7">
        <v>136640</v>
      </c>
      <c r="D1840" s="7">
        <v>74250</v>
      </c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1805663</v>
      </c>
      <c r="D1847" s="10">
        <f>SUM(D1832:D1846)</f>
        <v>6044743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25566383</v>
      </c>
      <c r="D1866" s="7">
        <v>26899130</v>
      </c>
    </row>
    <row r="1867" spans="1:4" x14ac:dyDescent="0.3">
      <c r="A1867" s="5">
        <v>531602</v>
      </c>
      <c r="B1867" s="6" t="s">
        <v>348</v>
      </c>
      <c r="C1867" s="7">
        <v>589689</v>
      </c>
      <c r="D1867" s="7"/>
    </row>
    <row r="1868" spans="1:4" x14ac:dyDescent="0.3">
      <c r="A1868" s="5">
        <v>531603</v>
      </c>
      <c r="B1868" s="6" t="s">
        <v>349</v>
      </c>
      <c r="C1868" s="7">
        <v>108711</v>
      </c>
      <c r="D1868" s="7"/>
    </row>
    <row r="1869" spans="1:4" x14ac:dyDescent="0.3">
      <c r="A1869" s="5">
        <v>531604</v>
      </c>
      <c r="B1869" s="6" t="s">
        <v>351</v>
      </c>
      <c r="C1869" s="7">
        <v>128034</v>
      </c>
      <c r="D1869" s="7">
        <v>118500</v>
      </c>
    </row>
    <row r="1870" spans="1:4" x14ac:dyDescent="0.3">
      <c r="A1870" s="5">
        <v>531605</v>
      </c>
      <c r="B1870" s="6" t="s">
        <v>352</v>
      </c>
      <c r="C1870" s="7">
        <v>841796</v>
      </c>
      <c r="D1870" s="7">
        <v>569930</v>
      </c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>
        <v>2949635</v>
      </c>
      <c r="D1872" s="7">
        <v>2574500</v>
      </c>
    </row>
    <row r="1873" spans="1:4" x14ac:dyDescent="0.3">
      <c r="A1873" s="5">
        <v>531608</v>
      </c>
      <c r="B1873" s="6" t="s">
        <v>355</v>
      </c>
      <c r="C1873" s="7">
        <v>2110865</v>
      </c>
      <c r="D1873" s="7">
        <v>3692481</v>
      </c>
    </row>
    <row r="1874" spans="1:4" x14ac:dyDescent="0.3">
      <c r="A1874" s="5">
        <v>531609</v>
      </c>
      <c r="B1874" s="6" t="s">
        <v>356</v>
      </c>
      <c r="C1874" s="7">
        <v>760672</v>
      </c>
      <c r="D1874" s="7">
        <v>4712543</v>
      </c>
    </row>
    <row r="1875" spans="1:4" x14ac:dyDescent="0.3">
      <c r="A1875" s="5">
        <v>531610</v>
      </c>
      <c r="B1875" s="6" t="s">
        <v>357</v>
      </c>
      <c r="C1875" s="7">
        <v>7282712</v>
      </c>
      <c r="D1875" s="7">
        <v>2577888</v>
      </c>
    </row>
    <row r="1876" spans="1:4" x14ac:dyDescent="0.3">
      <c r="A1876" s="5">
        <v>531611</v>
      </c>
      <c r="B1876" s="6" t="s">
        <v>358</v>
      </c>
      <c r="C1876" s="7">
        <v>5853512</v>
      </c>
      <c r="D1876" s="7">
        <v>6231708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6425385</v>
      </c>
      <c r="D1880" s="7">
        <v>6878189</v>
      </c>
    </row>
    <row r="1881" spans="1:4" x14ac:dyDescent="0.3">
      <c r="A1881" s="5">
        <v>531616</v>
      </c>
      <c r="B1881" s="6" t="s">
        <v>363</v>
      </c>
      <c r="C1881" s="7">
        <v>1239926</v>
      </c>
      <c r="D1881" s="7">
        <v>1194406</v>
      </c>
    </row>
    <row r="1882" spans="1:4" x14ac:dyDescent="0.3">
      <c r="A1882" s="5">
        <v>531617</v>
      </c>
      <c r="B1882" s="6" t="s">
        <v>364</v>
      </c>
      <c r="C1882" s="7">
        <v>1302453</v>
      </c>
      <c r="D1882" s="7">
        <v>1033812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8233543</v>
      </c>
      <c r="D1884" s="7">
        <v>9791289</v>
      </c>
    </row>
    <row r="1885" spans="1:4" x14ac:dyDescent="0.3">
      <c r="A1885" s="5">
        <v>531620</v>
      </c>
      <c r="B1885" s="6" t="s">
        <v>367</v>
      </c>
      <c r="C1885" s="7">
        <v>4174651</v>
      </c>
      <c r="D1885" s="7">
        <v>12495909</v>
      </c>
    </row>
    <row r="1886" spans="1:4" x14ac:dyDescent="0.3">
      <c r="A1886" s="5">
        <v>531621</v>
      </c>
      <c r="B1886" s="6" t="s">
        <v>368</v>
      </c>
      <c r="C1886" s="7">
        <v>48106</v>
      </c>
      <c r="D1886" s="7">
        <v>98305</v>
      </c>
    </row>
    <row r="1887" spans="1:4" x14ac:dyDescent="0.3">
      <c r="A1887" s="5">
        <v>531622</v>
      </c>
      <c r="B1887" s="6" t="s">
        <v>369</v>
      </c>
      <c r="C1887" s="7">
        <v>28000</v>
      </c>
      <c r="D1887" s="7">
        <v>5000</v>
      </c>
    </row>
    <row r="1888" spans="1:4" x14ac:dyDescent="0.3">
      <c r="A1888" s="5">
        <v>531623</v>
      </c>
      <c r="B1888" s="6" t="s">
        <v>370</v>
      </c>
      <c r="C1888" s="7">
        <v>1666976</v>
      </c>
      <c r="D1888" s="7">
        <v>320491</v>
      </c>
    </row>
    <row r="1889" spans="1:4" x14ac:dyDescent="0.3">
      <c r="A1889" s="5">
        <v>531624</v>
      </c>
      <c r="B1889" s="6" t="s">
        <v>371</v>
      </c>
      <c r="C1889" s="7">
        <v>2765567</v>
      </c>
      <c r="D1889" s="7">
        <v>2508492</v>
      </c>
    </row>
    <row r="1890" spans="1:4" x14ac:dyDescent="0.3">
      <c r="A1890" s="5">
        <v>531625</v>
      </c>
      <c r="B1890" s="6" t="s">
        <v>372</v>
      </c>
      <c r="C1890" s="7">
        <v>1858564</v>
      </c>
      <c r="D1890" s="7">
        <v>1381245</v>
      </c>
    </row>
    <row r="1891" spans="1:4" x14ac:dyDescent="0.3">
      <c r="A1891" s="5">
        <v>531626</v>
      </c>
      <c r="B1891" s="6" t="s">
        <v>373</v>
      </c>
      <c r="C1891" s="7">
        <v>8692</v>
      </c>
      <c r="D1891" s="7">
        <v>203155</v>
      </c>
    </row>
    <row r="1892" spans="1:4" x14ac:dyDescent="0.3">
      <c r="A1892" s="5">
        <v>531627</v>
      </c>
      <c r="B1892" s="6" t="s">
        <v>374</v>
      </c>
      <c r="C1892" s="7">
        <v>853545</v>
      </c>
      <c r="D1892" s="7">
        <v>626889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1025011</v>
      </c>
      <c r="D1895" s="7">
        <v>4071297</v>
      </c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>
        <v>472681</v>
      </c>
      <c r="D1897" s="7">
        <v>51132</v>
      </c>
    </row>
    <row r="1898" spans="1:4" x14ac:dyDescent="0.3">
      <c r="A1898" s="5">
        <v>531633</v>
      </c>
      <c r="B1898" s="6" t="s">
        <v>380</v>
      </c>
      <c r="C1898" s="7">
        <v>912584</v>
      </c>
      <c r="D1898" s="7">
        <v>1191654</v>
      </c>
    </row>
    <row r="1899" spans="1:4" x14ac:dyDescent="0.3">
      <c r="A1899" s="5">
        <v>531634</v>
      </c>
      <c r="B1899" s="6" t="s">
        <v>381</v>
      </c>
      <c r="C1899" s="7">
        <v>101000</v>
      </c>
      <c r="D1899" s="7">
        <v>12000</v>
      </c>
    </row>
    <row r="1900" spans="1:4" x14ac:dyDescent="0.3">
      <c r="A1900" s="5">
        <v>531635</v>
      </c>
      <c r="B1900" s="6" t="s">
        <v>382</v>
      </c>
      <c r="C1900" s="7">
        <v>86043</v>
      </c>
      <c r="D1900" s="7">
        <v>92684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>
        <v>8540707</v>
      </c>
      <c r="D1903" s="7">
        <v>2791538</v>
      </c>
    </row>
    <row r="1904" spans="1:4" x14ac:dyDescent="0.3">
      <c r="A1904" s="5">
        <v>531639</v>
      </c>
      <c r="B1904" s="6" t="s">
        <v>386</v>
      </c>
      <c r="C1904" s="7">
        <v>417237</v>
      </c>
      <c r="D1904" s="7">
        <v>343692</v>
      </c>
    </row>
    <row r="1905" spans="1:4" x14ac:dyDescent="0.3">
      <c r="A1905" s="5">
        <v>531640</v>
      </c>
      <c r="B1905" s="6" t="s">
        <v>387</v>
      </c>
      <c r="C1905" s="7">
        <v>713103</v>
      </c>
      <c r="D1905" s="7">
        <v>2736591</v>
      </c>
    </row>
    <row r="1906" spans="1:4" x14ac:dyDescent="0.3">
      <c r="A1906" s="5">
        <v>531641</v>
      </c>
      <c r="B1906" s="6" t="s">
        <v>388</v>
      </c>
      <c r="C1906" s="7">
        <v>86713</v>
      </c>
      <c r="D1906" s="7">
        <v>494829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314211</v>
      </c>
      <c r="D1908" s="7">
        <v>348838</v>
      </c>
    </row>
    <row r="1909" spans="1:4" x14ac:dyDescent="0.3">
      <c r="A1909" s="5">
        <v>531644</v>
      </c>
      <c r="B1909" s="6" t="s">
        <v>170</v>
      </c>
      <c r="C1909" s="7">
        <v>2194916</v>
      </c>
      <c r="D1909" s="7">
        <v>2202300</v>
      </c>
    </row>
    <row r="1910" spans="1:4" x14ac:dyDescent="0.3">
      <c r="A1910" s="5">
        <v>531645</v>
      </c>
      <c r="B1910" s="6" t="s">
        <v>171</v>
      </c>
      <c r="C1910" s="7">
        <v>238635</v>
      </c>
      <c r="D1910" s="7">
        <v>217411</v>
      </c>
    </row>
    <row r="1911" spans="1:4" x14ac:dyDescent="0.3">
      <c r="A1911" s="5">
        <v>531646</v>
      </c>
      <c r="B1911" s="6" t="s">
        <v>172</v>
      </c>
      <c r="C1911" s="7">
        <v>2085400</v>
      </c>
      <c r="D1911" s="7">
        <v>1982645</v>
      </c>
    </row>
    <row r="1912" spans="1:4" x14ac:dyDescent="0.3">
      <c r="A1912" s="5">
        <v>531647</v>
      </c>
      <c r="B1912" s="6" t="s">
        <v>389</v>
      </c>
      <c r="C1912" s="7">
        <v>527480</v>
      </c>
      <c r="D1912" s="7">
        <v>552600</v>
      </c>
    </row>
    <row r="1913" spans="1:4" x14ac:dyDescent="0.3">
      <c r="A1913" s="5">
        <v>531648</v>
      </c>
      <c r="B1913" s="6" t="s">
        <v>390</v>
      </c>
      <c r="C1913" s="7">
        <v>477741</v>
      </c>
      <c r="D1913" s="7">
        <v>420909</v>
      </c>
    </row>
    <row r="1914" spans="1:4" ht="15" thickBot="1" x14ac:dyDescent="0.35">
      <c r="A1914" s="22">
        <v>531660</v>
      </c>
      <c r="B1914" s="23" t="s">
        <v>39</v>
      </c>
      <c r="C1914" s="20">
        <v>8893595</v>
      </c>
      <c r="D1914" s="20">
        <v>15851910</v>
      </c>
    </row>
    <row r="1915" spans="1:4" ht="15" thickBot="1" x14ac:dyDescent="0.35">
      <c r="A1915" s="24" t="s">
        <v>19</v>
      </c>
      <c r="B1915" s="25"/>
      <c r="C1915" s="21">
        <f>SUM(C1866:C1914)</f>
        <v>101884474</v>
      </c>
      <c r="D1915" s="21">
        <f>SUM(D1866:D1914)</f>
        <v>117275892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>
        <v>22277</v>
      </c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22277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3204207</v>
      </c>
      <c r="D2275" s="7">
        <v>4405440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163019</v>
      </c>
      <c r="D2277" s="7">
        <v>298795</v>
      </c>
    </row>
    <row r="2278" spans="1:4" ht="15" thickBot="1" x14ac:dyDescent="0.35">
      <c r="A2278" s="8" t="s">
        <v>19</v>
      </c>
      <c r="B2278" s="9"/>
      <c r="C2278" s="10">
        <f>SUM(C2274:C2277)</f>
        <v>3367226</v>
      </c>
      <c r="D2278" s="10">
        <f>SUM(D2274:D2277)</f>
        <v>4704235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33841</v>
      </c>
      <c r="D2281" s="7">
        <v>8134542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33841</v>
      </c>
      <c r="D2284" s="10">
        <f>SUM(D2280:D2283)</f>
        <v>8134542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438424053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582884978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36515257</v>
      </c>
      <c r="D2401" s="45">
        <f>D1114-D2399</f>
        <v>-49335100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B1C8D-6488-4703-AFAC-27256CE525D8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.44140625" customWidth="1"/>
    <col min="4" max="4" width="16.441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15383715</v>
      </c>
      <c r="D8" s="7">
        <v>32167505</v>
      </c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26850000</v>
      </c>
      <c r="D11" s="7">
        <v>24150000</v>
      </c>
    </row>
    <row r="12" spans="1:4" x14ac:dyDescent="0.3">
      <c r="A12" s="5">
        <v>1108</v>
      </c>
      <c r="B12" s="6" t="s">
        <v>13</v>
      </c>
      <c r="C12" s="7">
        <v>11300000</v>
      </c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53533715</v>
      </c>
      <c r="D18" s="10">
        <f>SUM(D4:D17)</f>
        <v>56317505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35000</v>
      </c>
      <c r="D21" s="7">
        <v>35000</v>
      </c>
    </row>
    <row r="22" spans="1:4" x14ac:dyDescent="0.3">
      <c r="A22" s="5">
        <v>1203</v>
      </c>
      <c r="B22" s="6" t="s">
        <v>23</v>
      </c>
      <c r="C22" s="7">
        <v>20647752</v>
      </c>
      <c r="D22" s="7">
        <v>6468746</v>
      </c>
    </row>
    <row r="23" spans="1:4" x14ac:dyDescent="0.3">
      <c r="A23" s="5">
        <v>1204</v>
      </c>
      <c r="B23" s="6" t="s">
        <v>24</v>
      </c>
      <c r="C23" s="7">
        <v>10595015</v>
      </c>
      <c r="D23" s="7">
        <v>14765077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31277767</v>
      </c>
      <c r="D25" s="10">
        <f>SUM(D20:D24)</f>
        <v>21268823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22559784</v>
      </c>
      <c r="D27" s="7">
        <v>4362220</v>
      </c>
    </row>
    <row r="28" spans="1:4" x14ac:dyDescent="0.3">
      <c r="A28" s="5">
        <v>1302</v>
      </c>
      <c r="B28" s="6" t="s">
        <v>28</v>
      </c>
      <c r="C28" s="7">
        <v>192763803</v>
      </c>
      <c r="D28" s="7">
        <v>110646451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544632</v>
      </c>
      <c r="D30" s="7">
        <v>583912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6576754</v>
      </c>
      <c r="D32" s="7">
        <v>2105135</v>
      </c>
    </row>
    <row r="33" spans="1:4" x14ac:dyDescent="0.3">
      <c r="A33" s="5">
        <v>1307</v>
      </c>
      <c r="B33" s="6" t="s">
        <v>33</v>
      </c>
      <c r="C33" s="7">
        <v>22691792</v>
      </c>
      <c r="D33" s="7">
        <v>16828729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1510248</v>
      </c>
      <c r="D37" s="7">
        <v>171728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246647013</v>
      </c>
      <c r="D40" s="10">
        <f>SUM(D27:D39)</f>
        <v>134698175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>
        <v>754746</v>
      </c>
      <c r="D43" s="7">
        <v>754746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54985135</v>
      </c>
      <c r="D46" s="7">
        <v>40193149</v>
      </c>
    </row>
    <row r="47" spans="1:4" x14ac:dyDescent="0.3">
      <c r="A47" s="5">
        <v>1406</v>
      </c>
      <c r="B47" s="6" t="s">
        <v>46</v>
      </c>
      <c r="C47" s="7">
        <v>154355</v>
      </c>
      <c r="D47" s="7">
        <v>154355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55894236</v>
      </c>
      <c r="D51" s="21">
        <f>SUM(D42:D50)</f>
        <v>41102250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91000</v>
      </c>
      <c r="D54" s="7">
        <v>91000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29677819</v>
      </c>
      <c r="D57" s="7">
        <v>18255748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29471829</v>
      </c>
      <c r="D61" s="20">
        <v>15160556</v>
      </c>
    </row>
    <row r="62" spans="1:4" ht="15" thickBot="1" x14ac:dyDescent="0.35">
      <c r="A62" s="24" t="s">
        <v>19</v>
      </c>
      <c r="B62" s="25"/>
      <c r="C62" s="21">
        <f>SUM(C53:C61)</f>
        <v>59240648</v>
      </c>
      <c r="D62" s="21">
        <f>SUM(D53:D61)</f>
        <v>33507304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1500000</v>
      </c>
      <c r="D64" s="7">
        <v>1500000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1500000</v>
      </c>
      <c r="D69" s="10">
        <f>SUM(D64:D68)</f>
        <v>1500000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12222432</v>
      </c>
      <c r="D73" s="7">
        <v>10608452</v>
      </c>
    </row>
    <row r="74" spans="1:4" x14ac:dyDescent="0.3">
      <c r="A74" s="5">
        <v>1704</v>
      </c>
      <c r="B74" s="6" t="s">
        <v>69</v>
      </c>
      <c r="C74" s="7">
        <v>-9905815</v>
      </c>
      <c r="D74" s="7">
        <v>-9388049</v>
      </c>
    </row>
    <row r="75" spans="1:4" x14ac:dyDescent="0.3">
      <c r="A75" s="5">
        <v>1705</v>
      </c>
      <c r="B75" s="6" t="s">
        <v>70</v>
      </c>
      <c r="C75" s="7">
        <v>1307837</v>
      </c>
      <c r="D75" s="7">
        <v>1307837</v>
      </c>
    </row>
    <row r="76" spans="1:4" ht="15" thickBot="1" x14ac:dyDescent="0.35">
      <c r="A76" s="5">
        <v>1706</v>
      </c>
      <c r="B76" s="6" t="s">
        <v>71</v>
      </c>
      <c r="C76" s="7">
        <v>-768456</v>
      </c>
      <c r="D76" s="7">
        <v>-646329</v>
      </c>
    </row>
    <row r="77" spans="1:4" ht="15" thickBot="1" x14ac:dyDescent="0.35">
      <c r="A77" s="8" t="s">
        <v>19</v>
      </c>
      <c r="B77" s="9"/>
      <c r="C77" s="10">
        <f>SUM(C71:C76)</f>
        <v>2855998</v>
      </c>
      <c r="D77" s="10">
        <f>SUM(D71:D76)</f>
        <v>1881911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2344753</v>
      </c>
      <c r="D85" s="7">
        <v>2344753</v>
      </c>
    </row>
    <row r="86" spans="1:4" x14ac:dyDescent="0.3">
      <c r="A86" s="5">
        <v>1904</v>
      </c>
      <c r="B86" s="6" t="s">
        <v>78</v>
      </c>
      <c r="C86" s="7">
        <v>34624991</v>
      </c>
      <c r="D86" s="7">
        <v>27020420</v>
      </c>
    </row>
    <row r="87" spans="1:4" x14ac:dyDescent="0.3">
      <c r="A87" s="5">
        <v>1905</v>
      </c>
      <c r="B87" s="6" t="s">
        <v>79</v>
      </c>
      <c r="C87" s="7">
        <v>11049538</v>
      </c>
      <c r="D87" s="7">
        <v>10929538</v>
      </c>
    </row>
    <row r="88" spans="1:4" x14ac:dyDescent="0.3">
      <c r="A88" s="5">
        <v>1906</v>
      </c>
      <c r="B88" s="6" t="s">
        <v>80</v>
      </c>
      <c r="C88" s="7">
        <v>-3808874</v>
      </c>
      <c r="D88" s="7">
        <v>-3268760</v>
      </c>
    </row>
    <row r="89" spans="1:4" x14ac:dyDescent="0.3">
      <c r="A89" s="5">
        <v>1907</v>
      </c>
      <c r="B89" s="6" t="s">
        <v>81</v>
      </c>
      <c r="C89" s="7">
        <v>7749248</v>
      </c>
      <c r="D89" s="7">
        <v>7749248</v>
      </c>
    </row>
    <row r="90" spans="1:4" x14ac:dyDescent="0.3">
      <c r="A90" s="5">
        <v>1908</v>
      </c>
      <c r="B90" s="6" t="s">
        <v>82</v>
      </c>
      <c r="C90" s="7">
        <v>-7749248</v>
      </c>
      <c r="D90" s="7">
        <v>-7749248</v>
      </c>
    </row>
    <row r="91" spans="1:4" ht="15" thickBot="1" x14ac:dyDescent="0.35">
      <c r="A91" s="5">
        <v>1910</v>
      </c>
      <c r="B91" s="6" t="s">
        <v>39</v>
      </c>
      <c r="C91" s="7">
        <v>6671283</v>
      </c>
      <c r="D91" s="7">
        <v>5578829</v>
      </c>
    </row>
    <row r="92" spans="1:4" ht="15" thickBot="1" x14ac:dyDescent="0.35">
      <c r="A92" s="8" t="s">
        <v>83</v>
      </c>
      <c r="B92" s="9"/>
      <c r="C92" s="10">
        <f>SUM(C83:C91)</f>
        <v>50881691</v>
      </c>
      <c r="D92" s="10">
        <f>SUM(D83:D91)</f>
        <v>42604780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501831068</v>
      </c>
      <c r="D94" s="30">
        <f>D18+D25+D40+D51+D62+D69+D77+D81+D92</f>
        <v>332880748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71050</v>
      </c>
      <c r="D98" s="7">
        <v>7519</v>
      </c>
    </row>
    <row r="99" spans="1:4" x14ac:dyDescent="0.3">
      <c r="A99" s="5">
        <v>2102</v>
      </c>
      <c r="B99" s="6" t="s">
        <v>88</v>
      </c>
      <c r="C99" s="7">
        <v>10069254</v>
      </c>
      <c r="D99" s="7">
        <v>9258093</v>
      </c>
    </row>
    <row r="100" spans="1:4" x14ac:dyDescent="0.3">
      <c r="A100" s="5">
        <v>2103</v>
      </c>
      <c r="B100" s="6" t="s">
        <v>89</v>
      </c>
      <c r="C100" s="7">
        <v>73677</v>
      </c>
      <c r="D100" s="7">
        <v>17155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-689073</v>
      </c>
      <c r="D103" s="7">
        <v>620164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9524908</v>
      </c>
      <c r="D105" s="10">
        <f>SUM(D98:D104)</f>
        <v>9902931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2720280</v>
      </c>
      <c r="D107" s="7">
        <v>1848697</v>
      </c>
    </row>
    <row r="108" spans="1:4" x14ac:dyDescent="0.3">
      <c r="A108" s="5">
        <v>2202</v>
      </c>
      <c r="B108" s="6" t="s">
        <v>96</v>
      </c>
      <c r="C108" s="7">
        <v>11987964</v>
      </c>
      <c r="D108" s="7">
        <v>7531749</v>
      </c>
    </row>
    <row r="109" spans="1:4" x14ac:dyDescent="0.3">
      <c r="A109" s="5">
        <v>2203</v>
      </c>
      <c r="B109" s="53" t="s">
        <v>97</v>
      </c>
      <c r="C109" s="7">
        <v>2551108</v>
      </c>
      <c r="D109" s="7">
        <v>993599</v>
      </c>
    </row>
    <row r="110" spans="1:4" x14ac:dyDescent="0.3">
      <c r="A110" s="5">
        <v>2204</v>
      </c>
      <c r="B110" s="6" t="s">
        <v>98</v>
      </c>
      <c r="C110" s="7">
        <v>2389697</v>
      </c>
      <c r="D110" s="7">
        <v>311141</v>
      </c>
    </row>
    <row r="111" spans="1:4" x14ac:dyDescent="0.3">
      <c r="A111" s="5">
        <v>2205</v>
      </c>
      <c r="B111" s="6" t="s">
        <v>99</v>
      </c>
      <c r="C111" s="7">
        <v>410235</v>
      </c>
      <c r="D111" s="7">
        <v>179175</v>
      </c>
    </row>
    <row r="112" spans="1:4" x14ac:dyDescent="0.3">
      <c r="A112" s="5">
        <v>2206</v>
      </c>
      <c r="B112" s="6" t="s">
        <v>100</v>
      </c>
      <c r="C112" s="7">
        <v>31267541</v>
      </c>
      <c r="D112" s="7">
        <v>9808944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13794502</v>
      </c>
      <c r="D114" s="7">
        <v>6144210</v>
      </c>
    </row>
    <row r="115" spans="1:4" x14ac:dyDescent="0.3">
      <c r="A115" s="5">
        <v>2209</v>
      </c>
      <c r="B115" s="6" t="s">
        <v>103</v>
      </c>
      <c r="C115" s="7">
        <v>3724172</v>
      </c>
      <c r="D115" s="7">
        <v>107252</v>
      </c>
    </row>
    <row r="116" spans="1:4" x14ac:dyDescent="0.3">
      <c r="A116" s="5">
        <v>2210</v>
      </c>
      <c r="B116" s="6" t="s">
        <v>104</v>
      </c>
      <c r="C116" s="7">
        <v>56699</v>
      </c>
      <c r="D116" s="7">
        <v>18266</v>
      </c>
    </row>
    <row r="117" spans="1:4" x14ac:dyDescent="0.3">
      <c r="A117" s="5">
        <v>2211</v>
      </c>
      <c r="B117" s="6" t="s">
        <v>105</v>
      </c>
      <c r="C117" s="7">
        <v>899117</v>
      </c>
      <c r="D117" s="7">
        <v>422701</v>
      </c>
    </row>
    <row r="118" spans="1:4" x14ac:dyDescent="0.3">
      <c r="A118" s="5">
        <v>2212</v>
      </c>
      <c r="B118" s="6" t="s">
        <v>106</v>
      </c>
      <c r="C118" s="7">
        <v>17967881</v>
      </c>
      <c r="D118" s="7">
        <v>7399596</v>
      </c>
    </row>
    <row r="119" spans="1:4" x14ac:dyDescent="0.3">
      <c r="A119" s="5">
        <v>2213</v>
      </c>
      <c r="B119" s="6" t="s">
        <v>107</v>
      </c>
      <c r="C119" s="7">
        <v>43157</v>
      </c>
      <c r="D119" s="7">
        <v>52090</v>
      </c>
    </row>
    <row r="120" spans="1:4" x14ac:dyDescent="0.3">
      <c r="A120" s="5">
        <v>2214</v>
      </c>
      <c r="B120" s="6" t="s">
        <v>108</v>
      </c>
      <c r="C120" s="7">
        <v>4924411</v>
      </c>
      <c r="D120" s="7">
        <v>3323040</v>
      </c>
    </row>
    <row r="121" spans="1:4" x14ac:dyDescent="0.3">
      <c r="A121" s="5">
        <v>2215</v>
      </c>
      <c r="B121" s="6" t="s">
        <v>109</v>
      </c>
      <c r="C121" s="7">
        <v>-293322</v>
      </c>
      <c r="D121" s="7">
        <v>-259104</v>
      </c>
    </row>
    <row r="122" spans="1:4" ht="15" thickBot="1" x14ac:dyDescent="0.35">
      <c r="A122" s="18">
        <v>2216</v>
      </c>
      <c r="B122" s="19" t="s">
        <v>110</v>
      </c>
      <c r="C122" s="7">
        <v>3495476</v>
      </c>
      <c r="D122" s="7">
        <v>2014520</v>
      </c>
    </row>
    <row r="123" spans="1:4" ht="15" thickBot="1" x14ac:dyDescent="0.35">
      <c r="A123" s="8" t="s">
        <v>19</v>
      </c>
      <c r="B123" s="9"/>
      <c r="C123" s="10">
        <f>SUM(C107:C122)</f>
        <v>95938918</v>
      </c>
      <c r="D123" s="10">
        <f>SUM(D107:D122)</f>
        <v>39895876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1901867</v>
      </c>
      <c r="D126" s="7">
        <v>840046</v>
      </c>
    </row>
    <row r="127" spans="1:4" x14ac:dyDescent="0.3">
      <c r="A127" s="5">
        <v>2303</v>
      </c>
      <c r="B127" s="6" t="s">
        <v>114</v>
      </c>
      <c r="C127" s="7"/>
      <c r="D127" s="7">
        <v>20000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10475</v>
      </c>
      <c r="D129" s="7">
        <v>53828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135365480</v>
      </c>
      <c r="D138" s="7">
        <v>101653894</v>
      </c>
    </row>
    <row r="139" spans="1:4" x14ac:dyDescent="0.3">
      <c r="A139" s="5">
        <v>2314</v>
      </c>
      <c r="B139" s="6" t="s">
        <v>126</v>
      </c>
      <c r="C139" s="7">
        <v>-113754373</v>
      </c>
      <c r="D139" s="7">
        <v>-79329820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23523449</v>
      </c>
      <c r="D141" s="10">
        <f>SUM(D125:D140)</f>
        <v>23237948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20611805</v>
      </c>
      <c r="D143" s="7">
        <v>20120840</v>
      </c>
    </row>
    <row r="144" spans="1:4" x14ac:dyDescent="0.3">
      <c r="A144" s="5">
        <v>2402</v>
      </c>
      <c r="B144" s="6" t="s">
        <v>130</v>
      </c>
      <c r="C144" s="7">
        <v>71622413</v>
      </c>
      <c r="D144" s="7">
        <v>46173833</v>
      </c>
    </row>
    <row r="145" spans="1:4" x14ac:dyDescent="0.3">
      <c r="A145" s="5">
        <v>2403</v>
      </c>
      <c r="B145" s="6" t="s">
        <v>131</v>
      </c>
      <c r="C145" s="7">
        <v>55403834</v>
      </c>
      <c r="D145" s="7">
        <v>33243743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-183762</v>
      </c>
      <c r="D147" s="7">
        <v>-107466</v>
      </c>
    </row>
    <row r="148" spans="1:4" ht="15" thickBot="1" x14ac:dyDescent="0.35">
      <c r="A148" s="5">
        <v>2406</v>
      </c>
      <c r="B148" s="6" t="s">
        <v>134</v>
      </c>
      <c r="C148" s="7">
        <v>3485346</v>
      </c>
      <c r="D148" s="7">
        <v>2429492</v>
      </c>
    </row>
    <row r="149" spans="1:4" ht="15" thickBot="1" x14ac:dyDescent="0.35">
      <c r="A149" s="8" t="s">
        <v>19</v>
      </c>
      <c r="B149" s="9"/>
      <c r="C149" s="10">
        <f>SUM(C143:C148)</f>
        <v>150939636</v>
      </c>
      <c r="D149" s="10">
        <f>SUM(D143:D148)</f>
        <v>101860442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-396870</v>
      </c>
      <c r="D151" s="7">
        <v>544507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7361209</v>
      </c>
      <c r="D155" s="7">
        <v>9238893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6964339</v>
      </c>
      <c r="D157" s="10">
        <f>SUM(D151:D156)</f>
        <v>9783400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17023292</v>
      </c>
      <c r="D160" s="7">
        <v>4231551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126120</v>
      </c>
      <c r="D164" s="7">
        <v>126120</v>
      </c>
    </row>
    <row r="165" spans="1:4" x14ac:dyDescent="0.3">
      <c r="A165" s="5">
        <v>2607</v>
      </c>
      <c r="B165" s="6" t="s">
        <v>149</v>
      </c>
      <c r="C165" s="7">
        <v>1393079</v>
      </c>
      <c r="D165" s="7">
        <v>1393079</v>
      </c>
    </row>
    <row r="166" spans="1:4" ht="15" thickBot="1" x14ac:dyDescent="0.35">
      <c r="A166" s="18">
        <v>2608</v>
      </c>
      <c r="B166" s="19" t="s">
        <v>150</v>
      </c>
      <c r="C166" s="20">
        <v>42007825</v>
      </c>
      <c r="D166" s="20">
        <v>40995226</v>
      </c>
    </row>
    <row r="167" spans="1:4" ht="15" thickBot="1" x14ac:dyDescent="0.35">
      <c r="A167" s="8" t="s">
        <v>19</v>
      </c>
      <c r="B167" s="9"/>
      <c r="C167" s="10">
        <f>SUM(C159:C166)</f>
        <v>60550316</v>
      </c>
      <c r="D167" s="10">
        <f>SUM(D159:D166)</f>
        <v>46745976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8727690</v>
      </c>
      <c r="D169" s="7">
        <v>5543306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654789</v>
      </c>
      <c r="D173" s="7">
        <v>455963</v>
      </c>
    </row>
    <row r="174" spans="1:4" x14ac:dyDescent="0.3">
      <c r="A174" s="5">
        <v>2706</v>
      </c>
      <c r="B174" s="6" t="s">
        <v>157</v>
      </c>
      <c r="C174" s="7">
        <v>209393</v>
      </c>
      <c r="D174" s="7">
        <v>304541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164807</v>
      </c>
      <c r="D177" s="7">
        <v>32080</v>
      </c>
    </row>
    <row r="178" spans="1:4" x14ac:dyDescent="0.3">
      <c r="A178" s="5">
        <v>2710</v>
      </c>
      <c r="B178" s="6" t="s">
        <v>161</v>
      </c>
      <c r="C178" s="7">
        <v>-33632</v>
      </c>
      <c r="D178" s="7">
        <v>74032</v>
      </c>
    </row>
    <row r="179" spans="1:4" x14ac:dyDescent="0.3">
      <c r="A179" s="5">
        <v>2711</v>
      </c>
      <c r="B179" s="6" t="s">
        <v>162</v>
      </c>
      <c r="C179" s="7">
        <v>69894</v>
      </c>
      <c r="D179" s="7">
        <v>51585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19575</v>
      </c>
      <c r="D181" s="7">
        <v>13942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>
        <v>100547</v>
      </c>
      <c r="D185" s="7">
        <v>303037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444547</v>
      </c>
      <c r="D187" s="7">
        <v>306825</v>
      </c>
    </row>
    <row r="188" spans="1:4" x14ac:dyDescent="0.3">
      <c r="A188" s="15">
        <v>2720</v>
      </c>
      <c r="B188" s="16" t="s">
        <v>171</v>
      </c>
      <c r="C188" s="7">
        <v>36436</v>
      </c>
      <c r="D188" s="7">
        <v>25735</v>
      </c>
    </row>
    <row r="189" spans="1:4" x14ac:dyDescent="0.3">
      <c r="A189" s="15">
        <v>2721</v>
      </c>
      <c r="B189" s="16" t="s">
        <v>172</v>
      </c>
      <c r="C189" s="7">
        <v>424138</v>
      </c>
      <c r="D189" s="7">
        <v>294950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/>
      <c r="D191" s="20"/>
    </row>
    <row r="192" spans="1:4" ht="15" thickBot="1" x14ac:dyDescent="0.35">
      <c r="A192" s="8" t="s">
        <v>19</v>
      </c>
      <c r="B192" s="9"/>
      <c r="C192" s="21">
        <f>SUM(C169:C191)</f>
        <v>10818184</v>
      </c>
      <c r="D192" s="21">
        <f>SUM(D169:D191)</f>
        <v>7405996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15791270</v>
      </c>
      <c r="D195" s="7">
        <v>2025582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251694</v>
      </c>
      <c r="D198" s="7">
        <v>251694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16042964</v>
      </c>
      <c r="D200" s="10">
        <f>SUM(D194:D199)</f>
        <v>2277276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24354666</v>
      </c>
      <c r="D202" s="7">
        <v>13566303</v>
      </c>
    </row>
    <row r="203" spans="1:4" x14ac:dyDescent="0.3">
      <c r="A203" s="5">
        <v>2902</v>
      </c>
      <c r="B203" s="6" t="s">
        <v>183</v>
      </c>
      <c r="C203" s="7">
        <v>22984933</v>
      </c>
      <c r="D203" s="7">
        <v>7271323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-68746</v>
      </c>
      <c r="D205" s="7">
        <v>35715</v>
      </c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47270853</v>
      </c>
      <c r="D207" s="10">
        <f>SUM(D202:D206)</f>
        <v>20873341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421573567</v>
      </c>
      <c r="D209" s="30">
        <f>D105+D123+D141+D149+D157+D167+D192+D200+D207</f>
        <v>261983186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200000000</v>
      </c>
      <c r="D213" s="7">
        <v>188000000</v>
      </c>
    </row>
    <row r="214" spans="1:4" x14ac:dyDescent="0.3">
      <c r="A214" s="5">
        <v>3102</v>
      </c>
      <c r="B214" s="6" t="s">
        <v>190</v>
      </c>
      <c r="C214" s="7">
        <v>-12000000</v>
      </c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188000000</v>
      </c>
      <c r="D216" s="10">
        <f>SUM(D213:D215)</f>
        <v>188000000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202269</v>
      </c>
      <c r="D221" s="7">
        <v>202269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-119251317</v>
      </c>
      <c r="D223" s="7">
        <v>-138372213</v>
      </c>
    </row>
    <row r="224" spans="1:4" ht="15" thickBot="1" x14ac:dyDescent="0.35">
      <c r="A224" s="5">
        <v>3304</v>
      </c>
      <c r="B224" s="6" t="s">
        <v>198</v>
      </c>
      <c r="C224" s="7">
        <v>11306545</v>
      </c>
      <c r="D224" s="7">
        <v>21067505</v>
      </c>
    </row>
    <row r="225" spans="1:4" ht="15" thickBot="1" x14ac:dyDescent="0.35">
      <c r="A225" s="8" t="s">
        <v>19</v>
      </c>
      <c r="B225" s="9"/>
      <c r="C225" s="10">
        <f>SUM(C221:C224)</f>
        <v>-107742503</v>
      </c>
      <c r="D225" s="10">
        <f>SUM(D221:D224)</f>
        <v>-117102439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80257497</v>
      </c>
      <c r="D227" s="30">
        <f>D216+D219+D225</f>
        <v>70897561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501831064</v>
      </c>
      <c r="D229" s="30">
        <f>D209+D227</f>
        <v>332880747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177613</v>
      </c>
      <c r="D234" s="7">
        <v>18797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201402865</v>
      </c>
      <c r="D236" s="7">
        <v>185211462</v>
      </c>
    </row>
    <row r="237" spans="1:4" x14ac:dyDescent="0.3">
      <c r="A237" s="5">
        <v>410104</v>
      </c>
      <c r="B237" s="6" t="s">
        <v>206</v>
      </c>
      <c r="C237" s="7">
        <v>1528795</v>
      </c>
      <c r="D237" s="7">
        <v>355596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67852967</v>
      </c>
      <c r="D243" s="7">
        <v>51783517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270962240</v>
      </c>
      <c r="D245" s="21">
        <f>SUM(D234:D244)</f>
        <v>237369372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>
        <v>2761</v>
      </c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2761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30636925</v>
      </c>
      <c r="D267" s="7">
        <v>14608410</v>
      </c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30636925</v>
      </c>
      <c r="D269" s="10">
        <f>SUM(D259:D268)</f>
        <v>14608410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730421</v>
      </c>
      <c r="D290" s="7">
        <v>666812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730421</v>
      </c>
      <c r="D292" s="10">
        <f>SUM(D283:D291)</f>
        <v>666812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2996486</v>
      </c>
      <c r="D294" s="7">
        <v>2987751</v>
      </c>
    </row>
    <row r="295" spans="1:4" x14ac:dyDescent="0.3">
      <c r="A295" s="5">
        <v>410602</v>
      </c>
      <c r="B295" s="6" t="s">
        <v>89</v>
      </c>
      <c r="C295" s="7">
        <v>17915</v>
      </c>
      <c r="D295" s="7">
        <v>5272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1131636</v>
      </c>
      <c r="D301" s="7">
        <v>921415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4146037</v>
      </c>
      <c r="D303" s="10">
        <f>SUM(D294:D302)</f>
        <v>3914438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2674220</v>
      </c>
      <c r="D309" s="7">
        <v>2616782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2674220</v>
      </c>
      <c r="D317" s="10">
        <f>SUM(D305:D316)</f>
        <v>2616782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7519</v>
      </c>
      <c r="D333" s="7">
        <v>5684</v>
      </c>
    </row>
    <row r="334" spans="1:4" x14ac:dyDescent="0.3">
      <c r="A334" s="5">
        <v>410902</v>
      </c>
      <c r="B334" s="6" t="s">
        <v>88</v>
      </c>
      <c r="C334" s="7">
        <v>9260572</v>
      </c>
      <c r="D334" s="7">
        <v>8065025</v>
      </c>
    </row>
    <row r="335" spans="1:4" x14ac:dyDescent="0.3">
      <c r="A335" s="5">
        <v>410903</v>
      </c>
      <c r="B335" s="6" t="s">
        <v>89</v>
      </c>
      <c r="C335" s="7">
        <v>17780</v>
      </c>
      <c r="D335" s="7">
        <v>6158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2589175</v>
      </c>
      <c r="D341" s="7">
        <v>1658206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11875046</v>
      </c>
      <c r="D343" s="10">
        <f>SUM(D333:D342)</f>
        <v>9735073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889</v>
      </c>
      <c r="D346" s="7">
        <v>2480</v>
      </c>
    </row>
    <row r="347" spans="1:4" x14ac:dyDescent="0.3">
      <c r="A347" s="5">
        <v>411003</v>
      </c>
      <c r="B347" s="6" t="s">
        <v>89</v>
      </c>
      <c r="C347" s="7">
        <v>2763</v>
      </c>
      <c r="D347" s="7">
        <v>625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4081721</v>
      </c>
      <c r="D353" s="7">
        <v>1969011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4085373</v>
      </c>
      <c r="D355" s="10">
        <f>SUM(D345:D354)</f>
        <v>1972116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840046</v>
      </c>
      <c r="D358" s="7"/>
    </row>
    <row r="359" spans="1:4" x14ac:dyDescent="0.3">
      <c r="A359" s="5">
        <v>411103</v>
      </c>
      <c r="B359" s="6" t="s">
        <v>239</v>
      </c>
      <c r="C359" s="7">
        <v>20000</v>
      </c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53828</v>
      </c>
      <c r="D361" s="7">
        <v>51700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913874</v>
      </c>
      <c r="D371" s="10">
        <f>SUM(D357:D370)</f>
        <v>51700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26060351</v>
      </c>
      <c r="D585" s="7">
        <v>12866066</v>
      </c>
    </row>
    <row r="586" spans="1:4" x14ac:dyDescent="0.3">
      <c r="A586" s="5">
        <v>430102</v>
      </c>
      <c r="B586" s="6" t="s">
        <v>96</v>
      </c>
      <c r="C586" s="7">
        <v>30373700</v>
      </c>
      <c r="D586" s="7">
        <v>19299100</v>
      </c>
    </row>
    <row r="587" spans="1:4" x14ac:dyDescent="0.3">
      <c r="A587" s="5">
        <v>430103</v>
      </c>
      <c r="B587" s="6" t="s">
        <v>97</v>
      </c>
      <c r="C587" s="7">
        <v>10490032</v>
      </c>
      <c r="D587" s="7">
        <v>6385182</v>
      </c>
    </row>
    <row r="588" spans="1:4" x14ac:dyDescent="0.3">
      <c r="A588" s="5">
        <v>430104</v>
      </c>
      <c r="B588" s="6" t="s">
        <v>98</v>
      </c>
      <c r="C588" s="7">
        <v>13410742</v>
      </c>
      <c r="D588" s="7">
        <v>17520260</v>
      </c>
    </row>
    <row r="589" spans="1:4" x14ac:dyDescent="0.3">
      <c r="A589" s="5">
        <v>430105</v>
      </c>
      <c r="B589" s="6" t="s">
        <v>99</v>
      </c>
      <c r="C589" s="7">
        <v>3118015</v>
      </c>
      <c r="D589" s="7">
        <v>15328153</v>
      </c>
    </row>
    <row r="590" spans="1:4" x14ac:dyDescent="0.3">
      <c r="A590" s="5">
        <v>430106</v>
      </c>
      <c r="B590" s="6" t="s">
        <v>271</v>
      </c>
      <c r="C590" s="7">
        <v>346186683</v>
      </c>
      <c r="D590" s="7">
        <v>224876200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38790046</v>
      </c>
      <c r="D592" s="7">
        <v>17939500</v>
      </c>
    </row>
    <row r="593" spans="1:4" x14ac:dyDescent="0.3">
      <c r="A593" s="5">
        <v>430109</v>
      </c>
      <c r="B593" s="6" t="s">
        <v>103</v>
      </c>
      <c r="C593" s="7">
        <v>19923914</v>
      </c>
      <c r="D593" s="7">
        <v>1399710</v>
      </c>
    </row>
    <row r="594" spans="1:4" x14ac:dyDescent="0.3">
      <c r="A594" s="5">
        <v>430110</v>
      </c>
      <c r="B594" s="6" t="s">
        <v>104</v>
      </c>
      <c r="C594" s="7">
        <v>549257</v>
      </c>
      <c r="D594" s="7">
        <v>349462</v>
      </c>
    </row>
    <row r="595" spans="1:4" x14ac:dyDescent="0.3">
      <c r="A595" s="5">
        <v>430111</v>
      </c>
      <c r="B595" s="6" t="s">
        <v>105</v>
      </c>
      <c r="C595" s="7">
        <v>2247795</v>
      </c>
      <c r="D595" s="7">
        <v>1056754</v>
      </c>
    </row>
    <row r="596" spans="1:4" x14ac:dyDescent="0.3">
      <c r="A596" s="5">
        <v>430112</v>
      </c>
      <c r="B596" s="6" t="s">
        <v>106</v>
      </c>
      <c r="C596" s="7">
        <v>51133424</v>
      </c>
      <c r="D596" s="7">
        <v>20946211</v>
      </c>
    </row>
    <row r="597" spans="1:4" x14ac:dyDescent="0.3">
      <c r="A597" s="5">
        <v>430113</v>
      </c>
      <c r="B597" s="6" t="s">
        <v>107</v>
      </c>
      <c r="C597" s="7">
        <v>107892</v>
      </c>
      <c r="D597" s="7">
        <v>130225</v>
      </c>
    </row>
    <row r="598" spans="1:4" x14ac:dyDescent="0.3">
      <c r="A598" s="5">
        <v>430114</v>
      </c>
      <c r="B598" s="6" t="s">
        <v>108</v>
      </c>
      <c r="C598" s="7">
        <v>13235193</v>
      </c>
      <c r="D598" s="7">
        <v>8307599</v>
      </c>
    </row>
    <row r="599" spans="1:4" ht="15" thickBot="1" x14ac:dyDescent="0.35">
      <c r="A599" s="18">
        <v>430115</v>
      </c>
      <c r="B599" s="19" t="s">
        <v>109</v>
      </c>
      <c r="C599" s="7">
        <v>15328</v>
      </c>
      <c r="D599" s="7">
        <v>31770</v>
      </c>
    </row>
    <row r="600" spans="1:4" ht="15" thickBot="1" x14ac:dyDescent="0.35">
      <c r="A600" s="8" t="s">
        <v>19</v>
      </c>
      <c r="B600" s="9"/>
      <c r="C600" s="10">
        <f>SUM(C585:C599)</f>
        <v>555642372</v>
      </c>
      <c r="D600" s="10">
        <f>SUM(D585:D599)</f>
        <v>346436192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1001980</v>
      </c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-189</v>
      </c>
      <c r="D609" s="7"/>
    </row>
    <row r="610" spans="1:4" x14ac:dyDescent="0.3">
      <c r="A610" s="5">
        <v>430209</v>
      </c>
      <c r="B610" s="6" t="s">
        <v>103</v>
      </c>
      <c r="C610" s="7">
        <v>1721682</v>
      </c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>
        <v>750888</v>
      </c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3474361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7208677</v>
      </c>
      <c r="D619" s="7">
        <v>1377816</v>
      </c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>
        <v>947937</v>
      </c>
      <c r="D621" s="7">
        <v>1761134</v>
      </c>
    </row>
    <row r="622" spans="1:4" x14ac:dyDescent="0.3">
      <c r="A622" s="5">
        <v>430304</v>
      </c>
      <c r="B622" s="6" t="s">
        <v>98</v>
      </c>
      <c r="C622" s="7">
        <v>3382844</v>
      </c>
      <c r="D622" s="7">
        <v>672493</v>
      </c>
    </row>
    <row r="623" spans="1:4" x14ac:dyDescent="0.3">
      <c r="A623" s="5">
        <v>430305</v>
      </c>
      <c r="B623" s="6" t="s">
        <v>99</v>
      </c>
      <c r="C623" s="7"/>
      <c r="D623" s="7">
        <v>344939</v>
      </c>
    </row>
    <row r="624" spans="1:4" x14ac:dyDescent="0.3">
      <c r="A624" s="5">
        <v>430306</v>
      </c>
      <c r="B624" s="6" t="s">
        <v>100</v>
      </c>
      <c r="C624" s="7">
        <v>115763688</v>
      </c>
      <c r="D624" s="7">
        <v>76464143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764422</v>
      </c>
      <c r="D626" s="7">
        <v>498843</v>
      </c>
    </row>
    <row r="627" spans="1:4" x14ac:dyDescent="0.3">
      <c r="A627" s="5">
        <v>430309</v>
      </c>
      <c r="B627" s="6" t="s">
        <v>103</v>
      </c>
      <c r="C627" s="7">
        <v>2240337</v>
      </c>
      <c r="D627" s="7">
        <v>68568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>
        <v>897359</v>
      </c>
      <c r="D630" s="7">
        <v>310957</v>
      </c>
    </row>
    <row r="631" spans="1:4" x14ac:dyDescent="0.3">
      <c r="A631" s="5">
        <v>430313</v>
      </c>
      <c r="B631" s="6" t="s">
        <v>107</v>
      </c>
      <c r="C631" s="7"/>
      <c r="D631" s="7" t="s">
        <v>459</v>
      </c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131205264</v>
      </c>
      <c r="D634" s="10">
        <f>SUM(D619:D633)</f>
        <v>81498893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551127</v>
      </c>
      <c r="D653" s="7">
        <v>89222</v>
      </c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>
        <v>704454</v>
      </c>
      <c r="D655" s="7">
        <v>278767</v>
      </c>
    </row>
    <row r="656" spans="1:4" x14ac:dyDescent="0.3">
      <c r="A656" s="5">
        <v>430504</v>
      </c>
      <c r="B656" s="6" t="s">
        <v>98</v>
      </c>
      <c r="C656" s="7">
        <v>268997</v>
      </c>
      <c r="D656" s="7">
        <v>1273610</v>
      </c>
    </row>
    <row r="657" spans="1:4" x14ac:dyDescent="0.3">
      <c r="A657" s="5">
        <v>430505</v>
      </c>
      <c r="B657" s="6" t="s">
        <v>99</v>
      </c>
      <c r="C657" s="7">
        <v>51741</v>
      </c>
      <c r="D657" s="7">
        <v>4448</v>
      </c>
    </row>
    <row r="658" spans="1:4" x14ac:dyDescent="0.3">
      <c r="A658" s="5">
        <v>430506</v>
      </c>
      <c r="B658" s="6" t="s">
        <v>100</v>
      </c>
      <c r="C658" s="7">
        <v>30585657</v>
      </c>
      <c r="D658" s="7">
        <v>21306145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199537</v>
      </c>
      <c r="D660" s="7">
        <v>4113</v>
      </c>
    </row>
    <row r="661" spans="1:4" x14ac:dyDescent="0.3">
      <c r="A661" s="5">
        <v>430509</v>
      </c>
      <c r="B661" s="6" t="s">
        <v>103</v>
      </c>
      <c r="C661" s="7">
        <v>27427</v>
      </c>
      <c r="D661" s="7">
        <v>84945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>
        <v>124383</v>
      </c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32513323</v>
      </c>
      <c r="D668" s="10">
        <f>SUM(D653:D667)</f>
        <v>23041250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2706146</v>
      </c>
      <c r="D670" s="7">
        <v>493970</v>
      </c>
    </row>
    <row r="671" spans="1:4" x14ac:dyDescent="0.3">
      <c r="A671" s="5">
        <v>430602</v>
      </c>
      <c r="B671" s="6" t="s">
        <v>96</v>
      </c>
      <c r="C671" s="7"/>
      <c r="D671" s="7">
        <v>740955</v>
      </c>
    </row>
    <row r="672" spans="1:4" x14ac:dyDescent="0.3">
      <c r="A672" s="5">
        <v>430603</v>
      </c>
      <c r="B672" s="6" t="s">
        <v>274</v>
      </c>
      <c r="C672" s="7">
        <v>185919</v>
      </c>
      <c r="D672" s="7">
        <v>168719</v>
      </c>
    </row>
    <row r="673" spans="1:4" x14ac:dyDescent="0.3">
      <c r="A673" s="5">
        <v>430604</v>
      </c>
      <c r="B673" s="6" t="s">
        <v>98</v>
      </c>
      <c r="C673" s="7">
        <v>226201</v>
      </c>
      <c r="D673" s="7">
        <v>124179</v>
      </c>
    </row>
    <row r="674" spans="1:4" x14ac:dyDescent="0.3">
      <c r="A674" s="5">
        <v>430605</v>
      </c>
      <c r="B674" s="6" t="s">
        <v>99</v>
      </c>
      <c r="C674" s="7">
        <v>55333</v>
      </c>
      <c r="D674" s="7">
        <v>26477</v>
      </c>
    </row>
    <row r="675" spans="1:4" x14ac:dyDescent="0.3">
      <c r="A675" s="5">
        <v>430606</v>
      </c>
      <c r="B675" s="6" t="s">
        <v>271</v>
      </c>
      <c r="C675" s="7">
        <v>15156028</v>
      </c>
      <c r="D675" s="7">
        <v>9958878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2417888</v>
      </c>
      <c r="D677" s="7">
        <v>1103742</v>
      </c>
    </row>
    <row r="678" spans="1:4" x14ac:dyDescent="0.3">
      <c r="A678" s="5">
        <v>430609</v>
      </c>
      <c r="B678" s="6" t="s">
        <v>103</v>
      </c>
      <c r="C678" s="7">
        <v>864091</v>
      </c>
      <c r="D678" s="7">
        <v>45410</v>
      </c>
    </row>
    <row r="679" spans="1:4" x14ac:dyDescent="0.3">
      <c r="A679" s="5">
        <v>430610</v>
      </c>
      <c r="B679" s="6" t="s">
        <v>104</v>
      </c>
      <c r="C679" s="7">
        <v>22374</v>
      </c>
      <c r="D679" s="7">
        <v>16213</v>
      </c>
    </row>
    <row r="680" spans="1:4" x14ac:dyDescent="0.3">
      <c r="A680" s="5">
        <v>430611</v>
      </c>
      <c r="B680" s="6" t="s">
        <v>105</v>
      </c>
      <c r="C680" s="7">
        <v>100842</v>
      </c>
      <c r="D680" s="7">
        <v>46087</v>
      </c>
    </row>
    <row r="681" spans="1:4" x14ac:dyDescent="0.3">
      <c r="A681" s="5">
        <v>430612</v>
      </c>
      <c r="B681" s="6" t="s">
        <v>106</v>
      </c>
      <c r="C681" s="7">
        <v>3094796</v>
      </c>
      <c r="D681" s="7">
        <v>1200325</v>
      </c>
    </row>
    <row r="682" spans="1:4" x14ac:dyDescent="0.3">
      <c r="A682" s="5">
        <v>430613</v>
      </c>
      <c r="B682" s="6" t="s">
        <v>107</v>
      </c>
      <c r="C682" s="7">
        <v>656</v>
      </c>
      <c r="D682" s="7">
        <v>6511</v>
      </c>
    </row>
    <row r="683" spans="1:4" x14ac:dyDescent="0.3">
      <c r="A683" s="5">
        <v>430614</v>
      </c>
      <c r="B683" s="6" t="s">
        <v>108</v>
      </c>
      <c r="C683" s="7">
        <v>700690</v>
      </c>
      <c r="D683" s="7">
        <v>408256</v>
      </c>
    </row>
    <row r="684" spans="1:4" ht="15" thickBot="1" x14ac:dyDescent="0.35">
      <c r="A684" s="18">
        <v>430615</v>
      </c>
      <c r="B684" s="19" t="s">
        <v>109</v>
      </c>
      <c r="C684" s="7">
        <v>818</v>
      </c>
      <c r="D684" s="7">
        <v>1588</v>
      </c>
    </row>
    <row r="685" spans="1:4" ht="15" thickBot="1" x14ac:dyDescent="0.35">
      <c r="A685" s="8" t="s">
        <v>19</v>
      </c>
      <c r="B685" s="9"/>
      <c r="C685" s="10">
        <f>SUM(C670:C684)</f>
        <v>25531782</v>
      </c>
      <c r="D685" s="10">
        <f>SUM(D670:D684)</f>
        <v>14341310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>
        <v>128274071</v>
      </c>
      <c r="D692" s="7">
        <v>111735872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128274071</v>
      </c>
      <c r="D702" s="10">
        <f>SUM(D687:D701)</f>
        <v>111735872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>
        <v>899244</v>
      </c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899244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11407455</v>
      </c>
      <c r="D726" s="7">
        <v>13629590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11407455</v>
      </c>
      <c r="D736" s="10">
        <f>SUM(D721:D735)</f>
        <v>13629590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5146427</v>
      </c>
      <c r="D738" s="7">
        <v>3665772</v>
      </c>
    </row>
    <row r="739" spans="1:4" x14ac:dyDescent="0.3">
      <c r="A739" s="5">
        <v>431002</v>
      </c>
      <c r="B739" s="6" t="s">
        <v>96</v>
      </c>
      <c r="C739" s="7">
        <v>7719640</v>
      </c>
      <c r="D739" s="7">
        <v>4287226</v>
      </c>
    </row>
    <row r="740" spans="1:4" x14ac:dyDescent="0.3">
      <c r="A740" s="5">
        <v>431003</v>
      </c>
      <c r="B740" s="6" t="s">
        <v>274</v>
      </c>
      <c r="C740" s="7">
        <v>2554073</v>
      </c>
      <c r="D740" s="7">
        <v>1521675</v>
      </c>
    </row>
    <row r="741" spans="1:4" x14ac:dyDescent="0.3">
      <c r="A741" s="5">
        <v>431004</v>
      </c>
      <c r="B741" s="6" t="s">
        <v>98</v>
      </c>
      <c r="C741" s="7">
        <v>7008104</v>
      </c>
      <c r="D741" s="7">
        <v>6631360</v>
      </c>
    </row>
    <row r="742" spans="1:4" x14ac:dyDescent="0.3">
      <c r="A742" s="5">
        <v>431005</v>
      </c>
      <c r="B742" s="6" t="s">
        <v>99</v>
      </c>
      <c r="C742" s="7">
        <v>2299223</v>
      </c>
      <c r="D742" s="7">
        <v>358070</v>
      </c>
    </row>
    <row r="743" spans="1:4" x14ac:dyDescent="0.3">
      <c r="A743" s="5">
        <v>431006</v>
      </c>
      <c r="B743" s="6" t="s">
        <v>100</v>
      </c>
      <c r="C743" s="7">
        <v>89950480</v>
      </c>
      <c r="D743" s="7">
        <v>62877113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7175800</v>
      </c>
      <c r="D745" s="7">
        <v>3513309</v>
      </c>
    </row>
    <row r="746" spans="1:4" x14ac:dyDescent="0.3">
      <c r="A746" s="5">
        <v>431009</v>
      </c>
      <c r="B746" s="6" t="s">
        <v>103</v>
      </c>
      <c r="C746" s="7">
        <v>559884</v>
      </c>
      <c r="D746" s="7">
        <v>1546088</v>
      </c>
    </row>
    <row r="747" spans="1:4" x14ac:dyDescent="0.3">
      <c r="A747" s="5">
        <v>431010</v>
      </c>
      <c r="B747" s="6" t="s">
        <v>104</v>
      </c>
      <c r="C747" s="7">
        <v>139785</v>
      </c>
      <c r="D747" s="7">
        <v>21587</v>
      </c>
    </row>
    <row r="748" spans="1:4" x14ac:dyDescent="0.3">
      <c r="A748" s="5">
        <v>431011</v>
      </c>
      <c r="B748" s="6" t="s">
        <v>105</v>
      </c>
      <c r="C748" s="7">
        <v>422702</v>
      </c>
      <c r="D748" s="7">
        <v>283561</v>
      </c>
    </row>
    <row r="749" spans="1:4" x14ac:dyDescent="0.3">
      <c r="A749" s="5">
        <v>431012</v>
      </c>
      <c r="B749" s="6" t="s">
        <v>106</v>
      </c>
      <c r="C749" s="7">
        <v>8378485</v>
      </c>
      <c r="D749" s="7">
        <v>3894243</v>
      </c>
    </row>
    <row r="750" spans="1:4" x14ac:dyDescent="0.3">
      <c r="A750" s="5">
        <v>431013</v>
      </c>
      <c r="B750" s="6" t="s">
        <v>107</v>
      </c>
      <c r="C750" s="7">
        <v>52090</v>
      </c>
      <c r="D750" s="7">
        <v>59529</v>
      </c>
    </row>
    <row r="751" spans="1:4" x14ac:dyDescent="0.3">
      <c r="A751" s="5">
        <v>431014</v>
      </c>
      <c r="B751" s="6" t="s">
        <v>108</v>
      </c>
      <c r="C751" s="7">
        <v>3323040</v>
      </c>
      <c r="D751" s="7">
        <v>2834303</v>
      </c>
    </row>
    <row r="752" spans="1:4" ht="15" thickBot="1" x14ac:dyDescent="0.35">
      <c r="A752" s="18">
        <v>431015</v>
      </c>
      <c r="B752" s="19" t="s">
        <v>109</v>
      </c>
      <c r="C752" s="7">
        <v>12708</v>
      </c>
      <c r="D752" s="7">
        <v>11806</v>
      </c>
    </row>
    <row r="753" spans="1:4" ht="15" thickBot="1" x14ac:dyDescent="0.35">
      <c r="A753" s="8" t="s">
        <v>19</v>
      </c>
      <c r="B753" s="9"/>
      <c r="C753" s="10">
        <f>SUM(C738:C752)</f>
        <v>134742441</v>
      </c>
      <c r="D753" s="10">
        <f>SUM(D738:D752)</f>
        <v>91505642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7563546</v>
      </c>
      <c r="D755" s="7">
        <v>3297729</v>
      </c>
    </row>
    <row r="756" spans="1:4" x14ac:dyDescent="0.3">
      <c r="A756" s="5">
        <v>431102</v>
      </c>
      <c r="B756" s="6" t="s">
        <v>96</v>
      </c>
      <c r="C756" s="7">
        <v>301830</v>
      </c>
      <c r="D756" s="7">
        <v>187890</v>
      </c>
    </row>
    <row r="757" spans="1:4" x14ac:dyDescent="0.3">
      <c r="A757" s="5">
        <v>431103</v>
      </c>
      <c r="B757" s="6" t="s">
        <v>274</v>
      </c>
      <c r="C757" s="7">
        <v>1644904</v>
      </c>
      <c r="D757" s="7">
        <v>1560473</v>
      </c>
    </row>
    <row r="758" spans="1:4" x14ac:dyDescent="0.3">
      <c r="A758" s="5">
        <v>431104</v>
      </c>
      <c r="B758" s="6" t="s">
        <v>98</v>
      </c>
      <c r="C758" s="7">
        <v>2974600</v>
      </c>
      <c r="D758" s="7">
        <v>6696963</v>
      </c>
    </row>
    <row r="759" spans="1:4" x14ac:dyDescent="0.3">
      <c r="A759" s="5">
        <v>431105</v>
      </c>
      <c r="B759" s="6" t="s">
        <v>99</v>
      </c>
      <c r="C759" s="7">
        <v>57467</v>
      </c>
      <c r="D759" s="7">
        <v>2120048</v>
      </c>
    </row>
    <row r="760" spans="1:4" x14ac:dyDescent="0.3">
      <c r="A760" s="5">
        <v>431106</v>
      </c>
      <c r="B760" s="6" t="s">
        <v>100</v>
      </c>
      <c r="C760" s="7">
        <v>107207133</v>
      </c>
      <c r="D760" s="7">
        <v>80141537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1721517</v>
      </c>
      <c r="D762" s="7">
        <v>1031591</v>
      </c>
    </row>
    <row r="763" spans="1:4" x14ac:dyDescent="0.3">
      <c r="A763" s="5">
        <v>431109</v>
      </c>
      <c r="B763" s="6" t="s">
        <v>103</v>
      </c>
      <c r="C763" s="7">
        <v>4245393</v>
      </c>
      <c r="D763" s="7">
        <v>452631</v>
      </c>
    </row>
    <row r="764" spans="1:4" x14ac:dyDescent="0.3">
      <c r="A764" s="5">
        <v>431110</v>
      </c>
      <c r="B764" s="6" t="s">
        <v>104</v>
      </c>
      <c r="C764" s="7">
        <v>163004</v>
      </c>
      <c r="D764" s="7">
        <v>121520</v>
      </c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>
        <v>2485489</v>
      </c>
      <c r="D766" s="7">
        <v>978889</v>
      </c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>
        <v>369667</v>
      </c>
      <c r="D768" s="7"/>
    </row>
    <row r="769" spans="1:4" ht="15" thickBot="1" x14ac:dyDescent="0.35">
      <c r="A769" s="18">
        <v>431115</v>
      </c>
      <c r="B769" s="19" t="s">
        <v>109</v>
      </c>
      <c r="C769" s="7">
        <v>299454</v>
      </c>
      <c r="D769" s="7">
        <v>271813</v>
      </c>
    </row>
    <row r="770" spans="1:4" ht="15" thickBot="1" x14ac:dyDescent="0.35">
      <c r="A770" s="8" t="s">
        <v>19</v>
      </c>
      <c r="B770" s="9"/>
      <c r="C770" s="10">
        <f>SUM(C755:C769)</f>
        <v>129034004</v>
      </c>
      <c r="D770" s="10">
        <f>SUM(D755:D769)</f>
        <v>96861084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2366324</v>
      </c>
      <c r="D772" s="7">
        <v>323668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>
        <v>33920</v>
      </c>
    </row>
    <row r="775" spans="1:4" x14ac:dyDescent="0.3">
      <c r="A775" s="5">
        <v>431204</v>
      </c>
      <c r="B775" s="6" t="s">
        <v>98</v>
      </c>
      <c r="C775" s="7">
        <v>55</v>
      </c>
      <c r="D775" s="7"/>
    </row>
    <row r="776" spans="1:4" x14ac:dyDescent="0.3">
      <c r="A776" s="5">
        <v>431205</v>
      </c>
      <c r="B776" s="6" t="s">
        <v>99</v>
      </c>
      <c r="C776" s="7">
        <v>68750</v>
      </c>
      <c r="D776" s="7">
        <v>67404</v>
      </c>
    </row>
    <row r="777" spans="1:4" x14ac:dyDescent="0.3">
      <c r="A777" s="5">
        <v>431206</v>
      </c>
      <c r="B777" s="6" t="s">
        <v>100</v>
      </c>
      <c r="C777" s="7">
        <v>95665402</v>
      </c>
      <c r="D777" s="7">
        <v>90740182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3308735</v>
      </c>
      <c r="D779" s="7">
        <v>3179639</v>
      </c>
    </row>
    <row r="780" spans="1:4" x14ac:dyDescent="0.3">
      <c r="A780" s="5">
        <v>431209</v>
      </c>
      <c r="B780" s="6" t="s">
        <v>103</v>
      </c>
      <c r="C780" s="7">
        <v>22772</v>
      </c>
      <c r="D780" s="7">
        <v>807049</v>
      </c>
    </row>
    <row r="781" spans="1:4" x14ac:dyDescent="0.3">
      <c r="A781" s="5">
        <v>431210</v>
      </c>
      <c r="B781" s="6" t="s">
        <v>104</v>
      </c>
      <c r="C781" s="7">
        <v>181857</v>
      </c>
      <c r="D781" s="7"/>
    </row>
    <row r="782" spans="1:4" x14ac:dyDescent="0.3">
      <c r="A782" s="5">
        <v>431211</v>
      </c>
      <c r="B782" s="6" t="s">
        <v>105</v>
      </c>
      <c r="C782" s="7">
        <v>40000</v>
      </c>
      <c r="D782" s="7">
        <v>6700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>
        <v>60000</v>
      </c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101653895</v>
      </c>
      <c r="D787" s="10">
        <f>SUM(D772:D786)</f>
        <v>95218562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>
        <v>827940</v>
      </c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>
        <v>110839604</v>
      </c>
      <c r="D794" s="7">
        <v>77329820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2000000</v>
      </c>
      <c r="D796" s="7">
        <v>2000000</v>
      </c>
    </row>
    <row r="797" spans="1:4" x14ac:dyDescent="0.3">
      <c r="A797" s="5">
        <v>431309</v>
      </c>
      <c r="B797" s="6" t="s">
        <v>103</v>
      </c>
      <c r="C797" s="7">
        <v>86829</v>
      </c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113754373</v>
      </c>
      <c r="D804" s="10">
        <f>SUM(D789:D803)</f>
        <v>79329820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1737677</v>
      </c>
      <c r="D1091" s="7">
        <v>259812</v>
      </c>
    </row>
    <row r="1092" spans="1:4" x14ac:dyDescent="0.3">
      <c r="A1092" s="5">
        <v>450106</v>
      </c>
      <c r="B1092" s="6" t="s">
        <v>300</v>
      </c>
      <c r="C1092" s="7">
        <v>11652</v>
      </c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1749329</v>
      </c>
      <c r="D1101" s="10">
        <f>SUM(D1086:D1100)</f>
        <v>259812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22903</v>
      </c>
      <c r="D1108" s="7">
        <v>43638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1219711</v>
      </c>
      <c r="D1110" s="7">
        <v>573185</v>
      </c>
    </row>
    <row r="1111" spans="1:4" ht="15" thickBot="1" x14ac:dyDescent="0.35">
      <c r="A1111" s="15">
        <v>450310</v>
      </c>
      <c r="B1111" s="16" t="s">
        <v>39</v>
      </c>
      <c r="C1111" s="7">
        <v>14775976</v>
      </c>
      <c r="D1111" s="7">
        <v>9056982</v>
      </c>
    </row>
    <row r="1112" spans="1:4" ht="15" thickBot="1" x14ac:dyDescent="0.35">
      <c r="A1112" s="8" t="s">
        <v>19</v>
      </c>
      <c r="B1112" s="9"/>
      <c r="C1112" s="10">
        <f>SUM(C1107:C1111)</f>
        <v>16018590</v>
      </c>
      <c r="D1112" s="10">
        <f>SUM(D1107:D1111)</f>
        <v>9673805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1711028157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1235365779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129974517</v>
      </c>
      <c r="D1120" s="7">
        <v>91575300</v>
      </c>
    </row>
    <row r="1121" spans="1:4" x14ac:dyDescent="0.3">
      <c r="A1121" s="5">
        <v>510103</v>
      </c>
      <c r="B1121" s="6" t="s">
        <v>320</v>
      </c>
      <c r="C1121" s="7">
        <v>20000</v>
      </c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2674220</v>
      </c>
      <c r="D1123" s="7">
        <v>2616783</v>
      </c>
    </row>
    <row r="1124" spans="1:4" ht="15" thickBot="1" x14ac:dyDescent="0.35">
      <c r="A1124" s="8" t="s">
        <v>19</v>
      </c>
      <c r="B1124" s="9"/>
      <c r="C1124" s="10">
        <f>SUM(C1119:C1123)</f>
        <v>132668737</v>
      </c>
      <c r="D1124" s="10">
        <f>SUM(D1119:D1123)</f>
        <v>94192083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44383</v>
      </c>
      <c r="D1135" s="7">
        <v>5078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59929721</v>
      </c>
      <c r="D1137" s="7">
        <v>59755018</v>
      </c>
    </row>
    <row r="1138" spans="1:4" x14ac:dyDescent="0.3">
      <c r="A1138" s="5">
        <v>510304</v>
      </c>
      <c r="B1138" s="6" t="s">
        <v>89</v>
      </c>
      <c r="C1138" s="7">
        <v>358308</v>
      </c>
      <c r="D1138" s="7">
        <v>105446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22632725</v>
      </c>
      <c r="D1144" s="7">
        <v>18428310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82965137</v>
      </c>
      <c r="D1146" s="10">
        <f>SUM(D1135:D1145)</f>
        <v>78293852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2987751</v>
      </c>
      <c r="D1148" s="7">
        <v>2565189</v>
      </c>
    </row>
    <row r="1149" spans="1:4" x14ac:dyDescent="0.3">
      <c r="A1149" s="5">
        <v>510402</v>
      </c>
      <c r="B1149" s="6" t="s">
        <v>89</v>
      </c>
      <c r="C1149" s="7">
        <v>5272</v>
      </c>
      <c r="D1149" s="7">
        <v>718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921415</v>
      </c>
      <c r="D1155" s="7">
        <v>558325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3914438</v>
      </c>
      <c r="D1157" s="10">
        <f>SUM(D1148:D1156)</f>
        <v>3124232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1531984</v>
      </c>
      <c r="D1166" s="7">
        <v>730421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1531984</v>
      </c>
      <c r="D1168" s="10">
        <f>SUM(D1159:D1167)</f>
        <v>730421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>
        <v>17777</v>
      </c>
      <c r="D1207" s="7">
        <v>49597</v>
      </c>
    </row>
    <row r="1208" spans="1:4" x14ac:dyDescent="0.3">
      <c r="A1208" s="5">
        <v>510903</v>
      </c>
      <c r="B1208" s="6" t="s">
        <v>89</v>
      </c>
      <c r="C1208" s="7">
        <v>26012</v>
      </c>
      <c r="D1208" s="7">
        <v>11324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81634413</v>
      </c>
      <c r="D1214" s="7">
        <v>39380216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81678202</v>
      </c>
      <c r="D1216" s="10">
        <f>SUM(D1206:D1215)</f>
        <v>39441137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>
        <v>29254</v>
      </c>
      <c r="D1232" s="7">
        <v>1167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29254</v>
      </c>
      <c r="D1240" s="10">
        <f>SUM(D1230:D1239)</f>
        <v>1167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71050</v>
      </c>
      <c r="D1242" s="7">
        <v>7519</v>
      </c>
    </row>
    <row r="1243" spans="1:4" x14ac:dyDescent="0.3">
      <c r="A1243" s="37">
        <v>511202</v>
      </c>
      <c r="B1243" s="6" t="s">
        <v>88</v>
      </c>
      <c r="C1243" s="7">
        <v>10070142</v>
      </c>
      <c r="D1243" s="7">
        <v>9260572</v>
      </c>
    </row>
    <row r="1244" spans="1:4" x14ac:dyDescent="0.3">
      <c r="A1244" s="37">
        <v>511203</v>
      </c>
      <c r="B1244" s="6" t="s">
        <v>334</v>
      </c>
      <c r="C1244" s="7">
        <v>76440</v>
      </c>
      <c r="D1244" s="7">
        <v>17780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3392647</v>
      </c>
      <c r="D1250" s="7">
        <v>2589175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13610279</v>
      </c>
      <c r="D1252" s="10">
        <f>SUM(D1242:D1251)</f>
        <v>11875046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2480</v>
      </c>
      <c r="D1255" s="7">
        <v>5806</v>
      </c>
    </row>
    <row r="1256" spans="1:4" x14ac:dyDescent="0.3">
      <c r="A1256" s="5">
        <v>511303</v>
      </c>
      <c r="B1256" s="6" t="s">
        <v>334</v>
      </c>
      <c r="C1256" s="7">
        <v>625</v>
      </c>
      <c r="D1256" s="7">
        <v>480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1969011</v>
      </c>
      <c r="D1262" s="7">
        <v>1658207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1972116</v>
      </c>
      <c r="D1264" s="10">
        <f>SUM(D1254:D1263)</f>
        <v>1664493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1901867</v>
      </c>
      <c r="D1267" s="7">
        <v>840046</v>
      </c>
    </row>
    <row r="1268" spans="1:4" x14ac:dyDescent="0.3">
      <c r="A1268" s="5">
        <v>511403</v>
      </c>
      <c r="B1268" s="6" t="s">
        <v>340</v>
      </c>
      <c r="C1268" s="7"/>
      <c r="D1268" s="7">
        <v>20000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10475</v>
      </c>
      <c r="D1270" s="7">
        <v>53828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1912342</v>
      </c>
      <c r="D1280" s="10">
        <f>SUM(D1266:D1279)</f>
        <v>913874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2441566</v>
      </c>
      <c r="D1611" s="7">
        <v>1731700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>
        <v>941802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267501</v>
      </c>
      <c r="D1615" s="7">
        <v>603546</v>
      </c>
    </row>
    <row r="1616" spans="1:4" x14ac:dyDescent="0.3">
      <c r="A1616" s="5">
        <v>530106</v>
      </c>
      <c r="B1616" s="6" t="s">
        <v>100</v>
      </c>
      <c r="C1616" s="7">
        <v>153816024</v>
      </c>
      <c r="D1616" s="7">
        <v>130320983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5772597</v>
      </c>
      <c r="D1618" s="7">
        <v>1889517</v>
      </c>
    </row>
    <row r="1619" spans="1:4" x14ac:dyDescent="0.3">
      <c r="A1619" s="5">
        <v>530109</v>
      </c>
      <c r="B1619" s="6" t="s">
        <v>103</v>
      </c>
      <c r="C1619" s="7">
        <v>163367</v>
      </c>
      <c r="D1619" s="7">
        <v>1146218</v>
      </c>
    </row>
    <row r="1620" spans="1:4" x14ac:dyDescent="0.3">
      <c r="A1620" s="5">
        <v>530110</v>
      </c>
      <c r="B1620" s="6" t="s">
        <v>104</v>
      </c>
      <c r="C1620" s="7">
        <v>337516</v>
      </c>
      <c r="D1620" s="7">
        <v>91703</v>
      </c>
    </row>
    <row r="1621" spans="1:4" x14ac:dyDescent="0.3">
      <c r="A1621" s="5">
        <v>530111</v>
      </c>
      <c r="B1621" s="6" t="s">
        <v>105</v>
      </c>
      <c r="C1621" s="7">
        <v>450162</v>
      </c>
      <c r="D1621" s="7">
        <v>7906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>
        <v>3074052</v>
      </c>
      <c r="D1624" s="7">
        <v>1940000</v>
      </c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166322785</v>
      </c>
      <c r="D1626" s="10">
        <f>SUM(D1611:D1625)</f>
        <v>138673375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6765366</v>
      </c>
      <c r="D1628" s="7">
        <v>1234925</v>
      </c>
    </row>
    <row r="1629" spans="1:4" x14ac:dyDescent="0.3">
      <c r="A1629" s="5">
        <v>530202</v>
      </c>
      <c r="B1629" s="6" t="s">
        <v>96</v>
      </c>
      <c r="C1629" s="7"/>
      <c r="D1629" s="7">
        <v>1852387</v>
      </c>
    </row>
    <row r="1630" spans="1:4" x14ac:dyDescent="0.3">
      <c r="A1630" s="5">
        <v>530203</v>
      </c>
      <c r="B1630" s="6" t="s">
        <v>97</v>
      </c>
      <c r="C1630" s="7">
        <v>464798</v>
      </c>
      <c r="D1630" s="7">
        <v>421799</v>
      </c>
    </row>
    <row r="1631" spans="1:4" x14ac:dyDescent="0.3">
      <c r="A1631" s="5">
        <v>530204</v>
      </c>
      <c r="B1631" s="6" t="s">
        <v>98</v>
      </c>
      <c r="C1631" s="7">
        <v>565502</v>
      </c>
      <c r="D1631" s="7">
        <v>310448</v>
      </c>
    </row>
    <row r="1632" spans="1:4" x14ac:dyDescent="0.3">
      <c r="A1632" s="5">
        <v>530205</v>
      </c>
      <c r="B1632" s="6" t="s">
        <v>99</v>
      </c>
      <c r="C1632" s="7">
        <v>368888</v>
      </c>
      <c r="D1632" s="7">
        <v>176510</v>
      </c>
    </row>
    <row r="1633" spans="1:4" x14ac:dyDescent="0.3">
      <c r="A1633" s="5">
        <v>530206</v>
      </c>
      <c r="B1633" s="6" t="s">
        <v>100</v>
      </c>
      <c r="C1633" s="7">
        <v>37890071</v>
      </c>
      <c r="D1633" s="7">
        <v>24897194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6044719</v>
      </c>
      <c r="D1635" s="7">
        <v>2759355</v>
      </c>
    </row>
    <row r="1636" spans="1:4" x14ac:dyDescent="0.3">
      <c r="A1636" s="5">
        <v>530209</v>
      </c>
      <c r="B1636" s="6" t="s">
        <v>103</v>
      </c>
      <c r="C1636" s="7">
        <v>2160226</v>
      </c>
      <c r="D1636" s="7">
        <v>113525</v>
      </c>
    </row>
    <row r="1637" spans="1:4" x14ac:dyDescent="0.3">
      <c r="A1637" s="5">
        <v>530210</v>
      </c>
      <c r="B1637" s="6" t="s">
        <v>104</v>
      </c>
      <c r="C1637" s="7">
        <v>55935</v>
      </c>
      <c r="D1637" s="7">
        <v>40531</v>
      </c>
    </row>
    <row r="1638" spans="1:4" x14ac:dyDescent="0.3">
      <c r="A1638" s="5">
        <v>530211</v>
      </c>
      <c r="B1638" s="6" t="s">
        <v>105</v>
      </c>
      <c r="C1638" s="7">
        <v>252105</v>
      </c>
      <c r="D1638" s="7">
        <v>115216</v>
      </c>
    </row>
    <row r="1639" spans="1:4" x14ac:dyDescent="0.3">
      <c r="A1639" s="5">
        <v>530212</v>
      </c>
      <c r="B1639" s="6" t="s">
        <v>106</v>
      </c>
      <c r="C1639" s="7">
        <v>7736989</v>
      </c>
      <c r="D1639" s="7">
        <v>3000813</v>
      </c>
    </row>
    <row r="1640" spans="1:4" x14ac:dyDescent="0.3">
      <c r="A1640" s="5">
        <v>530213</v>
      </c>
      <c r="B1640" s="6" t="s">
        <v>107</v>
      </c>
      <c r="C1640" s="7">
        <v>1641</v>
      </c>
      <c r="D1640" s="7">
        <v>16278</v>
      </c>
    </row>
    <row r="1641" spans="1:4" x14ac:dyDescent="0.3">
      <c r="A1641" s="5">
        <v>530214</v>
      </c>
      <c r="B1641" s="6" t="s">
        <v>108</v>
      </c>
      <c r="C1641" s="7">
        <v>1751726</v>
      </c>
      <c r="D1641" s="7">
        <v>1020640</v>
      </c>
    </row>
    <row r="1642" spans="1:4" ht="15" thickBot="1" x14ac:dyDescent="0.35">
      <c r="A1642" s="18">
        <v>530215</v>
      </c>
      <c r="B1642" s="19" t="s">
        <v>109</v>
      </c>
      <c r="C1642" s="7">
        <v>2045</v>
      </c>
      <c r="D1642" s="7">
        <v>3971</v>
      </c>
    </row>
    <row r="1643" spans="1:4" ht="15" thickBot="1" x14ac:dyDescent="0.35">
      <c r="A1643" s="8" t="s">
        <v>19</v>
      </c>
      <c r="B1643" s="9"/>
      <c r="C1643" s="10">
        <f>SUM(C1628:C1642)</f>
        <v>64060011</v>
      </c>
      <c r="D1643" s="10">
        <f>SUM(D1628:D1642)</f>
        <v>35963592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493970</v>
      </c>
      <c r="D1645" s="7">
        <v>327405</v>
      </c>
    </row>
    <row r="1646" spans="1:4" x14ac:dyDescent="0.3">
      <c r="A1646" s="5">
        <v>530302</v>
      </c>
      <c r="B1646" s="6" t="s">
        <v>96</v>
      </c>
      <c r="C1646" s="7">
        <v>740955</v>
      </c>
      <c r="D1646" s="7">
        <v>491108</v>
      </c>
    </row>
    <row r="1647" spans="1:4" x14ac:dyDescent="0.3">
      <c r="A1647" s="5">
        <v>530303</v>
      </c>
      <c r="B1647" s="6" t="s">
        <v>97</v>
      </c>
      <c r="C1647" s="7">
        <v>168719</v>
      </c>
      <c r="D1647" s="7">
        <v>97903</v>
      </c>
    </row>
    <row r="1648" spans="1:4" x14ac:dyDescent="0.3">
      <c r="A1648" s="5">
        <v>530304</v>
      </c>
      <c r="B1648" s="6" t="s">
        <v>98</v>
      </c>
      <c r="C1648" s="7">
        <v>124179</v>
      </c>
      <c r="D1648" s="7">
        <v>2758</v>
      </c>
    </row>
    <row r="1649" spans="1:4" x14ac:dyDescent="0.3">
      <c r="A1649" s="5">
        <v>530305</v>
      </c>
      <c r="B1649" s="6" t="s">
        <v>99</v>
      </c>
      <c r="C1649" s="7">
        <v>26477</v>
      </c>
      <c r="D1649" s="7">
        <v>22453</v>
      </c>
    </row>
    <row r="1650" spans="1:4" x14ac:dyDescent="0.3">
      <c r="A1650" s="5">
        <v>530306</v>
      </c>
      <c r="B1650" s="6" t="s">
        <v>100</v>
      </c>
      <c r="C1650" s="7">
        <v>9958878</v>
      </c>
      <c r="D1650" s="7">
        <v>9669453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1103742</v>
      </c>
      <c r="D1652" s="7">
        <v>584368</v>
      </c>
    </row>
    <row r="1653" spans="1:4" x14ac:dyDescent="0.3">
      <c r="A1653" s="5">
        <v>530309</v>
      </c>
      <c r="B1653" s="6" t="s">
        <v>103</v>
      </c>
      <c r="C1653" s="7">
        <v>45410</v>
      </c>
      <c r="D1653" s="7">
        <v>173934</v>
      </c>
    </row>
    <row r="1654" spans="1:4" x14ac:dyDescent="0.3">
      <c r="A1654" s="5">
        <v>530310</v>
      </c>
      <c r="B1654" s="6" t="s">
        <v>104</v>
      </c>
      <c r="C1654" s="7">
        <v>16213</v>
      </c>
      <c r="D1654" s="7">
        <v>8248</v>
      </c>
    </row>
    <row r="1655" spans="1:4" x14ac:dyDescent="0.3">
      <c r="A1655" s="5">
        <v>530311</v>
      </c>
      <c r="B1655" s="6" t="s">
        <v>105</v>
      </c>
      <c r="C1655" s="7">
        <v>46087</v>
      </c>
      <c r="D1655" s="7">
        <v>28358</v>
      </c>
    </row>
    <row r="1656" spans="1:4" x14ac:dyDescent="0.3">
      <c r="A1656" s="5">
        <v>530312</v>
      </c>
      <c r="B1656" s="6" t="s">
        <v>106</v>
      </c>
      <c r="C1656" s="7">
        <v>1200325</v>
      </c>
      <c r="D1656" s="7">
        <v>761811</v>
      </c>
    </row>
    <row r="1657" spans="1:4" x14ac:dyDescent="0.3">
      <c r="A1657" s="5">
        <v>530313</v>
      </c>
      <c r="B1657" s="6" t="s">
        <v>107</v>
      </c>
      <c r="C1657" s="7">
        <v>6511</v>
      </c>
      <c r="D1657" s="7">
        <v>7441</v>
      </c>
    </row>
    <row r="1658" spans="1:4" x14ac:dyDescent="0.3">
      <c r="A1658" s="5">
        <v>530314</v>
      </c>
      <c r="B1658" s="6" t="s">
        <v>108</v>
      </c>
      <c r="C1658" s="7">
        <v>408256</v>
      </c>
      <c r="D1658" s="7">
        <v>354289</v>
      </c>
    </row>
    <row r="1659" spans="1:4" ht="15" thickBot="1" x14ac:dyDescent="0.35">
      <c r="A1659" s="18">
        <v>530315</v>
      </c>
      <c r="B1659" s="19" t="s">
        <v>109</v>
      </c>
      <c r="C1659" s="7">
        <v>1588</v>
      </c>
      <c r="D1659" s="7">
        <v>1528</v>
      </c>
    </row>
    <row r="1660" spans="1:4" ht="15" thickBot="1" x14ac:dyDescent="0.35">
      <c r="A1660" s="8" t="s">
        <v>19</v>
      </c>
      <c r="B1660" s="9"/>
      <c r="C1660" s="10">
        <f>SUM(C1645:C1659)</f>
        <v>14341310</v>
      </c>
      <c r="D1660" s="10">
        <f>SUM(D1645:D1659)</f>
        <v>12531057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3284263</v>
      </c>
      <c r="D1662" s="7">
        <v>551127</v>
      </c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>
        <v>379175</v>
      </c>
      <c r="D1664" s="7">
        <v>704454</v>
      </c>
    </row>
    <row r="1665" spans="1:4" x14ac:dyDescent="0.3">
      <c r="A1665" s="5">
        <v>530404</v>
      </c>
      <c r="B1665" s="6" t="s">
        <v>98</v>
      </c>
      <c r="C1665" s="7">
        <v>1353137</v>
      </c>
      <c r="D1665" s="7">
        <v>268997</v>
      </c>
    </row>
    <row r="1666" spans="1:4" x14ac:dyDescent="0.3">
      <c r="A1666" s="5">
        <v>530405</v>
      </c>
      <c r="B1666" s="6" t="s">
        <v>99</v>
      </c>
      <c r="C1666" s="7"/>
      <c r="D1666" s="7">
        <v>51741</v>
      </c>
    </row>
    <row r="1667" spans="1:4" x14ac:dyDescent="0.3">
      <c r="A1667" s="5">
        <v>530406</v>
      </c>
      <c r="B1667" s="6" t="s">
        <v>100</v>
      </c>
      <c r="C1667" s="7">
        <v>46305475</v>
      </c>
      <c r="D1667" s="7">
        <v>30585657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305693</v>
      </c>
      <c r="D1669" s="7">
        <v>199537</v>
      </c>
    </row>
    <row r="1670" spans="1:4" x14ac:dyDescent="0.3">
      <c r="A1670" s="5">
        <v>530409</v>
      </c>
      <c r="B1670" s="6" t="s">
        <v>103</v>
      </c>
      <c r="C1670" s="7">
        <v>1584808</v>
      </c>
      <c r="D1670" s="7">
        <v>27427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>
        <v>659299</v>
      </c>
      <c r="D1673" s="7">
        <v>124383</v>
      </c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53871850</v>
      </c>
      <c r="D1677" s="10">
        <f>SUM(D1662:D1676)</f>
        <v>32513323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>
        <v>-628556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>
        <v>3605737</v>
      </c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257302026</v>
      </c>
      <c r="D1718" s="7">
        <v>191239649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-5202</v>
      </c>
      <c r="D1720" s="7">
        <v>-10995</v>
      </c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>
        <v>163855</v>
      </c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260902561</v>
      </c>
      <c r="D1728" s="10">
        <f>SUM(D1713:D1727)</f>
        <v>190763953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15910368</v>
      </c>
      <c r="D1730" s="7">
        <v>6090808</v>
      </c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>
        <v>3498031</v>
      </c>
    </row>
    <row r="1733" spans="1:4" x14ac:dyDescent="0.3">
      <c r="A1733" s="5">
        <v>530804</v>
      </c>
      <c r="B1733" s="6" t="s">
        <v>98</v>
      </c>
      <c r="C1733" s="7">
        <v>7436499</v>
      </c>
      <c r="D1733" s="7">
        <v>16742407</v>
      </c>
    </row>
    <row r="1734" spans="1:4" x14ac:dyDescent="0.3">
      <c r="A1734" s="5">
        <v>530805</v>
      </c>
      <c r="B1734" s="6" t="s">
        <v>99</v>
      </c>
      <c r="C1734" s="7"/>
      <c r="D1734" s="7">
        <v>13797577</v>
      </c>
    </row>
    <row r="1735" spans="1:4" x14ac:dyDescent="0.3">
      <c r="A1735" s="5">
        <v>530806</v>
      </c>
      <c r="B1735" s="6" t="s">
        <v>100</v>
      </c>
      <c r="C1735" s="7">
        <v>-175358</v>
      </c>
      <c r="D1735" s="7">
        <v>-163353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2328249</v>
      </c>
      <c r="D1737" s="7">
        <v>911633</v>
      </c>
    </row>
    <row r="1738" spans="1:4" x14ac:dyDescent="0.3">
      <c r="A1738" s="5">
        <v>530809</v>
      </c>
      <c r="B1738" s="6" t="s">
        <v>103</v>
      </c>
      <c r="C1738" s="7">
        <v>9751396</v>
      </c>
      <c r="D1738" s="7">
        <v>358911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>
        <v>6213722</v>
      </c>
      <c r="D1741" s="7">
        <v>2283367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41464876</v>
      </c>
      <c r="D1745" s="10">
        <f>SUM(D1730:D1744)</f>
        <v>43519381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2998497</v>
      </c>
      <c r="D1764" s="7">
        <v>2782070</v>
      </c>
    </row>
    <row r="1765" spans="1:4" x14ac:dyDescent="0.3">
      <c r="A1765" s="5">
        <v>531002</v>
      </c>
      <c r="B1765" s="6" t="s">
        <v>96</v>
      </c>
      <c r="C1765" s="7">
        <v>754575</v>
      </c>
      <c r="D1765" s="7">
        <v>469726</v>
      </c>
    </row>
    <row r="1766" spans="1:4" x14ac:dyDescent="0.3">
      <c r="A1766" s="5">
        <v>531003</v>
      </c>
      <c r="B1766" s="6" t="s">
        <v>97</v>
      </c>
      <c r="C1766" s="7">
        <v>506524</v>
      </c>
      <c r="D1766" s="7">
        <v>403152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383111</v>
      </c>
      <c r="D1768" s="7">
        <v>336078</v>
      </c>
    </row>
    <row r="1769" spans="1:4" x14ac:dyDescent="0.3">
      <c r="A1769" s="5">
        <v>531006</v>
      </c>
      <c r="B1769" s="6" t="s">
        <v>100</v>
      </c>
      <c r="C1769" s="7">
        <v>10891164</v>
      </c>
      <c r="D1769" s="7">
        <v>9277546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1980746</v>
      </c>
      <c r="D1771" s="7">
        <v>1678340</v>
      </c>
    </row>
    <row r="1772" spans="1:4" x14ac:dyDescent="0.3">
      <c r="A1772" s="5">
        <v>531009</v>
      </c>
      <c r="B1772" s="6" t="s">
        <v>103</v>
      </c>
      <c r="C1772" s="7">
        <v>862086</v>
      </c>
      <c r="D1772" s="7">
        <v>772667</v>
      </c>
    </row>
    <row r="1773" spans="1:4" x14ac:dyDescent="0.3">
      <c r="A1773" s="5">
        <v>531010</v>
      </c>
      <c r="B1773" s="6" t="s">
        <v>104</v>
      </c>
      <c r="C1773" s="7">
        <v>407510</v>
      </c>
      <c r="D1773" s="7">
        <v>303799</v>
      </c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>
        <v>924168</v>
      </c>
      <c r="D1777" s="7"/>
    </row>
    <row r="1778" spans="1:4" ht="15" thickBot="1" x14ac:dyDescent="0.35">
      <c r="A1778" s="18">
        <v>531015</v>
      </c>
      <c r="B1778" s="19" t="s">
        <v>109</v>
      </c>
      <c r="C1778" s="7">
        <v>748634</v>
      </c>
      <c r="D1778" s="7">
        <v>679531</v>
      </c>
    </row>
    <row r="1779" spans="1:4" ht="15" thickBot="1" x14ac:dyDescent="0.35">
      <c r="A1779" s="8" t="s">
        <v>19</v>
      </c>
      <c r="B1779" s="9"/>
      <c r="C1779" s="10">
        <f>SUM(C1764:C1778)</f>
        <v>20457015</v>
      </c>
      <c r="D1779" s="10">
        <f>SUM(D1764:D1778)</f>
        <v>16702909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10424140</v>
      </c>
      <c r="D1781" s="7">
        <v>5146427</v>
      </c>
    </row>
    <row r="1782" spans="1:4" x14ac:dyDescent="0.3">
      <c r="A1782" s="5">
        <v>531102</v>
      </c>
      <c r="B1782" s="6" t="s">
        <v>96</v>
      </c>
      <c r="C1782" s="7">
        <v>12149480</v>
      </c>
      <c r="D1782" s="7">
        <v>7719640</v>
      </c>
    </row>
    <row r="1783" spans="1:4" x14ac:dyDescent="0.3">
      <c r="A1783" s="5">
        <v>531103</v>
      </c>
      <c r="B1783" s="6" t="s">
        <v>97</v>
      </c>
      <c r="C1783" s="7">
        <v>4196013</v>
      </c>
      <c r="D1783" s="7">
        <v>2554073</v>
      </c>
    </row>
    <row r="1784" spans="1:4" x14ac:dyDescent="0.3">
      <c r="A1784" s="5">
        <v>531104</v>
      </c>
      <c r="B1784" s="6" t="s">
        <v>98</v>
      </c>
      <c r="C1784" s="7">
        <v>5364297</v>
      </c>
      <c r="D1784" s="7">
        <v>7008104</v>
      </c>
    </row>
    <row r="1785" spans="1:4" x14ac:dyDescent="0.3">
      <c r="A1785" s="5">
        <v>531105</v>
      </c>
      <c r="B1785" s="6" t="s">
        <v>99</v>
      </c>
      <c r="C1785" s="7">
        <v>467702</v>
      </c>
      <c r="D1785" s="7">
        <v>2299223</v>
      </c>
    </row>
    <row r="1786" spans="1:4" x14ac:dyDescent="0.3">
      <c r="A1786" s="5">
        <v>531106</v>
      </c>
      <c r="B1786" s="6" t="s">
        <v>100</v>
      </c>
      <c r="C1786" s="7">
        <v>138474673</v>
      </c>
      <c r="D1786" s="7">
        <v>89950480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15516018</v>
      </c>
      <c r="D1788" s="7">
        <v>7175800</v>
      </c>
    </row>
    <row r="1789" spans="1:4" x14ac:dyDescent="0.3">
      <c r="A1789" s="5">
        <v>531109</v>
      </c>
      <c r="B1789" s="6" t="s">
        <v>103</v>
      </c>
      <c r="C1789" s="7">
        <v>7969565</v>
      </c>
      <c r="D1789" s="7">
        <v>559884</v>
      </c>
    </row>
    <row r="1790" spans="1:4" x14ac:dyDescent="0.3">
      <c r="A1790" s="5">
        <v>531110</v>
      </c>
      <c r="B1790" s="6" t="s">
        <v>104</v>
      </c>
      <c r="C1790" s="7">
        <v>219703</v>
      </c>
      <c r="D1790" s="7">
        <v>139785</v>
      </c>
    </row>
    <row r="1791" spans="1:4" x14ac:dyDescent="0.3">
      <c r="A1791" s="5">
        <v>531111</v>
      </c>
      <c r="B1791" s="6" t="s">
        <v>105</v>
      </c>
      <c r="C1791" s="7">
        <v>899118</v>
      </c>
      <c r="D1791" s="7">
        <v>422702</v>
      </c>
    </row>
    <row r="1792" spans="1:4" x14ac:dyDescent="0.3">
      <c r="A1792" s="5">
        <v>531112</v>
      </c>
      <c r="B1792" s="6" t="s">
        <v>106</v>
      </c>
      <c r="C1792" s="7">
        <v>20453370</v>
      </c>
      <c r="D1792" s="7">
        <v>8378485</v>
      </c>
    </row>
    <row r="1793" spans="1:4" x14ac:dyDescent="0.3">
      <c r="A1793" s="5">
        <v>531113</v>
      </c>
      <c r="B1793" s="6" t="s">
        <v>107</v>
      </c>
      <c r="C1793" s="7">
        <v>43157</v>
      </c>
      <c r="D1793" s="7">
        <v>52090</v>
      </c>
    </row>
    <row r="1794" spans="1:4" x14ac:dyDescent="0.3">
      <c r="A1794" s="5">
        <v>531114</v>
      </c>
      <c r="B1794" s="6" t="s">
        <v>108</v>
      </c>
      <c r="C1794" s="7">
        <v>5294078</v>
      </c>
      <c r="D1794" s="7">
        <v>3323040</v>
      </c>
    </row>
    <row r="1795" spans="1:4" ht="15" thickBot="1" x14ac:dyDescent="0.35">
      <c r="A1795" s="18">
        <v>531115</v>
      </c>
      <c r="B1795" s="19" t="s">
        <v>109</v>
      </c>
      <c r="C1795" s="7">
        <v>6131</v>
      </c>
      <c r="D1795" s="7">
        <v>12708</v>
      </c>
    </row>
    <row r="1796" spans="1:4" ht="15" thickBot="1" x14ac:dyDescent="0.35">
      <c r="A1796" s="8" t="s">
        <v>19</v>
      </c>
      <c r="B1796" s="9"/>
      <c r="C1796" s="10">
        <f>SUM(C1781:C1795)</f>
        <v>221477445</v>
      </c>
      <c r="D1796" s="10">
        <f>SUM(D1781:D1795)</f>
        <v>134742441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3297729</v>
      </c>
      <c r="D1798" s="7">
        <v>2265475</v>
      </c>
    </row>
    <row r="1799" spans="1:4" x14ac:dyDescent="0.3">
      <c r="A1799" s="5">
        <v>531202</v>
      </c>
      <c r="B1799" s="6" t="s">
        <v>96</v>
      </c>
      <c r="C1799" s="7">
        <v>187890</v>
      </c>
      <c r="D1799" s="7">
        <v>854682</v>
      </c>
    </row>
    <row r="1800" spans="1:4" x14ac:dyDescent="0.3">
      <c r="A1800" s="5">
        <v>531203</v>
      </c>
      <c r="B1800" s="6" t="s">
        <v>97</v>
      </c>
      <c r="C1800" s="7">
        <v>1560473</v>
      </c>
      <c r="D1800" s="7">
        <v>665606</v>
      </c>
    </row>
    <row r="1801" spans="1:4" x14ac:dyDescent="0.3">
      <c r="A1801" s="5">
        <v>531204</v>
      </c>
      <c r="B1801" s="6" t="s">
        <v>98</v>
      </c>
      <c r="C1801" s="7">
        <v>6696963</v>
      </c>
      <c r="D1801" s="7">
        <v>6788576</v>
      </c>
    </row>
    <row r="1802" spans="1:4" x14ac:dyDescent="0.3">
      <c r="A1802" s="5">
        <v>531205</v>
      </c>
      <c r="B1802" s="6" t="s">
        <v>99</v>
      </c>
      <c r="C1802" s="7">
        <v>2120048</v>
      </c>
      <c r="D1802" s="7">
        <v>217000</v>
      </c>
    </row>
    <row r="1803" spans="1:4" x14ac:dyDescent="0.3">
      <c r="A1803" s="5">
        <v>531206</v>
      </c>
      <c r="B1803" s="6" t="s">
        <v>100</v>
      </c>
      <c r="C1803" s="7">
        <v>80141537</v>
      </c>
      <c r="D1803" s="7">
        <v>54716990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1031591</v>
      </c>
      <c r="D1805" s="7">
        <v>870768</v>
      </c>
    </row>
    <row r="1806" spans="1:4" x14ac:dyDescent="0.3">
      <c r="A1806" s="5">
        <v>531209</v>
      </c>
      <c r="B1806" s="6" t="s">
        <v>103</v>
      </c>
      <c r="C1806" s="7">
        <v>452631</v>
      </c>
      <c r="D1806" s="7">
        <v>475170</v>
      </c>
    </row>
    <row r="1807" spans="1:4" x14ac:dyDescent="0.3">
      <c r="A1807" s="5">
        <v>531210</v>
      </c>
      <c r="B1807" s="6" t="s">
        <v>104</v>
      </c>
      <c r="C1807" s="7">
        <v>121520</v>
      </c>
      <c r="D1807" s="7">
        <v>58946</v>
      </c>
    </row>
    <row r="1808" spans="1:4" x14ac:dyDescent="0.3">
      <c r="A1808" s="5">
        <v>531211</v>
      </c>
      <c r="B1808" s="6" t="s">
        <v>105</v>
      </c>
      <c r="C1808" s="7"/>
      <c r="D1808" s="7">
        <v>16018</v>
      </c>
    </row>
    <row r="1809" spans="1:4" x14ac:dyDescent="0.3">
      <c r="A1809" s="5">
        <v>531212</v>
      </c>
      <c r="B1809" s="6" t="s">
        <v>106</v>
      </c>
      <c r="C1809" s="7">
        <v>978889</v>
      </c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271813</v>
      </c>
      <c r="D1812" s="7">
        <v>194211</v>
      </c>
    </row>
    <row r="1813" spans="1:4" ht="15" thickBot="1" x14ac:dyDescent="0.35">
      <c r="A1813" s="8" t="s">
        <v>19</v>
      </c>
      <c r="B1813" s="9"/>
      <c r="C1813" s="10">
        <f>SUM(C1798:C1812)</f>
        <v>96861084</v>
      </c>
      <c r="D1813" s="10">
        <f>SUM(D1798:D1812)</f>
        <v>67123442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2400450</v>
      </c>
      <c r="D1815" s="7">
        <v>2366324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552526</v>
      </c>
      <c r="D1817" s="7"/>
    </row>
    <row r="1818" spans="1:4" x14ac:dyDescent="0.3">
      <c r="A1818" s="5">
        <v>531304</v>
      </c>
      <c r="B1818" s="6" t="s">
        <v>98</v>
      </c>
      <c r="C1818" s="7">
        <v>55</v>
      </c>
      <c r="D1818" s="7">
        <v>55</v>
      </c>
    </row>
    <row r="1819" spans="1:4" x14ac:dyDescent="0.3">
      <c r="A1819" s="5">
        <v>531305</v>
      </c>
      <c r="B1819" s="6" t="s">
        <v>99</v>
      </c>
      <c r="C1819" s="7">
        <v>97232</v>
      </c>
      <c r="D1819" s="7">
        <v>68750</v>
      </c>
    </row>
    <row r="1820" spans="1:4" x14ac:dyDescent="0.3">
      <c r="A1820" s="5">
        <v>531306</v>
      </c>
      <c r="B1820" s="6" t="s">
        <v>100</v>
      </c>
      <c r="C1820" s="7">
        <v>131441438</v>
      </c>
      <c r="D1820" s="7">
        <v>95665402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399156</v>
      </c>
      <c r="D1822" s="7">
        <v>3308735</v>
      </c>
    </row>
    <row r="1823" spans="1:4" x14ac:dyDescent="0.3">
      <c r="A1823" s="5">
        <v>531309</v>
      </c>
      <c r="B1823" s="6" t="s">
        <v>103</v>
      </c>
      <c r="C1823" s="7">
        <v>147134</v>
      </c>
      <c r="D1823" s="7">
        <v>22772</v>
      </c>
    </row>
    <row r="1824" spans="1:4" x14ac:dyDescent="0.3">
      <c r="A1824" s="5">
        <v>531310</v>
      </c>
      <c r="B1824" s="6" t="s">
        <v>104</v>
      </c>
      <c r="C1824" s="7">
        <v>35916</v>
      </c>
      <c r="D1824" s="7">
        <v>181857</v>
      </c>
    </row>
    <row r="1825" spans="1:4" x14ac:dyDescent="0.3">
      <c r="A1825" s="5">
        <v>531311</v>
      </c>
      <c r="B1825" s="6" t="s">
        <v>105</v>
      </c>
      <c r="C1825" s="7">
        <v>276742</v>
      </c>
      <c r="D1825" s="7">
        <v>40000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>
        <v>14830</v>
      </c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135365479</v>
      </c>
      <c r="D1830" s="10">
        <f>SUM(D1815:D1829)</f>
        <v>101653895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>
        <v>77329820</v>
      </c>
      <c r="D1837" s="7">
        <v>74467675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2000000</v>
      </c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79329820</v>
      </c>
      <c r="D1847" s="10">
        <f>SUM(D1832:D1846)</f>
        <v>74467675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48859108</v>
      </c>
      <c r="D1866" s="7">
        <v>37864925</v>
      </c>
    </row>
    <row r="1867" spans="1:4" x14ac:dyDescent="0.3">
      <c r="A1867" s="5">
        <v>531602</v>
      </c>
      <c r="B1867" s="6" t="s">
        <v>348</v>
      </c>
      <c r="C1867" s="7">
        <v>182223</v>
      </c>
      <c r="D1867" s="7">
        <v>752255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3867588</v>
      </c>
      <c r="D1869" s="7">
        <v>3771451</v>
      </c>
    </row>
    <row r="1870" spans="1:4" x14ac:dyDescent="0.3">
      <c r="A1870" s="5">
        <v>531605</v>
      </c>
      <c r="B1870" s="6" t="s">
        <v>352</v>
      </c>
      <c r="C1870" s="7">
        <v>2221404</v>
      </c>
      <c r="D1870" s="7">
        <v>1722900</v>
      </c>
    </row>
    <row r="1871" spans="1:4" x14ac:dyDescent="0.3">
      <c r="A1871" s="5">
        <v>531606</v>
      </c>
      <c r="B1871" s="6" t="s">
        <v>353</v>
      </c>
      <c r="C1871" s="7">
        <v>7869000</v>
      </c>
      <c r="D1871" s="7">
        <v>4649004</v>
      </c>
    </row>
    <row r="1872" spans="1:4" x14ac:dyDescent="0.3">
      <c r="A1872" s="5">
        <v>531607</v>
      </c>
      <c r="B1872" s="6" t="s">
        <v>354</v>
      </c>
      <c r="C1872" s="7">
        <v>4498736</v>
      </c>
      <c r="D1872" s="7">
        <v>3173814</v>
      </c>
    </row>
    <row r="1873" spans="1:4" x14ac:dyDescent="0.3">
      <c r="A1873" s="5">
        <v>531608</v>
      </c>
      <c r="B1873" s="6" t="s">
        <v>355</v>
      </c>
      <c r="C1873" s="7">
        <v>456675</v>
      </c>
      <c r="D1873" s="7">
        <v>359522</v>
      </c>
    </row>
    <row r="1874" spans="1:4" x14ac:dyDescent="0.3">
      <c r="A1874" s="5">
        <v>531609</v>
      </c>
      <c r="B1874" s="6" t="s">
        <v>356</v>
      </c>
      <c r="C1874" s="7">
        <v>853269</v>
      </c>
      <c r="D1874" s="7">
        <v>1060646</v>
      </c>
    </row>
    <row r="1875" spans="1:4" x14ac:dyDescent="0.3">
      <c r="A1875" s="5">
        <v>531610</v>
      </c>
      <c r="B1875" s="6" t="s">
        <v>357</v>
      </c>
      <c r="C1875" s="7">
        <v>2098597</v>
      </c>
      <c r="D1875" s="7">
        <v>902108</v>
      </c>
    </row>
    <row r="1876" spans="1:4" x14ac:dyDescent="0.3">
      <c r="A1876" s="5">
        <v>531611</v>
      </c>
      <c r="B1876" s="6" t="s">
        <v>358</v>
      </c>
      <c r="C1876" s="7">
        <v>8800594</v>
      </c>
      <c r="D1876" s="7">
        <v>7633056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7588582</v>
      </c>
      <c r="D1880" s="7">
        <v>7696393</v>
      </c>
    </row>
    <row r="1881" spans="1:4" x14ac:dyDescent="0.3">
      <c r="A1881" s="5">
        <v>531616</v>
      </c>
      <c r="B1881" s="6" t="s">
        <v>363</v>
      </c>
      <c r="C1881" s="7">
        <v>1185612</v>
      </c>
      <c r="D1881" s="7">
        <v>1472727</v>
      </c>
    </row>
    <row r="1882" spans="1:4" x14ac:dyDescent="0.3">
      <c r="A1882" s="5">
        <v>531617</v>
      </c>
      <c r="B1882" s="6" t="s">
        <v>364</v>
      </c>
      <c r="C1882" s="7">
        <v>1724708</v>
      </c>
      <c r="D1882" s="7">
        <v>3203651</v>
      </c>
    </row>
    <row r="1883" spans="1:4" x14ac:dyDescent="0.3">
      <c r="A1883" s="5">
        <v>531618</v>
      </c>
      <c r="B1883" s="6" t="s">
        <v>365</v>
      </c>
      <c r="C1883" s="7"/>
      <c r="D1883" s="7">
        <v>3000</v>
      </c>
    </row>
    <row r="1884" spans="1:4" x14ac:dyDescent="0.3">
      <c r="A1884" s="5">
        <v>531619</v>
      </c>
      <c r="B1884" s="6" t="s">
        <v>366</v>
      </c>
      <c r="C1884" s="7">
        <v>1180007</v>
      </c>
      <c r="D1884" s="7">
        <v>1388936</v>
      </c>
    </row>
    <row r="1885" spans="1:4" x14ac:dyDescent="0.3">
      <c r="A1885" s="5">
        <v>531620</v>
      </c>
      <c r="B1885" s="6" t="s">
        <v>367</v>
      </c>
      <c r="C1885" s="7">
        <v>48339165</v>
      </c>
      <c r="D1885" s="7">
        <v>25467744</v>
      </c>
    </row>
    <row r="1886" spans="1:4" x14ac:dyDescent="0.3">
      <c r="A1886" s="5">
        <v>531621</v>
      </c>
      <c r="B1886" s="6" t="s">
        <v>368</v>
      </c>
      <c r="C1886" s="7">
        <v>62637</v>
      </c>
      <c r="D1886" s="7">
        <v>747595</v>
      </c>
    </row>
    <row r="1887" spans="1:4" x14ac:dyDescent="0.3">
      <c r="A1887" s="5">
        <v>531622</v>
      </c>
      <c r="B1887" s="6" t="s">
        <v>369</v>
      </c>
      <c r="C1887" s="7">
        <v>154850</v>
      </c>
      <c r="D1887" s="7"/>
    </row>
    <row r="1888" spans="1:4" x14ac:dyDescent="0.3">
      <c r="A1888" s="5">
        <v>531623</v>
      </c>
      <c r="B1888" s="6" t="s">
        <v>370</v>
      </c>
      <c r="C1888" s="7">
        <v>266320</v>
      </c>
      <c r="D1888" s="7">
        <v>244550</v>
      </c>
    </row>
    <row r="1889" spans="1:4" x14ac:dyDescent="0.3">
      <c r="A1889" s="5">
        <v>531624</v>
      </c>
      <c r="B1889" s="6" t="s">
        <v>371</v>
      </c>
      <c r="C1889" s="7">
        <v>6415308</v>
      </c>
      <c r="D1889" s="7">
        <v>3540171</v>
      </c>
    </row>
    <row r="1890" spans="1:4" x14ac:dyDescent="0.3">
      <c r="A1890" s="5">
        <v>531625</v>
      </c>
      <c r="B1890" s="6" t="s">
        <v>372</v>
      </c>
      <c r="C1890" s="7">
        <v>4028278</v>
      </c>
      <c r="D1890" s="7">
        <v>3118600</v>
      </c>
    </row>
    <row r="1891" spans="1:4" x14ac:dyDescent="0.3">
      <c r="A1891" s="5">
        <v>531626</v>
      </c>
      <c r="B1891" s="6" t="s">
        <v>373</v>
      </c>
      <c r="C1891" s="7">
        <v>129814</v>
      </c>
      <c r="D1891" s="7">
        <v>201059</v>
      </c>
    </row>
    <row r="1892" spans="1:4" x14ac:dyDescent="0.3">
      <c r="A1892" s="5">
        <v>531627</v>
      </c>
      <c r="B1892" s="6" t="s">
        <v>374</v>
      </c>
      <c r="C1892" s="7">
        <v>7021941</v>
      </c>
      <c r="D1892" s="7">
        <v>4241608</v>
      </c>
    </row>
    <row r="1893" spans="1:4" x14ac:dyDescent="0.3">
      <c r="A1893" s="5">
        <v>531628</v>
      </c>
      <c r="B1893" s="6" t="s">
        <v>375</v>
      </c>
      <c r="C1893" s="7">
        <v>5375454</v>
      </c>
      <c r="D1893" s="7">
        <v>3968093</v>
      </c>
    </row>
    <row r="1894" spans="1:4" x14ac:dyDescent="0.3">
      <c r="A1894" s="5">
        <v>531629</v>
      </c>
      <c r="B1894" s="6" t="s">
        <v>376</v>
      </c>
      <c r="C1894" s="7">
        <v>1606821</v>
      </c>
      <c r="D1894" s="7">
        <v>1249819</v>
      </c>
    </row>
    <row r="1895" spans="1:4" x14ac:dyDescent="0.3">
      <c r="A1895" s="5">
        <v>531630</v>
      </c>
      <c r="B1895" s="6" t="s">
        <v>377</v>
      </c>
      <c r="C1895" s="7">
        <v>1710517</v>
      </c>
      <c r="D1895" s="7">
        <v>1213011</v>
      </c>
    </row>
    <row r="1896" spans="1:4" x14ac:dyDescent="0.3">
      <c r="A1896" s="5">
        <v>531631</v>
      </c>
      <c r="B1896" s="6" t="s">
        <v>378</v>
      </c>
      <c r="C1896" s="7"/>
      <c r="D1896" s="7">
        <v>36770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1</v>
      </c>
      <c r="D1898" s="7">
        <v>238501</v>
      </c>
    </row>
    <row r="1899" spans="1:4" x14ac:dyDescent="0.3">
      <c r="A1899" s="5">
        <v>531634</v>
      </c>
      <c r="B1899" s="6" t="s">
        <v>381</v>
      </c>
      <c r="C1899" s="7">
        <v>294859</v>
      </c>
      <c r="D1899" s="7">
        <v>229001</v>
      </c>
    </row>
    <row r="1900" spans="1:4" x14ac:dyDescent="0.3">
      <c r="A1900" s="5">
        <v>531635</v>
      </c>
      <c r="B1900" s="6" t="s">
        <v>382</v>
      </c>
      <c r="C1900" s="7">
        <v>634411</v>
      </c>
      <c r="D1900" s="7">
        <v>1888264</v>
      </c>
    </row>
    <row r="1901" spans="1:4" x14ac:dyDescent="0.3">
      <c r="A1901" s="5">
        <v>531636</v>
      </c>
      <c r="B1901" s="6" t="s">
        <v>383</v>
      </c>
      <c r="C1901" s="7">
        <v>170407</v>
      </c>
      <c r="D1901" s="7"/>
    </row>
    <row r="1902" spans="1:4" x14ac:dyDescent="0.3">
      <c r="A1902" s="5">
        <v>531637</v>
      </c>
      <c r="B1902" s="6" t="s">
        <v>384</v>
      </c>
      <c r="C1902" s="7">
        <v>248940</v>
      </c>
      <c r="D1902" s="7">
        <v>208850</v>
      </c>
    </row>
    <row r="1903" spans="1:4" x14ac:dyDescent="0.3">
      <c r="A1903" s="5">
        <v>531638</v>
      </c>
      <c r="B1903" s="6" t="s">
        <v>413</v>
      </c>
      <c r="C1903" s="7">
        <v>836863</v>
      </c>
      <c r="D1903" s="7">
        <v>686277</v>
      </c>
    </row>
    <row r="1904" spans="1:4" x14ac:dyDescent="0.3">
      <c r="A1904" s="5">
        <v>531639</v>
      </c>
      <c r="B1904" s="6" t="s">
        <v>386</v>
      </c>
      <c r="C1904" s="7">
        <v>333178</v>
      </c>
      <c r="D1904" s="7">
        <v>338249</v>
      </c>
    </row>
    <row r="1905" spans="1:4" x14ac:dyDescent="0.3">
      <c r="A1905" s="5">
        <v>531640</v>
      </c>
      <c r="B1905" s="6" t="s">
        <v>387</v>
      </c>
      <c r="C1905" s="7">
        <v>1917634</v>
      </c>
      <c r="D1905" s="7">
        <v>652517</v>
      </c>
    </row>
    <row r="1906" spans="1:4" x14ac:dyDescent="0.3">
      <c r="A1906" s="5">
        <v>531641</v>
      </c>
      <c r="B1906" s="6" t="s">
        <v>388</v>
      </c>
      <c r="C1906" s="7">
        <v>2034062</v>
      </c>
      <c r="D1906" s="7">
        <v>1449917</v>
      </c>
    </row>
    <row r="1907" spans="1:4" x14ac:dyDescent="0.3">
      <c r="A1907" s="5">
        <v>531642</v>
      </c>
      <c r="B1907" s="6" t="s">
        <v>168</v>
      </c>
      <c r="C1907" s="7">
        <v>3390966</v>
      </c>
      <c r="D1907" s="7">
        <v>2446846</v>
      </c>
    </row>
    <row r="1908" spans="1:4" x14ac:dyDescent="0.3">
      <c r="A1908" s="5">
        <v>531643</v>
      </c>
      <c r="B1908" s="6" t="s">
        <v>160</v>
      </c>
      <c r="C1908" s="7">
        <v>732552</v>
      </c>
      <c r="D1908" s="7">
        <v>362124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388525</v>
      </c>
      <c r="D1910" s="7">
        <v>284825</v>
      </c>
    </row>
    <row r="1911" spans="1:4" x14ac:dyDescent="0.3">
      <c r="A1911" s="5">
        <v>531646</v>
      </c>
      <c r="B1911" s="6" t="s">
        <v>172</v>
      </c>
      <c r="C1911" s="7">
        <v>3050427</v>
      </c>
      <c r="D1911" s="7">
        <v>2221349</v>
      </c>
    </row>
    <row r="1912" spans="1:4" x14ac:dyDescent="0.3">
      <c r="A1912" s="5">
        <v>531647</v>
      </c>
      <c r="B1912" s="6" t="s">
        <v>389</v>
      </c>
      <c r="C1912" s="7">
        <v>1570000</v>
      </c>
      <c r="D1912" s="7">
        <v>270622</v>
      </c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>
        <v>25015709</v>
      </c>
      <c r="D1914" s="20">
        <v>15558233</v>
      </c>
    </row>
    <row r="1915" spans="1:4" ht="15" thickBot="1" x14ac:dyDescent="0.35">
      <c r="A1915" s="24" t="s">
        <v>19</v>
      </c>
      <c r="B1915" s="25"/>
      <c r="C1915" s="21">
        <f>SUM(C1866:C1914)</f>
        <v>207115742</v>
      </c>
      <c r="D1915" s="21">
        <f>SUM(D1866:D1914)</f>
        <v>146518983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1480956</v>
      </c>
      <c r="D1917" s="7">
        <v>941469</v>
      </c>
    </row>
    <row r="1918" spans="1:4" ht="15" thickBot="1" x14ac:dyDescent="0.35">
      <c r="A1918" s="8" t="s">
        <v>19</v>
      </c>
      <c r="B1918" s="9"/>
      <c r="C1918" s="10">
        <f>SUM(C1917:C1917)</f>
        <v>1480956</v>
      </c>
      <c r="D1918" s="10">
        <f>SUM(D1917:D1917)</f>
        <v>941469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1907781</v>
      </c>
      <c r="D2274" s="7">
        <v>1862308</v>
      </c>
    </row>
    <row r="2275" spans="1:4" x14ac:dyDescent="0.3">
      <c r="A2275" s="5">
        <v>550102</v>
      </c>
      <c r="B2275" s="6" t="s">
        <v>440</v>
      </c>
      <c r="C2275" s="7">
        <v>6248547</v>
      </c>
      <c r="D2275" s="7">
        <v>4958134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8156328</v>
      </c>
      <c r="D2278" s="10">
        <f>SUM(D2274:D2277)</f>
        <v>6820442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331404</v>
      </c>
      <c r="D2281" s="7">
        <v>611505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86100</v>
      </c>
      <c r="D2283" s="7">
        <v>438</v>
      </c>
    </row>
    <row r="2284" spans="1:4" ht="15" thickBot="1" x14ac:dyDescent="0.35">
      <c r="A2284" s="8" t="s">
        <v>19</v>
      </c>
      <c r="B2284" s="9"/>
      <c r="C2284" s="10">
        <f>SUM(C2280:C2283)</f>
        <v>417504</v>
      </c>
      <c r="D2284" s="10">
        <f>SUM(D2280:D2283)</f>
        <v>611943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1691907255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1233784185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19120902</v>
      </c>
      <c r="D2401" s="45">
        <f>D1114-D2399</f>
        <v>1581594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17032-E7A7-4EB1-8CCC-51DA71C71BC0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88671875" customWidth="1"/>
    <col min="4" max="4" width="16.66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145305691.31999999</v>
      </c>
      <c r="D8" s="7">
        <v>144020140.31999999</v>
      </c>
    </row>
    <row r="9" spans="1:4" x14ac:dyDescent="0.3">
      <c r="A9" s="5">
        <v>1105</v>
      </c>
      <c r="B9" s="6" t="s">
        <v>10</v>
      </c>
      <c r="C9" s="7">
        <v>-30072284.510000002</v>
      </c>
      <c r="D9" s="7">
        <v>-30072284.359999999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235807448.03</v>
      </c>
      <c r="D11" s="7">
        <v>204184003.03</v>
      </c>
    </row>
    <row r="12" spans="1:4" x14ac:dyDescent="0.3">
      <c r="A12" s="5">
        <v>1108</v>
      </c>
      <c r="B12" s="6" t="s">
        <v>13</v>
      </c>
      <c r="C12" s="7">
        <v>9301180.75</v>
      </c>
      <c r="D12" s="7">
        <v>9301180.75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51652755.899999999</v>
      </c>
      <c r="D14" s="7">
        <v>53460973.899999999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32012864.84</v>
      </c>
      <c r="D16" s="7">
        <v>31681049.640000001</v>
      </c>
    </row>
    <row r="17" spans="1:4" ht="15" thickBot="1" x14ac:dyDescent="0.35">
      <c r="A17" s="5">
        <v>1111</v>
      </c>
      <c r="B17" s="6" t="s">
        <v>18</v>
      </c>
      <c r="C17" s="7">
        <v>10088400</v>
      </c>
      <c r="D17" s="7">
        <v>10088400</v>
      </c>
    </row>
    <row r="18" spans="1:4" ht="15" thickBot="1" x14ac:dyDescent="0.35">
      <c r="A18" s="8" t="s">
        <v>19</v>
      </c>
      <c r="B18" s="9"/>
      <c r="C18" s="10">
        <f>SUM(C4:C17)</f>
        <v>454096056.32999992</v>
      </c>
      <c r="D18" s="10">
        <f>SUM(D4:D17)</f>
        <v>422663463.27999997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>
        <v>88286.37</v>
      </c>
    </row>
    <row r="21" spans="1:4" x14ac:dyDescent="0.3">
      <c r="A21" s="5">
        <v>1202</v>
      </c>
      <c r="B21" s="6" t="s">
        <v>22</v>
      </c>
      <c r="C21" s="7">
        <v>357061.95</v>
      </c>
      <c r="D21" s="7">
        <v>354951.95</v>
      </c>
    </row>
    <row r="22" spans="1:4" x14ac:dyDescent="0.3">
      <c r="A22" s="5">
        <v>1203</v>
      </c>
      <c r="B22" s="6" t="s">
        <v>23</v>
      </c>
      <c r="C22" s="7">
        <v>7866462.5099999998</v>
      </c>
      <c r="D22" s="7">
        <v>4528302.88</v>
      </c>
    </row>
    <row r="23" spans="1:4" x14ac:dyDescent="0.3">
      <c r="A23" s="5">
        <v>1204</v>
      </c>
      <c r="B23" s="6" t="s">
        <v>24</v>
      </c>
      <c r="C23" s="7">
        <v>48519998.729999997</v>
      </c>
      <c r="D23" s="7">
        <v>28836021.989999998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56743523.189999998</v>
      </c>
      <c r="D25" s="10">
        <f>SUM(D20:D24)</f>
        <v>33807563.189999998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>
        <v>185166609.28999999</v>
      </c>
      <c r="D28" s="7">
        <v>132112515.08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2911549.45</v>
      </c>
      <c r="D30" s="7">
        <v>2999038.45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20716410.039999999</v>
      </c>
      <c r="D32" s="7">
        <v>2875442.24</v>
      </c>
    </row>
    <row r="33" spans="1:4" x14ac:dyDescent="0.3">
      <c r="A33" s="5">
        <v>1307</v>
      </c>
      <c r="B33" s="6" t="s">
        <v>33</v>
      </c>
      <c r="C33" s="7">
        <v>31750775.149999999</v>
      </c>
      <c r="D33" s="7">
        <v>18523738.199999999</v>
      </c>
    </row>
    <row r="34" spans="1:4" x14ac:dyDescent="0.3">
      <c r="A34" s="5">
        <v>1308</v>
      </c>
      <c r="B34" s="6" t="s">
        <v>34</v>
      </c>
      <c r="C34" s="7">
        <v>9440239.1199999992</v>
      </c>
      <c r="D34" s="7">
        <v>5798065.1200000001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30468354.760000002</v>
      </c>
      <c r="D37" s="7">
        <v>31568653.760000002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280453937.81</v>
      </c>
      <c r="D40" s="10">
        <f>SUM(D27:D39)</f>
        <v>193877452.84999999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813451.52</v>
      </c>
      <c r="D53" s="7"/>
    </row>
    <row r="54" spans="1:4" x14ac:dyDescent="0.3">
      <c r="A54" s="5">
        <v>1502</v>
      </c>
      <c r="B54" s="6" t="s">
        <v>52</v>
      </c>
      <c r="C54" s="7">
        <v>1827416.5</v>
      </c>
      <c r="D54" s="7">
        <v>1508716.5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69728775.680000007</v>
      </c>
      <c r="D57" s="7">
        <v>64890301.68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1845103</v>
      </c>
      <c r="D59" s="7">
        <v>1355153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f>SUM(C53:C61)</f>
        <v>74214746.700000003</v>
      </c>
      <c r="D62" s="21">
        <f>SUM(D53:D61)</f>
        <v>67754171.180000007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6942800</v>
      </c>
      <c r="D64" s="7">
        <v>6942800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3720974</v>
      </c>
      <c r="D68" s="7">
        <v>6500000</v>
      </c>
    </row>
    <row r="69" spans="1:4" ht="15" thickBot="1" x14ac:dyDescent="0.35">
      <c r="A69" s="8" t="s">
        <v>19</v>
      </c>
      <c r="B69" s="9"/>
      <c r="C69" s="10">
        <f>SUM(C64:C68)</f>
        <v>10663774</v>
      </c>
      <c r="D69" s="10">
        <f>SUM(D64:D68)</f>
        <v>13442800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59235514.369999997</v>
      </c>
      <c r="D73" s="7">
        <v>50896177.369999997</v>
      </c>
    </row>
    <row r="74" spans="1:4" x14ac:dyDescent="0.3">
      <c r="A74" s="5">
        <v>1704</v>
      </c>
      <c r="B74" s="6" t="s">
        <v>69</v>
      </c>
      <c r="C74" s="7">
        <v>-42741258.420000002</v>
      </c>
      <c r="D74" s="7">
        <v>-42737258.740000002</v>
      </c>
    </row>
    <row r="75" spans="1:4" x14ac:dyDescent="0.3">
      <c r="A75" s="5">
        <v>1705</v>
      </c>
      <c r="B75" s="6" t="s">
        <v>70</v>
      </c>
      <c r="C75" s="7">
        <v>2045918.98</v>
      </c>
      <c r="D75" s="7">
        <v>2002982.98</v>
      </c>
    </row>
    <row r="76" spans="1:4" ht="15" thickBot="1" x14ac:dyDescent="0.35">
      <c r="A76" s="5">
        <v>1706</v>
      </c>
      <c r="B76" s="6" t="s">
        <v>71</v>
      </c>
      <c r="C76" s="7">
        <v>-2002982.92</v>
      </c>
      <c r="D76" s="7">
        <v>-2006982.98</v>
      </c>
    </row>
    <row r="77" spans="1:4" ht="15" thickBot="1" x14ac:dyDescent="0.35">
      <c r="A77" s="8" t="s">
        <v>19</v>
      </c>
      <c r="B77" s="9"/>
      <c r="C77" s="10">
        <f>SUM(C71:C76)</f>
        <v>16537192.009999996</v>
      </c>
      <c r="D77" s="10">
        <f>SUM(D71:D76)</f>
        <v>8154918.6299999952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49178.34</v>
      </c>
      <c r="D85" s="7">
        <v>49178.34</v>
      </c>
    </row>
    <row r="86" spans="1:4" x14ac:dyDescent="0.3">
      <c r="A86" s="5">
        <v>1904</v>
      </c>
      <c r="B86" s="6" t="s">
        <v>78</v>
      </c>
      <c r="C86" s="7">
        <v>15708808.16</v>
      </c>
      <c r="D86" s="7">
        <v>12907618.52</v>
      </c>
    </row>
    <row r="87" spans="1:4" x14ac:dyDescent="0.3">
      <c r="A87" s="5">
        <v>1905</v>
      </c>
      <c r="B87" s="6" t="s">
        <v>79</v>
      </c>
      <c r="C87" s="7">
        <v>14497801.710000001</v>
      </c>
      <c r="D87" s="7">
        <v>13747912.710000001</v>
      </c>
    </row>
    <row r="88" spans="1:4" x14ac:dyDescent="0.3">
      <c r="A88" s="5">
        <v>1906</v>
      </c>
      <c r="B88" s="6" t="s">
        <v>80</v>
      </c>
      <c r="C88" s="7">
        <v>-10250166.380000001</v>
      </c>
      <c r="D88" s="7">
        <v>-10250165.83</v>
      </c>
    </row>
    <row r="89" spans="1:4" x14ac:dyDescent="0.3">
      <c r="A89" s="5">
        <v>1907</v>
      </c>
      <c r="B89" s="6" t="s">
        <v>81</v>
      </c>
      <c r="C89" s="7">
        <v>31553505.010000002</v>
      </c>
      <c r="D89" s="7">
        <v>24344796.010000002</v>
      </c>
    </row>
    <row r="90" spans="1:4" x14ac:dyDescent="0.3">
      <c r="A90" s="5">
        <v>1908</v>
      </c>
      <c r="B90" s="6" t="s">
        <v>82</v>
      </c>
      <c r="C90" s="7">
        <v>-1080587.5</v>
      </c>
      <c r="D90" s="7">
        <v>-1080587.5</v>
      </c>
    </row>
    <row r="91" spans="1:4" ht="15" thickBot="1" x14ac:dyDescent="0.35">
      <c r="A91" s="5">
        <v>1910</v>
      </c>
      <c r="B91" s="6" t="s">
        <v>39</v>
      </c>
      <c r="C91" s="7">
        <v>34944</v>
      </c>
      <c r="D91" s="7"/>
    </row>
    <row r="92" spans="1:4" ht="15" thickBot="1" x14ac:dyDescent="0.35">
      <c r="A92" s="8" t="s">
        <v>83</v>
      </c>
      <c r="B92" s="9"/>
      <c r="C92" s="10">
        <f>SUM(C83:C91)</f>
        <v>50513483.340000004</v>
      </c>
      <c r="D92" s="10">
        <f>SUM(D83:D91)</f>
        <v>39718752.25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943222713.38</v>
      </c>
      <c r="D94" s="30">
        <f>D18+D25+D40+D51+D62+D69+D77+D81+D92</f>
        <v>779419121.38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0</v>
      </c>
      <c r="D105" s="10">
        <f>SUM(D98:D104)</f>
        <v>0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1042448.05</v>
      </c>
      <c r="D107" s="7">
        <v>1076632.6499999999</v>
      </c>
    </row>
    <row r="108" spans="1:4" x14ac:dyDescent="0.3">
      <c r="A108" s="5">
        <v>2202</v>
      </c>
      <c r="B108" s="6" t="s">
        <v>96</v>
      </c>
      <c r="C108" s="7"/>
      <c r="D108" s="7">
        <v>-137562.95000000001</v>
      </c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>
        <v>-0.5</v>
      </c>
    </row>
    <row r="111" spans="1:4" x14ac:dyDescent="0.3">
      <c r="A111" s="5">
        <v>2205</v>
      </c>
      <c r="B111" s="6" t="s">
        <v>99</v>
      </c>
      <c r="C111" s="7">
        <v>1132092.6299999999</v>
      </c>
      <c r="D111" s="7">
        <v>1324696.98</v>
      </c>
    </row>
    <row r="112" spans="1:4" x14ac:dyDescent="0.3">
      <c r="A112" s="5">
        <v>2206</v>
      </c>
      <c r="B112" s="6" t="s">
        <v>100</v>
      </c>
      <c r="C112" s="7">
        <v>357567578.52999997</v>
      </c>
      <c r="D112" s="7">
        <v>287315638.13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1677015.36</v>
      </c>
      <c r="D114" s="7">
        <v>1334160.96</v>
      </c>
    </row>
    <row r="115" spans="1:4" x14ac:dyDescent="0.3">
      <c r="A115" s="5">
        <v>2209</v>
      </c>
      <c r="B115" s="6" t="s">
        <v>103</v>
      </c>
      <c r="C115" s="7">
        <v>5359.27</v>
      </c>
      <c r="D115" s="7">
        <v>13980.47</v>
      </c>
    </row>
    <row r="116" spans="1:4" x14ac:dyDescent="0.3">
      <c r="A116" s="5">
        <v>2210</v>
      </c>
      <c r="B116" s="6" t="s">
        <v>104</v>
      </c>
      <c r="C116" s="7">
        <v>2613.34</v>
      </c>
      <c r="D116" s="7">
        <v>1588.74</v>
      </c>
    </row>
    <row r="117" spans="1:4" x14ac:dyDescent="0.3">
      <c r="A117" s="5">
        <v>2211</v>
      </c>
      <c r="B117" s="6" t="s">
        <v>105</v>
      </c>
      <c r="C117" s="7">
        <v>36735.26</v>
      </c>
      <c r="D117" s="7">
        <v>30629.66</v>
      </c>
    </row>
    <row r="118" spans="1:4" x14ac:dyDescent="0.3">
      <c r="A118" s="5">
        <v>2212</v>
      </c>
      <c r="B118" s="6" t="s">
        <v>106</v>
      </c>
      <c r="C118" s="7">
        <v>13301696.130000001</v>
      </c>
      <c r="D118" s="7">
        <v>12197247.529999999</v>
      </c>
    </row>
    <row r="119" spans="1:4" x14ac:dyDescent="0.3">
      <c r="A119" s="5">
        <v>2213</v>
      </c>
      <c r="B119" s="6" t="s">
        <v>107</v>
      </c>
      <c r="C119" s="7"/>
      <c r="D119" s="7">
        <v>-0.94</v>
      </c>
    </row>
    <row r="120" spans="1:4" x14ac:dyDescent="0.3">
      <c r="A120" s="5">
        <v>2214</v>
      </c>
      <c r="B120" s="6" t="s">
        <v>108</v>
      </c>
      <c r="C120" s="7">
        <v>736208.11</v>
      </c>
      <c r="D120" s="7">
        <v>1014738.11</v>
      </c>
    </row>
    <row r="121" spans="1:4" x14ac:dyDescent="0.3">
      <c r="A121" s="5">
        <v>2215</v>
      </c>
      <c r="B121" s="6" t="s">
        <v>109</v>
      </c>
      <c r="C121" s="7">
        <v>1756539.95</v>
      </c>
      <c r="D121" s="7">
        <v>865664.15</v>
      </c>
    </row>
    <row r="122" spans="1:4" ht="15" thickBot="1" x14ac:dyDescent="0.35">
      <c r="A122" s="18">
        <v>2216</v>
      </c>
      <c r="B122" s="19" t="s">
        <v>110</v>
      </c>
      <c r="C122" s="7">
        <v>788006.21</v>
      </c>
      <c r="D122" s="7">
        <v>788006.21</v>
      </c>
    </row>
    <row r="123" spans="1:4" ht="15" thickBot="1" x14ac:dyDescent="0.35">
      <c r="A123" s="8" t="s">
        <v>19</v>
      </c>
      <c r="B123" s="9"/>
      <c r="C123" s="10">
        <f>SUM(C107:C122)</f>
        <v>378046292.83999991</v>
      </c>
      <c r="D123" s="10">
        <f>SUM(D107:D122)</f>
        <v>305825419.19999999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32730062.850000001</v>
      </c>
      <c r="D138" s="7">
        <v>51518455.640000001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32730062.850000001</v>
      </c>
      <c r="D141" s="10">
        <f>SUM(D125:D140)</f>
        <v>51518455.640000001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>
        <v>1355153</v>
      </c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0</v>
      </c>
      <c r="D149" s="10">
        <f>SUM(D143:D148)</f>
        <v>1355153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12650570.68</v>
      </c>
      <c r="D153" s="7">
        <v>4251891.54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6011521.79</v>
      </c>
      <c r="D155" s="7">
        <v>1977001.74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18662092.469999999</v>
      </c>
      <c r="D157" s="10">
        <f>SUM(D151:D156)</f>
        <v>6228893.2800000003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3430616</v>
      </c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27370854.710000001</v>
      </c>
      <c r="D164" s="7">
        <v>12881404.25</v>
      </c>
    </row>
    <row r="165" spans="1:4" x14ac:dyDescent="0.3">
      <c r="A165" s="5">
        <v>2607</v>
      </c>
      <c r="B165" s="6" t="s">
        <v>149</v>
      </c>
      <c r="C165" s="7">
        <v>19416834.280000001</v>
      </c>
      <c r="D165" s="7">
        <v>30141049.280000001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50218304.990000002</v>
      </c>
      <c r="D167" s="10">
        <f>SUM(D159:D166)</f>
        <v>43022453.530000001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15923380.859999999</v>
      </c>
      <c r="D169" s="7">
        <v>19229855.52</v>
      </c>
    </row>
    <row r="170" spans="1:4" x14ac:dyDescent="0.3">
      <c r="A170" s="5">
        <v>2702</v>
      </c>
      <c r="B170" s="6" t="s">
        <v>153</v>
      </c>
      <c r="C170" s="7">
        <v>-825</v>
      </c>
      <c r="D170" s="7"/>
    </row>
    <row r="171" spans="1:4" x14ac:dyDescent="0.3">
      <c r="A171" s="5">
        <v>2703</v>
      </c>
      <c r="B171" s="6" t="s">
        <v>154</v>
      </c>
      <c r="C171" s="7">
        <v>3122</v>
      </c>
      <c r="D171" s="7">
        <v>3122</v>
      </c>
    </row>
    <row r="172" spans="1:4" x14ac:dyDescent="0.3">
      <c r="A172" s="5">
        <v>2704</v>
      </c>
      <c r="B172" s="6" t="s">
        <v>155</v>
      </c>
      <c r="C172" s="7">
        <v>123761.85</v>
      </c>
      <c r="D172" s="7">
        <v>123761.85</v>
      </c>
    </row>
    <row r="173" spans="1:4" x14ac:dyDescent="0.3">
      <c r="A173" s="5">
        <v>2705</v>
      </c>
      <c r="B173" s="6" t="s">
        <v>156</v>
      </c>
      <c r="C173" s="7">
        <v>-656297.64</v>
      </c>
      <c r="D173" s="7">
        <v>1310354.3600000001</v>
      </c>
    </row>
    <row r="174" spans="1:4" x14ac:dyDescent="0.3">
      <c r="A174" s="5">
        <v>2706</v>
      </c>
      <c r="B174" s="6" t="s">
        <v>157</v>
      </c>
      <c r="C174" s="7">
        <v>1213384.5</v>
      </c>
      <c r="D174" s="7">
        <v>1012339.3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857</v>
      </c>
      <c r="D176" s="7">
        <v>857</v>
      </c>
    </row>
    <row r="177" spans="1:4" x14ac:dyDescent="0.3">
      <c r="A177" s="5">
        <v>2709</v>
      </c>
      <c r="B177" s="6" t="s">
        <v>160</v>
      </c>
      <c r="C177" s="7">
        <v>1767.54</v>
      </c>
      <c r="D177" s="7">
        <v>1538</v>
      </c>
    </row>
    <row r="178" spans="1:4" x14ac:dyDescent="0.3">
      <c r="A178" s="5">
        <v>2710</v>
      </c>
      <c r="B178" s="6" t="s">
        <v>161</v>
      </c>
      <c r="C178" s="7">
        <v>138122</v>
      </c>
      <c r="D178" s="7">
        <v>138122</v>
      </c>
    </row>
    <row r="179" spans="1:4" x14ac:dyDescent="0.3">
      <c r="A179" s="5">
        <v>2711</v>
      </c>
      <c r="B179" s="6" t="s">
        <v>162</v>
      </c>
      <c r="C179" s="7">
        <v>1139</v>
      </c>
      <c r="D179" s="7">
        <v>2385.0300000000002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229506.45</v>
      </c>
      <c r="D181" s="7">
        <v>178271.46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-3125554</v>
      </c>
      <c r="D183" s="7"/>
    </row>
    <row r="184" spans="1:4" x14ac:dyDescent="0.3">
      <c r="A184" s="5">
        <v>2716</v>
      </c>
      <c r="B184" s="6" t="s">
        <v>167</v>
      </c>
      <c r="C184" s="7"/>
      <c r="D184" s="7">
        <v>15574434.289999999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55872.52</v>
      </c>
      <c r="D187" s="7">
        <v>348572.52</v>
      </c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740590.65</v>
      </c>
      <c r="D189" s="7">
        <v>388838.65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20337.27</v>
      </c>
      <c r="D191" s="20">
        <v>88501.11</v>
      </c>
    </row>
    <row r="192" spans="1:4" ht="15" thickBot="1" x14ac:dyDescent="0.35">
      <c r="A192" s="8" t="s">
        <v>19</v>
      </c>
      <c r="B192" s="9"/>
      <c r="C192" s="21">
        <f>SUM(C169:C191)</f>
        <v>14669164.999999998</v>
      </c>
      <c r="D192" s="21">
        <f>SUM(D169:D191)</f>
        <v>38400953.090000004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4014833.97</v>
      </c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-996009.42</v>
      </c>
      <c r="D199" s="7"/>
    </row>
    <row r="200" spans="1:4" ht="15" thickBot="1" x14ac:dyDescent="0.35">
      <c r="A200" s="8" t="s">
        <v>19</v>
      </c>
      <c r="B200" s="9"/>
      <c r="C200" s="10">
        <f>SUM(C194:C199)</f>
        <v>3018824.5500000003</v>
      </c>
      <c r="D200" s="10">
        <f>SUM(D194:D199)</f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25540221.960000001</v>
      </c>
      <c r="D202" s="7">
        <v>18222415.73</v>
      </c>
    </row>
    <row r="203" spans="1:4" x14ac:dyDescent="0.3">
      <c r="A203" s="5">
        <v>2902</v>
      </c>
      <c r="B203" s="6" t="s">
        <v>183</v>
      </c>
      <c r="C203" s="7">
        <v>4697959.58</v>
      </c>
      <c r="D203" s="7">
        <v>12771258.84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21188357.039999999</v>
      </c>
      <c r="D206" s="7"/>
    </row>
    <row r="207" spans="1:4" ht="15" thickBot="1" x14ac:dyDescent="0.35">
      <c r="A207" s="8" t="s">
        <v>19</v>
      </c>
      <c r="B207" s="9"/>
      <c r="C207" s="10">
        <f>SUM(C202:C206)</f>
        <v>51426538.579999998</v>
      </c>
      <c r="D207" s="10">
        <f>SUM(D202:D206)</f>
        <v>30993674.57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548771281.27999997</v>
      </c>
      <c r="D209" s="30">
        <f>D105+D123+D141+D149+D157+D167+D192+D200+D207</f>
        <v>477345002.31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100000000</v>
      </c>
      <c r="D216" s="10">
        <f>SUM(D213:D215)</f>
        <v>100000000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23594205.420000002</v>
      </c>
      <c r="D221" s="7">
        <v>23594205.5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209709253.00999999</v>
      </c>
      <c r="D223" s="7">
        <v>117331939.56</v>
      </c>
    </row>
    <row r="224" spans="1:4" ht="15" thickBot="1" x14ac:dyDescent="0.35">
      <c r="A224" s="5">
        <v>3304</v>
      </c>
      <c r="B224" s="6" t="s">
        <v>198</v>
      </c>
      <c r="C224" s="7">
        <v>61147973.469999999</v>
      </c>
      <c r="D224" s="7">
        <v>61147973.469999999</v>
      </c>
    </row>
    <row r="225" spans="1:4" ht="15" thickBot="1" x14ac:dyDescent="0.35">
      <c r="A225" s="8" t="s">
        <v>19</v>
      </c>
      <c r="B225" s="9"/>
      <c r="C225" s="10">
        <f>SUM(C221:C224)</f>
        <v>294451431.89999998</v>
      </c>
      <c r="D225" s="10">
        <f>SUM(D221:D224)</f>
        <v>202074118.53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394451431.89999998</v>
      </c>
      <c r="D227" s="30">
        <f>D216+D219+D225</f>
        <v>302074118.52999997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943222713.17999995</v>
      </c>
      <c r="D229" s="30">
        <f>D209+D227</f>
        <v>779419120.83999991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0</v>
      </c>
      <c r="D245" s="21">
        <f>SUM(D234:D244)</f>
        <v>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0</v>
      </c>
      <c r="D303" s="10">
        <f>SUM(D294:D302)</f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0</v>
      </c>
      <c r="D343" s="10">
        <f>SUM(D333:D342)</f>
        <v>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2614382.67</v>
      </c>
      <c r="D585" s="7">
        <v>2710568.5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7587856.3799999999</v>
      </c>
      <c r="D589" s="7">
        <v>8893607.8000000007</v>
      </c>
    </row>
    <row r="590" spans="1:4" x14ac:dyDescent="0.3">
      <c r="A590" s="5">
        <v>430106</v>
      </c>
      <c r="B590" s="6" t="s">
        <v>271</v>
      </c>
      <c r="C590" s="7">
        <v>898849968.24000001</v>
      </c>
      <c r="D590" s="7">
        <v>723355827.77999997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4215555.54</v>
      </c>
      <c r="D592" s="7">
        <v>3358928.84</v>
      </c>
    </row>
    <row r="593" spans="1:4" x14ac:dyDescent="0.3">
      <c r="A593" s="5">
        <v>430109</v>
      </c>
      <c r="B593" s="6" t="s">
        <v>103</v>
      </c>
      <c r="C593" s="7">
        <v>13499.63</v>
      </c>
      <c r="D593" s="7">
        <v>35198.629999999997</v>
      </c>
    </row>
    <row r="594" spans="1:4" x14ac:dyDescent="0.3">
      <c r="A594" s="5">
        <v>430110</v>
      </c>
      <c r="B594" s="6" t="s">
        <v>104</v>
      </c>
      <c r="C594" s="7">
        <v>6586.2</v>
      </c>
      <c r="D594" s="7">
        <v>4000</v>
      </c>
    </row>
    <row r="595" spans="1:4" x14ac:dyDescent="0.3">
      <c r="A595" s="5">
        <v>430111</v>
      </c>
      <c r="B595" s="6" t="s">
        <v>105</v>
      </c>
      <c r="C595" s="7">
        <v>92242.7</v>
      </c>
      <c r="D595" s="7">
        <v>77113.789999999994</v>
      </c>
    </row>
    <row r="596" spans="1:4" x14ac:dyDescent="0.3">
      <c r="A596" s="5">
        <v>430112</v>
      </c>
      <c r="B596" s="6" t="s">
        <v>106</v>
      </c>
      <c r="C596" s="7">
        <v>33410762.530000001</v>
      </c>
      <c r="D596" s="7">
        <v>30708216.100000001</v>
      </c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>
        <v>1852795.48</v>
      </c>
      <c r="D598" s="7">
        <v>2554739.2200000002</v>
      </c>
    </row>
    <row r="599" spans="1:4" ht="15" thickBot="1" x14ac:dyDescent="0.35">
      <c r="A599" s="18">
        <v>430115</v>
      </c>
      <c r="B599" s="19" t="s">
        <v>109</v>
      </c>
      <c r="C599" s="7">
        <v>4425123.8399999999</v>
      </c>
      <c r="D599" s="7">
        <v>2179424.39</v>
      </c>
    </row>
    <row r="600" spans="1:4" ht="15" thickBot="1" x14ac:dyDescent="0.35">
      <c r="A600" s="8" t="s">
        <v>19</v>
      </c>
      <c r="B600" s="9"/>
      <c r="C600" s="10">
        <f>SUM(C585:C599)</f>
        <v>953068773.21000004</v>
      </c>
      <c r="D600" s="10">
        <f>SUM(D585:D599)</f>
        <v>773877625.04999995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146197</v>
      </c>
      <c r="D670" s="7">
        <v>182579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130609</v>
      </c>
      <c r="D674" s="7">
        <v>173680</v>
      </c>
    </row>
    <row r="675" spans="1:4" x14ac:dyDescent="0.3">
      <c r="A675" s="5">
        <v>430606</v>
      </c>
      <c r="B675" s="6" t="s">
        <v>271</v>
      </c>
      <c r="C675" s="7">
        <v>65914010</v>
      </c>
      <c r="D675" s="7">
        <v>61276310</v>
      </c>
    </row>
    <row r="676" spans="1:4" x14ac:dyDescent="0.3">
      <c r="A676" s="5">
        <v>430607</v>
      </c>
      <c r="B676" s="6" t="s">
        <v>101</v>
      </c>
      <c r="C676" s="7"/>
      <c r="D676" s="7"/>
    </row>
    <row r="677" spans="1:4" x14ac:dyDescent="0.3">
      <c r="A677" s="5">
        <v>430608</v>
      </c>
      <c r="B677" s="6" t="s">
        <v>102</v>
      </c>
      <c r="C677" s="14">
        <v>183048</v>
      </c>
      <c r="D677" s="7">
        <v>164068</v>
      </c>
    </row>
    <row r="678" spans="1:4" x14ac:dyDescent="0.3">
      <c r="A678" s="5">
        <v>430609</v>
      </c>
      <c r="B678" s="6" t="s">
        <v>103</v>
      </c>
      <c r="C678" s="7">
        <v>94</v>
      </c>
      <c r="D678" s="7">
        <v>1676</v>
      </c>
    </row>
    <row r="679" spans="1:4" x14ac:dyDescent="0.3">
      <c r="A679" s="5">
        <v>430610</v>
      </c>
      <c r="B679" s="6" t="s">
        <v>104</v>
      </c>
      <c r="C679" s="7">
        <v>461</v>
      </c>
      <c r="D679" s="7">
        <v>272</v>
      </c>
    </row>
    <row r="680" spans="1:4" x14ac:dyDescent="0.3">
      <c r="A680" s="5">
        <v>430611</v>
      </c>
      <c r="B680" s="6" t="s">
        <v>105</v>
      </c>
      <c r="C680" s="7">
        <v>5550</v>
      </c>
      <c r="D680" s="7">
        <v>5475</v>
      </c>
    </row>
    <row r="681" spans="1:4" x14ac:dyDescent="0.3">
      <c r="A681" s="5">
        <v>430612</v>
      </c>
      <c r="B681" s="6" t="s">
        <v>106</v>
      </c>
      <c r="C681" s="7">
        <v>2993355</v>
      </c>
      <c r="D681" s="7">
        <v>2818857</v>
      </c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>
        <v>15466</v>
      </c>
      <c r="D683" s="7">
        <v>53448</v>
      </c>
    </row>
    <row r="684" spans="1:4" ht="15" thickBot="1" x14ac:dyDescent="0.35">
      <c r="A684" s="18">
        <v>430615</v>
      </c>
      <c r="B684" s="19" t="s">
        <v>109</v>
      </c>
      <c r="C684" s="7">
        <v>339985</v>
      </c>
      <c r="D684" s="7">
        <v>213936</v>
      </c>
    </row>
    <row r="685" spans="1:4" ht="15" thickBot="1" x14ac:dyDescent="0.35">
      <c r="A685" s="8" t="s">
        <v>19</v>
      </c>
      <c r="B685" s="9"/>
      <c r="C685" s="10">
        <f>SUM(C670:C684)</f>
        <v>69728775</v>
      </c>
      <c r="D685" s="10">
        <f>SUM(D670:D684)</f>
        <v>64890301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>
        <v>33898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33898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1084227</v>
      </c>
      <c r="D738" s="7">
        <v>4941</v>
      </c>
    </row>
    <row r="739" spans="1:4" x14ac:dyDescent="0.3">
      <c r="A739" s="5">
        <v>431002</v>
      </c>
      <c r="B739" s="6" t="s">
        <v>96</v>
      </c>
      <c r="C739" s="7"/>
      <c r="D739" s="7">
        <v>7412</v>
      </c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>
        <v>10132</v>
      </c>
    </row>
    <row r="742" spans="1:4" x14ac:dyDescent="0.3">
      <c r="A742" s="5">
        <v>431005</v>
      </c>
      <c r="B742" s="6" t="s">
        <v>99</v>
      </c>
      <c r="C742" s="7">
        <v>1334041</v>
      </c>
      <c r="D742" s="7">
        <v>975554</v>
      </c>
    </row>
    <row r="743" spans="1:4" x14ac:dyDescent="0.3">
      <c r="A743" s="5">
        <v>431006</v>
      </c>
      <c r="B743" s="6" t="s">
        <v>100</v>
      </c>
      <c r="C743" s="7">
        <v>289342331</v>
      </c>
      <c r="D743" s="7">
        <v>283959295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1343572</v>
      </c>
      <c r="D745" s="7">
        <v>547338</v>
      </c>
    </row>
    <row r="746" spans="1:4" x14ac:dyDescent="0.3">
      <c r="A746" s="5">
        <v>431009</v>
      </c>
      <c r="B746" s="6" t="s">
        <v>103</v>
      </c>
      <c r="C746" s="7">
        <v>14079</v>
      </c>
      <c r="D746" s="7">
        <v>36995.18</v>
      </c>
    </row>
    <row r="747" spans="1:4" x14ac:dyDescent="0.3">
      <c r="A747" s="5">
        <v>431010</v>
      </c>
      <c r="B747" s="6" t="s">
        <v>104</v>
      </c>
      <c r="C747" s="7">
        <v>1600</v>
      </c>
      <c r="D747" s="7">
        <v>67902.7</v>
      </c>
    </row>
    <row r="748" spans="1:4" x14ac:dyDescent="0.3">
      <c r="A748" s="5">
        <v>431011</v>
      </c>
      <c r="B748" s="6" t="s">
        <v>105</v>
      </c>
      <c r="C748" s="7">
        <v>30846</v>
      </c>
      <c r="D748" s="7">
        <v>149418</v>
      </c>
    </row>
    <row r="749" spans="1:4" x14ac:dyDescent="0.3">
      <c r="A749" s="5">
        <v>431012</v>
      </c>
      <c r="B749" s="6" t="s">
        <v>106</v>
      </c>
      <c r="C749" s="7">
        <v>12283286</v>
      </c>
      <c r="D749" s="7">
        <v>3648125</v>
      </c>
    </row>
    <row r="750" spans="1:4" x14ac:dyDescent="0.3">
      <c r="A750" s="5">
        <v>431013</v>
      </c>
      <c r="B750" s="6" t="s">
        <v>107</v>
      </c>
      <c r="C750" s="7"/>
      <c r="D750" s="7">
        <v>1901546</v>
      </c>
    </row>
    <row r="751" spans="1:4" x14ac:dyDescent="0.3">
      <c r="A751" s="5">
        <v>431014</v>
      </c>
      <c r="B751" s="6" t="s">
        <v>108</v>
      </c>
      <c r="C751" s="7">
        <v>1021896</v>
      </c>
      <c r="D751" s="7">
        <v>427388</v>
      </c>
    </row>
    <row r="752" spans="1:4" ht="15" thickBot="1" x14ac:dyDescent="0.35">
      <c r="A752" s="18">
        <v>431015</v>
      </c>
      <c r="B752" s="19" t="s">
        <v>109</v>
      </c>
      <c r="C752" s="7">
        <v>871770</v>
      </c>
      <c r="D752" s="7">
        <v>3158864</v>
      </c>
    </row>
    <row r="753" spans="1:4" ht="15" thickBot="1" x14ac:dyDescent="0.35">
      <c r="A753" s="8" t="s">
        <v>19</v>
      </c>
      <c r="B753" s="9"/>
      <c r="C753" s="10">
        <f>SUM(C738:C752)</f>
        <v>307327648</v>
      </c>
      <c r="D753" s="10">
        <f>SUM(D738:D752)</f>
        <v>294894910.88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3305.6</v>
      </c>
      <c r="D755" s="7">
        <v>7595</v>
      </c>
    </row>
    <row r="756" spans="1:4" x14ac:dyDescent="0.3">
      <c r="A756" s="5">
        <v>431102</v>
      </c>
      <c r="B756" s="6" t="s">
        <v>96</v>
      </c>
      <c r="C756" s="7"/>
      <c r="D756" s="7">
        <v>137563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>
        <v>6085.35</v>
      </c>
      <c r="D759" s="7">
        <v>9344</v>
      </c>
    </row>
    <row r="760" spans="1:4" x14ac:dyDescent="0.3">
      <c r="A760" s="5">
        <v>431106</v>
      </c>
      <c r="B760" s="6" t="s">
        <v>100</v>
      </c>
      <c r="C760" s="7">
        <v>1972409.6</v>
      </c>
      <c r="D760" s="7">
        <v>2026693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9207.6</v>
      </c>
      <c r="D762" s="7">
        <v>9411</v>
      </c>
    </row>
    <row r="763" spans="1:4" x14ac:dyDescent="0.3">
      <c r="A763" s="5">
        <v>431109</v>
      </c>
      <c r="B763" s="6" t="s">
        <v>103</v>
      </c>
      <c r="C763" s="7">
        <v>41.2</v>
      </c>
      <c r="D763" s="7">
        <v>99</v>
      </c>
    </row>
    <row r="764" spans="1:4" x14ac:dyDescent="0.3">
      <c r="A764" s="5">
        <v>431110</v>
      </c>
      <c r="B764" s="6" t="s">
        <v>104</v>
      </c>
      <c r="C764" s="7">
        <v>20.399999999999999</v>
      </c>
      <c r="D764" s="7">
        <v>11</v>
      </c>
    </row>
    <row r="765" spans="1:4" x14ac:dyDescent="0.3">
      <c r="A765" s="5">
        <v>431111</v>
      </c>
      <c r="B765" s="6" t="s">
        <v>105</v>
      </c>
      <c r="C765" s="7">
        <v>162.4</v>
      </c>
      <c r="D765" s="7">
        <v>216</v>
      </c>
    </row>
    <row r="766" spans="1:4" x14ac:dyDescent="0.3">
      <c r="A766" s="5">
        <v>431112</v>
      </c>
      <c r="B766" s="6" t="s">
        <v>106</v>
      </c>
      <c r="C766" s="7">
        <v>62608.4</v>
      </c>
      <c r="D766" s="7">
        <v>86038</v>
      </c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>
        <v>4910</v>
      </c>
      <c r="D768" s="7">
        <v>7158</v>
      </c>
    </row>
    <row r="769" spans="1:4" ht="15" thickBot="1" x14ac:dyDescent="0.35">
      <c r="A769" s="18">
        <v>431115</v>
      </c>
      <c r="B769" s="19" t="s">
        <v>109</v>
      </c>
      <c r="C769" s="7">
        <v>13509.2</v>
      </c>
      <c r="D769" s="7">
        <v>6106</v>
      </c>
    </row>
    <row r="770" spans="1:4" ht="15" thickBot="1" x14ac:dyDescent="0.35">
      <c r="A770" s="8" t="s">
        <v>19</v>
      </c>
      <c r="B770" s="9"/>
      <c r="C770" s="10">
        <f>SUM(C755:C769)</f>
        <v>2072259.7499999998</v>
      </c>
      <c r="D770" s="10">
        <f>SUM(D755:D769)</f>
        <v>2290234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51518456</v>
      </c>
      <c r="D777" s="7">
        <v>38051275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51518456</v>
      </c>
      <c r="D787" s="10">
        <f>SUM(D772:D786)</f>
        <v>38051275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5577946</v>
      </c>
      <c r="D1091" s="7">
        <v>10342806.93</v>
      </c>
    </row>
    <row r="1092" spans="1:4" x14ac:dyDescent="0.3">
      <c r="A1092" s="5">
        <v>450106</v>
      </c>
      <c r="B1092" s="6" t="s">
        <v>300</v>
      </c>
      <c r="C1092" s="7"/>
      <c r="D1092" s="7">
        <v>454670.31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2027133</v>
      </c>
      <c r="D1094" s="7">
        <v>3944441.89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331815</v>
      </c>
      <c r="D1096" s="7">
        <v>20178.68</v>
      </c>
    </row>
    <row r="1097" spans="1:4" x14ac:dyDescent="0.3">
      <c r="A1097" s="5">
        <v>450109</v>
      </c>
      <c r="B1097" s="6" t="s">
        <v>305</v>
      </c>
      <c r="C1097" s="7">
        <v>2560884</v>
      </c>
      <c r="D1097" s="7">
        <v>7286636</v>
      </c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533462.48</v>
      </c>
      <c r="D1100" s="7">
        <v>132976.01999999999</v>
      </c>
    </row>
    <row r="1101" spans="1:4" ht="15" thickBot="1" x14ac:dyDescent="0.35">
      <c r="A1101" s="8" t="s">
        <v>19</v>
      </c>
      <c r="B1101" s="9"/>
      <c r="C1101" s="10">
        <f>SUM(C1086:C1100)</f>
        <v>11031240.48</v>
      </c>
      <c r="D1101" s="10">
        <f>SUM(D1086:D1100)</f>
        <v>22181709.830000002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31265</v>
      </c>
      <c r="D1108" s="7">
        <v>44498.19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37846</v>
      </c>
      <c r="D1110" s="7">
        <v>5132</v>
      </c>
    </row>
    <row r="1111" spans="1:4" ht="15" thickBot="1" x14ac:dyDescent="0.35">
      <c r="A1111" s="15">
        <v>450310</v>
      </c>
      <c r="B1111" s="16" t="s">
        <v>39</v>
      </c>
      <c r="C1111" s="7">
        <v>7895347.0099999998</v>
      </c>
      <c r="D1111" s="7">
        <v>19966331.91</v>
      </c>
    </row>
    <row r="1112" spans="1:4" ht="15" thickBot="1" x14ac:dyDescent="0.35">
      <c r="A1112" s="8" t="s">
        <v>19</v>
      </c>
      <c r="B1112" s="9"/>
      <c r="C1112" s="10">
        <f>SUM(C1107:C1111)</f>
        <v>7964458.0099999998</v>
      </c>
      <c r="D1112" s="10">
        <f>SUM(D1107:D1111)</f>
        <v>20015962.100000001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1402711610.45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1216235915.8599997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500000</v>
      </c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500000</v>
      </c>
      <c r="D1124" s="10">
        <f>SUM(D1119:D1123)</f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0</v>
      </c>
      <c r="D1146" s="10">
        <f>SUM(D1135:D1145)</f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0</v>
      </c>
      <c r="D1157" s="10">
        <f>SUM(D1148:D1156)</f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0</v>
      </c>
      <c r="D1252" s="10">
        <f>SUM(D1242:D1251)</f>
        <v>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>
        <v>22480</v>
      </c>
    </row>
    <row r="1616" spans="1:4" x14ac:dyDescent="0.3">
      <c r="A1616" s="5">
        <v>530106</v>
      </c>
      <c r="B1616" s="6" t="s">
        <v>100</v>
      </c>
      <c r="C1616" s="7">
        <v>225252093</v>
      </c>
      <c r="D1616" s="7">
        <v>228202012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>
        <v>107705</v>
      </c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>
        <v>312544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-774588</v>
      </c>
      <c r="D1625" s="7">
        <v>327242</v>
      </c>
    </row>
    <row r="1626" spans="1:4" ht="15" thickBot="1" x14ac:dyDescent="0.35">
      <c r="A1626" s="8" t="s">
        <v>19</v>
      </c>
      <c r="B1626" s="9"/>
      <c r="C1626" s="10">
        <f>SUM(C1611:C1625)</f>
        <v>224477505</v>
      </c>
      <c r="D1626" s="10">
        <f>SUM(D1611:D1625)</f>
        <v>228971983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365492.92</v>
      </c>
      <c r="D1628" s="7">
        <v>456447.69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870724.26</v>
      </c>
      <c r="D1632" s="7">
        <v>1157865.6200000001</v>
      </c>
    </row>
    <row r="1633" spans="1:4" x14ac:dyDescent="0.3">
      <c r="A1633" s="5">
        <v>530206</v>
      </c>
      <c r="B1633" s="6" t="s">
        <v>100</v>
      </c>
      <c r="C1633" s="7">
        <v>164785026.96000001</v>
      </c>
      <c r="D1633" s="7">
        <v>153190775.81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457618.8</v>
      </c>
      <c r="D1635" s="7">
        <v>410169.62</v>
      </c>
    </row>
    <row r="1636" spans="1:4" x14ac:dyDescent="0.3">
      <c r="A1636" s="5">
        <v>530209</v>
      </c>
      <c r="B1636" s="6" t="s">
        <v>103</v>
      </c>
      <c r="C1636" s="7">
        <v>235.13</v>
      </c>
      <c r="D1636" s="7">
        <v>4189.2299999999996</v>
      </c>
    </row>
    <row r="1637" spans="1:4" x14ac:dyDescent="0.3">
      <c r="A1637" s="5">
        <v>530210</v>
      </c>
      <c r="B1637" s="6" t="s">
        <v>104</v>
      </c>
      <c r="C1637" s="7">
        <v>1153.33</v>
      </c>
      <c r="D1637" s="7">
        <v>680.4</v>
      </c>
    </row>
    <row r="1638" spans="1:4" x14ac:dyDescent="0.3">
      <c r="A1638" s="5">
        <v>530211</v>
      </c>
      <c r="B1638" s="6" t="s">
        <v>105</v>
      </c>
      <c r="C1638" s="7">
        <v>13877.11</v>
      </c>
      <c r="D1638" s="7">
        <v>13686.55</v>
      </c>
    </row>
    <row r="1639" spans="1:4" x14ac:dyDescent="0.3">
      <c r="A1639" s="5">
        <v>530212</v>
      </c>
      <c r="B1639" s="6" t="s">
        <v>106</v>
      </c>
      <c r="C1639" s="7">
        <v>7483386.5999999996</v>
      </c>
      <c r="D1639" s="7">
        <v>7047142.3099999996</v>
      </c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>
        <v>38664.07</v>
      </c>
      <c r="D1641" s="7">
        <v>133620.82</v>
      </c>
    </row>
    <row r="1642" spans="1:4" ht="15" thickBot="1" x14ac:dyDescent="0.35">
      <c r="A1642" s="18">
        <v>530215</v>
      </c>
      <c r="B1642" s="19" t="s">
        <v>109</v>
      </c>
      <c r="C1642" s="7">
        <v>849962.09</v>
      </c>
      <c r="D1642" s="7">
        <v>534840.99</v>
      </c>
    </row>
    <row r="1643" spans="1:4" ht="15" thickBot="1" x14ac:dyDescent="0.35">
      <c r="A1643" s="8" t="s">
        <v>19</v>
      </c>
      <c r="B1643" s="9"/>
      <c r="C1643" s="10">
        <f>SUM(C1628:C1642)</f>
        <v>174866141.27000004</v>
      </c>
      <c r="D1643" s="10">
        <f>SUM(D1628:D1642)</f>
        <v>162949419.04000002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182579</v>
      </c>
      <c r="D1645" s="7">
        <v>30976</v>
      </c>
    </row>
    <row r="1646" spans="1:4" x14ac:dyDescent="0.3">
      <c r="A1646" s="5">
        <v>530302</v>
      </c>
      <c r="B1646" s="6" t="s">
        <v>96</v>
      </c>
      <c r="C1646" s="7"/>
      <c r="D1646" s="7">
        <v>46464</v>
      </c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>
        <v>2970</v>
      </c>
    </row>
    <row r="1649" spans="1:4" x14ac:dyDescent="0.3">
      <c r="A1649" s="5">
        <v>530305</v>
      </c>
      <c r="B1649" s="6" t="s">
        <v>99</v>
      </c>
      <c r="C1649" s="7">
        <v>173680</v>
      </c>
      <c r="D1649" s="7">
        <v>89253</v>
      </c>
    </row>
    <row r="1650" spans="1:4" x14ac:dyDescent="0.3">
      <c r="A1650" s="5">
        <v>530306</v>
      </c>
      <c r="B1650" s="6" t="s">
        <v>100</v>
      </c>
      <c r="C1650" s="7">
        <v>61276310</v>
      </c>
      <c r="D1650" s="7">
        <v>47663547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164068</v>
      </c>
      <c r="D1652" s="7">
        <v>79264</v>
      </c>
    </row>
    <row r="1653" spans="1:4" x14ac:dyDescent="0.3">
      <c r="A1653" s="5">
        <v>530309</v>
      </c>
      <c r="B1653" s="6" t="s">
        <v>103</v>
      </c>
      <c r="C1653" s="7">
        <v>1676</v>
      </c>
      <c r="D1653" s="7">
        <v>4023</v>
      </c>
    </row>
    <row r="1654" spans="1:4" x14ac:dyDescent="0.3">
      <c r="A1654" s="5">
        <v>530310</v>
      </c>
      <c r="B1654" s="6" t="s">
        <v>104</v>
      </c>
      <c r="C1654" s="7">
        <v>272</v>
      </c>
      <c r="D1654" s="7">
        <v>2832</v>
      </c>
    </row>
    <row r="1655" spans="1:4" x14ac:dyDescent="0.3">
      <c r="A1655" s="5">
        <v>530311</v>
      </c>
      <c r="B1655" s="6" t="s">
        <v>105</v>
      </c>
      <c r="C1655" s="7">
        <v>5475</v>
      </c>
      <c r="D1655" s="7">
        <v>30024</v>
      </c>
    </row>
    <row r="1656" spans="1:4" x14ac:dyDescent="0.3">
      <c r="A1656" s="5">
        <v>530312</v>
      </c>
      <c r="B1656" s="6" t="s">
        <v>106</v>
      </c>
      <c r="C1656" s="7">
        <v>2818857</v>
      </c>
      <c r="D1656" s="7">
        <v>440467</v>
      </c>
    </row>
    <row r="1657" spans="1:4" x14ac:dyDescent="0.3">
      <c r="A1657" s="5">
        <v>530313</v>
      </c>
      <c r="B1657" s="6" t="s">
        <v>107</v>
      </c>
      <c r="C1657" s="7"/>
      <c r="D1657" s="7">
        <v>350452</v>
      </c>
    </row>
    <row r="1658" spans="1:4" x14ac:dyDescent="0.3">
      <c r="A1658" s="5">
        <v>530314</v>
      </c>
      <c r="B1658" s="6" t="s">
        <v>108</v>
      </c>
      <c r="C1658" s="7">
        <v>53448</v>
      </c>
      <c r="D1658" s="7"/>
    </row>
    <row r="1659" spans="1:4" ht="15" thickBot="1" x14ac:dyDescent="0.35">
      <c r="A1659" s="18">
        <v>530315</v>
      </c>
      <c r="B1659" s="19" t="s">
        <v>109</v>
      </c>
      <c r="C1659" s="7">
        <v>213936</v>
      </c>
      <c r="D1659" s="7">
        <v>717969</v>
      </c>
    </row>
    <row r="1660" spans="1:4" ht="15" thickBot="1" x14ac:dyDescent="0.35">
      <c r="A1660" s="8" t="s">
        <v>19</v>
      </c>
      <c r="B1660" s="9"/>
      <c r="C1660" s="10">
        <f>SUM(C1645:C1659)</f>
        <v>64890301</v>
      </c>
      <c r="D1660" s="10">
        <f>SUM(D1645:D1659)</f>
        <v>49458241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>
        <v>8264</v>
      </c>
      <c r="D1747" s="7">
        <v>16294</v>
      </c>
    </row>
    <row r="1748" spans="1:4" x14ac:dyDescent="0.3">
      <c r="A1748" s="5">
        <v>530902</v>
      </c>
      <c r="B1748" s="6" t="s">
        <v>96</v>
      </c>
      <c r="C1748" s="7">
        <v>1845103</v>
      </c>
      <c r="D1748" s="7">
        <v>343908</v>
      </c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>
        <v>40569</v>
      </c>
      <c r="D1751" s="7">
        <v>53463</v>
      </c>
    </row>
    <row r="1752" spans="1:4" x14ac:dyDescent="0.3">
      <c r="A1752" s="5">
        <v>530906</v>
      </c>
      <c r="B1752" s="6" t="s">
        <v>100</v>
      </c>
      <c r="C1752" s="7">
        <v>4931024</v>
      </c>
      <c r="D1752" s="7">
        <v>5116902</v>
      </c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>
        <v>23019</v>
      </c>
      <c r="D1754" s="7">
        <v>20192</v>
      </c>
    </row>
    <row r="1755" spans="1:4" x14ac:dyDescent="0.3">
      <c r="A1755" s="5">
        <v>530909</v>
      </c>
      <c r="B1755" s="6" t="s">
        <v>103</v>
      </c>
      <c r="C1755" s="7">
        <v>103</v>
      </c>
      <c r="D1755" s="7">
        <v>212</v>
      </c>
    </row>
    <row r="1756" spans="1:4" x14ac:dyDescent="0.3">
      <c r="A1756" s="5">
        <v>530910</v>
      </c>
      <c r="B1756" s="6" t="s">
        <v>104</v>
      </c>
      <c r="C1756" s="7">
        <v>51</v>
      </c>
      <c r="D1756" s="7">
        <v>24</v>
      </c>
    </row>
    <row r="1757" spans="1:4" x14ac:dyDescent="0.3">
      <c r="A1757" s="5">
        <v>530911</v>
      </c>
      <c r="B1757" s="6" t="s">
        <v>105</v>
      </c>
      <c r="C1757" s="7">
        <v>406</v>
      </c>
      <c r="D1757" s="7">
        <v>464</v>
      </c>
    </row>
    <row r="1758" spans="1:4" x14ac:dyDescent="0.3">
      <c r="A1758" s="5">
        <v>530912</v>
      </c>
      <c r="B1758" s="6" t="s">
        <v>106</v>
      </c>
      <c r="C1758" s="7">
        <v>156521</v>
      </c>
      <c r="D1758" s="7">
        <v>184601</v>
      </c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>
        <v>12275</v>
      </c>
      <c r="D1760" s="7">
        <v>15358</v>
      </c>
    </row>
    <row r="1761" spans="1:4" ht="15" thickBot="1" x14ac:dyDescent="0.35">
      <c r="A1761" s="18">
        <v>530915</v>
      </c>
      <c r="B1761" s="19" t="s">
        <v>109</v>
      </c>
      <c r="C1761" s="20">
        <v>33773</v>
      </c>
      <c r="D1761" s="20">
        <v>13101</v>
      </c>
    </row>
    <row r="1762" spans="1:4" ht="15" thickBot="1" x14ac:dyDescent="0.35">
      <c r="A1762" s="8" t="s">
        <v>19</v>
      </c>
      <c r="B1762" s="9"/>
      <c r="C1762" s="21">
        <f>SUM(C1747:C1761)</f>
        <v>7051108</v>
      </c>
      <c r="D1762" s="21">
        <f>SUM(D1747:D1761)</f>
        <v>5764519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1045753</v>
      </c>
      <c r="D1781" s="7">
        <v>1084227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1138178</v>
      </c>
      <c r="D1785" s="7">
        <v>1334041</v>
      </c>
    </row>
    <row r="1786" spans="1:4" x14ac:dyDescent="0.3">
      <c r="A1786" s="5">
        <v>531106</v>
      </c>
      <c r="B1786" s="6" t="s">
        <v>100</v>
      </c>
      <c r="C1786" s="7">
        <v>359539988</v>
      </c>
      <c r="D1786" s="7">
        <v>289342331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1686223</v>
      </c>
      <c r="D1788" s="7">
        <v>1343572</v>
      </c>
    </row>
    <row r="1789" spans="1:4" x14ac:dyDescent="0.3">
      <c r="A1789" s="5">
        <v>531109</v>
      </c>
      <c r="B1789" s="6" t="s">
        <v>103</v>
      </c>
      <c r="C1789" s="7">
        <v>5400</v>
      </c>
      <c r="D1789" s="7">
        <v>14079</v>
      </c>
    </row>
    <row r="1790" spans="1:4" x14ac:dyDescent="0.3">
      <c r="A1790" s="5">
        <v>531110</v>
      </c>
      <c r="B1790" s="6" t="s">
        <v>104</v>
      </c>
      <c r="C1790" s="7">
        <v>2634</v>
      </c>
      <c r="D1790" s="7">
        <v>1600</v>
      </c>
    </row>
    <row r="1791" spans="1:4" x14ac:dyDescent="0.3">
      <c r="A1791" s="5">
        <v>531111</v>
      </c>
      <c r="B1791" s="6" t="s">
        <v>105</v>
      </c>
      <c r="C1791" s="7">
        <v>36898</v>
      </c>
      <c r="D1791" s="7">
        <v>30846</v>
      </c>
    </row>
    <row r="1792" spans="1:4" x14ac:dyDescent="0.3">
      <c r="A1792" s="5">
        <v>531112</v>
      </c>
      <c r="B1792" s="6" t="s">
        <v>106</v>
      </c>
      <c r="C1792" s="7">
        <v>13364305</v>
      </c>
      <c r="D1792" s="7">
        <v>12283286</v>
      </c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>
        <v>741118</v>
      </c>
      <c r="D1794" s="7">
        <v>1021896</v>
      </c>
    </row>
    <row r="1795" spans="1:4" ht="15" thickBot="1" x14ac:dyDescent="0.35">
      <c r="A1795" s="18">
        <v>531115</v>
      </c>
      <c r="B1795" s="19" t="s">
        <v>109</v>
      </c>
      <c r="C1795" s="7">
        <v>1770049</v>
      </c>
      <c r="D1795" s="7">
        <v>871770</v>
      </c>
    </row>
    <row r="1796" spans="1:4" ht="15" thickBot="1" x14ac:dyDescent="0.35">
      <c r="A1796" s="8" t="s">
        <v>19</v>
      </c>
      <c r="B1796" s="9"/>
      <c r="C1796" s="10">
        <f>SUM(C1781:C1795)</f>
        <v>379330546</v>
      </c>
      <c r="D1796" s="10">
        <f>SUM(D1781:D1795)</f>
        <v>307327648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7595</v>
      </c>
      <c r="D1798" s="7">
        <v>24297</v>
      </c>
    </row>
    <row r="1799" spans="1:4" x14ac:dyDescent="0.3">
      <c r="A1799" s="5">
        <v>531202</v>
      </c>
      <c r="B1799" s="6" t="s">
        <v>96</v>
      </c>
      <c r="C1799" s="7">
        <v>137563</v>
      </c>
      <c r="D1799" s="7">
        <v>64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>
        <v>87</v>
      </c>
    </row>
    <row r="1802" spans="1:4" x14ac:dyDescent="0.3">
      <c r="A1802" s="5">
        <v>531205</v>
      </c>
      <c r="B1802" s="6" t="s">
        <v>99</v>
      </c>
      <c r="C1802" s="7">
        <v>9344</v>
      </c>
      <c r="D1802" s="7">
        <v>8391</v>
      </c>
    </row>
    <row r="1803" spans="1:4" x14ac:dyDescent="0.3">
      <c r="A1803" s="5">
        <v>531206</v>
      </c>
      <c r="B1803" s="6" t="s">
        <v>100</v>
      </c>
      <c r="C1803" s="7">
        <v>2026693</v>
      </c>
      <c r="D1803" s="7">
        <v>2451764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9411</v>
      </c>
      <c r="D1805" s="7">
        <v>6392</v>
      </c>
    </row>
    <row r="1806" spans="1:4" x14ac:dyDescent="0.3">
      <c r="A1806" s="5">
        <v>531209</v>
      </c>
      <c r="B1806" s="6" t="s">
        <v>103</v>
      </c>
      <c r="C1806" s="7">
        <v>99</v>
      </c>
      <c r="D1806" s="7">
        <v>318</v>
      </c>
    </row>
    <row r="1807" spans="1:4" x14ac:dyDescent="0.3">
      <c r="A1807" s="5">
        <v>531210</v>
      </c>
      <c r="B1807" s="6" t="s">
        <v>104</v>
      </c>
      <c r="C1807" s="7">
        <v>11</v>
      </c>
      <c r="D1807" s="7">
        <v>2094</v>
      </c>
    </row>
    <row r="1808" spans="1:4" x14ac:dyDescent="0.3">
      <c r="A1808" s="5">
        <v>531211</v>
      </c>
      <c r="B1808" s="6" t="s">
        <v>105</v>
      </c>
      <c r="C1808" s="7">
        <v>216</v>
      </c>
      <c r="D1808" s="7">
        <v>1285</v>
      </c>
    </row>
    <row r="1809" spans="1:4" x14ac:dyDescent="0.3">
      <c r="A1809" s="5">
        <v>531212</v>
      </c>
      <c r="B1809" s="6" t="s">
        <v>106</v>
      </c>
      <c r="C1809" s="7">
        <v>86038</v>
      </c>
      <c r="D1809" s="7">
        <v>47548</v>
      </c>
    </row>
    <row r="1810" spans="1:4" x14ac:dyDescent="0.3">
      <c r="A1810" s="5">
        <v>531213</v>
      </c>
      <c r="B1810" s="6" t="s">
        <v>107</v>
      </c>
      <c r="C1810" s="7"/>
      <c r="D1810" s="7">
        <v>16356</v>
      </c>
    </row>
    <row r="1811" spans="1:4" x14ac:dyDescent="0.3">
      <c r="A1811" s="5">
        <v>531214</v>
      </c>
      <c r="B1811" s="6" t="s">
        <v>108</v>
      </c>
      <c r="C1811" s="7">
        <v>7158</v>
      </c>
      <c r="D1811" s="7">
        <v>3676</v>
      </c>
    </row>
    <row r="1812" spans="1:4" ht="15" thickBot="1" x14ac:dyDescent="0.35">
      <c r="A1812" s="18">
        <v>531215</v>
      </c>
      <c r="B1812" s="19" t="s">
        <v>109</v>
      </c>
      <c r="C1812" s="7">
        <v>6106</v>
      </c>
      <c r="D1812" s="7">
        <v>28701</v>
      </c>
    </row>
    <row r="1813" spans="1:4" ht="15" thickBot="1" x14ac:dyDescent="0.35">
      <c r="A1813" s="8" t="s">
        <v>19</v>
      </c>
      <c r="B1813" s="9"/>
      <c r="C1813" s="10">
        <f>SUM(C1798:C1812)</f>
        <v>2290234</v>
      </c>
      <c r="D1813" s="10">
        <f>SUM(D1798:D1812)</f>
        <v>2590973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32730062.210000001</v>
      </c>
      <c r="D1820" s="7">
        <v>51518480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32730062.210000001</v>
      </c>
      <c r="D1830" s="10">
        <f>SUM(D1815:D1829)</f>
        <v>51518480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155096383</v>
      </c>
      <c r="D1866" s="7">
        <v>115868401</v>
      </c>
    </row>
    <row r="1867" spans="1:4" x14ac:dyDescent="0.3">
      <c r="A1867" s="5">
        <v>531602</v>
      </c>
      <c r="B1867" s="6" t="s">
        <v>348</v>
      </c>
      <c r="C1867" s="7">
        <v>512823</v>
      </c>
      <c r="D1867" s="7">
        <v>275598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5215608</v>
      </c>
      <c r="D1869" s="7">
        <v>4017673</v>
      </c>
    </row>
    <row r="1870" spans="1:4" x14ac:dyDescent="0.3">
      <c r="A1870" s="5">
        <v>531605</v>
      </c>
      <c r="B1870" s="6" t="s">
        <v>352</v>
      </c>
      <c r="C1870" s="7">
        <v>12263068.439999999</v>
      </c>
      <c r="D1870" s="7">
        <v>12115562</v>
      </c>
    </row>
    <row r="1871" spans="1:4" x14ac:dyDescent="0.3">
      <c r="A1871" s="5">
        <v>531606</v>
      </c>
      <c r="B1871" s="6" t="s">
        <v>353</v>
      </c>
      <c r="C1871" s="7">
        <v>1981600</v>
      </c>
      <c r="D1871" s="7">
        <v>17790837</v>
      </c>
    </row>
    <row r="1872" spans="1:4" x14ac:dyDescent="0.3">
      <c r="A1872" s="5">
        <v>531607</v>
      </c>
      <c r="B1872" s="6" t="s">
        <v>354</v>
      </c>
      <c r="C1872" s="7">
        <v>11589778</v>
      </c>
      <c r="D1872" s="7">
        <v>12805551</v>
      </c>
    </row>
    <row r="1873" spans="1:4" x14ac:dyDescent="0.3">
      <c r="A1873" s="5">
        <v>531608</v>
      </c>
      <c r="B1873" s="6" t="s">
        <v>355</v>
      </c>
      <c r="C1873" s="7">
        <v>4440032</v>
      </c>
      <c r="D1873" s="7">
        <v>3479982</v>
      </c>
    </row>
    <row r="1874" spans="1:4" x14ac:dyDescent="0.3">
      <c r="A1874" s="5">
        <v>531609</v>
      </c>
      <c r="B1874" s="6" t="s">
        <v>356</v>
      </c>
      <c r="C1874" s="7">
        <v>15931989</v>
      </c>
      <c r="D1874" s="7">
        <v>7271827</v>
      </c>
    </row>
    <row r="1875" spans="1:4" x14ac:dyDescent="0.3">
      <c r="A1875" s="5">
        <v>531610</v>
      </c>
      <c r="B1875" s="6" t="s">
        <v>357</v>
      </c>
      <c r="C1875" s="7">
        <v>356613</v>
      </c>
      <c r="D1875" s="7">
        <v>82947</v>
      </c>
    </row>
    <row r="1876" spans="1:4" x14ac:dyDescent="0.3">
      <c r="A1876" s="5">
        <v>531611</v>
      </c>
      <c r="B1876" s="6" t="s">
        <v>358</v>
      </c>
      <c r="C1876" s="7">
        <v>3459288.36</v>
      </c>
      <c r="D1876" s="7">
        <v>12894107.26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16172146</v>
      </c>
      <c r="D1880" s="7">
        <v>13595620</v>
      </c>
    </row>
    <row r="1881" spans="1:4" x14ac:dyDescent="0.3">
      <c r="A1881" s="5">
        <v>531616</v>
      </c>
      <c r="B1881" s="6" t="s">
        <v>363</v>
      </c>
      <c r="C1881" s="7">
        <v>4877551</v>
      </c>
      <c r="D1881" s="7">
        <v>4830277</v>
      </c>
    </row>
    <row r="1882" spans="1:4" x14ac:dyDescent="0.3">
      <c r="A1882" s="5">
        <v>531617</v>
      </c>
      <c r="B1882" s="6" t="s">
        <v>364</v>
      </c>
      <c r="C1882" s="7">
        <v>11146772</v>
      </c>
      <c r="D1882" s="7">
        <v>6144820</v>
      </c>
    </row>
    <row r="1883" spans="1:4" x14ac:dyDescent="0.3">
      <c r="A1883" s="5">
        <v>531618</v>
      </c>
      <c r="B1883" s="6" t="s">
        <v>365</v>
      </c>
      <c r="C1883" s="7">
        <v>9800</v>
      </c>
      <c r="D1883" s="7">
        <v>1500</v>
      </c>
    </row>
    <row r="1884" spans="1:4" x14ac:dyDescent="0.3">
      <c r="A1884" s="5">
        <v>531619</v>
      </c>
      <c r="B1884" s="6" t="s">
        <v>366</v>
      </c>
      <c r="C1884" s="7"/>
      <c r="D1884" s="7">
        <v>7392311.6799999997</v>
      </c>
    </row>
    <row r="1885" spans="1:4" x14ac:dyDescent="0.3">
      <c r="A1885" s="5">
        <v>531620</v>
      </c>
      <c r="B1885" s="6" t="s">
        <v>367</v>
      </c>
      <c r="C1885" s="7">
        <v>24642021</v>
      </c>
      <c r="D1885" s="7">
        <v>20720857</v>
      </c>
    </row>
    <row r="1886" spans="1:4" x14ac:dyDescent="0.3">
      <c r="A1886" s="5">
        <v>531621</v>
      </c>
      <c r="B1886" s="6" t="s">
        <v>368</v>
      </c>
      <c r="C1886" s="7">
        <v>5246535</v>
      </c>
      <c r="D1886" s="7">
        <v>2428472</v>
      </c>
    </row>
    <row r="1887" spans="1:4" x14ac:dyDescent="0.3">
      <c r="A1887" s="5">
        <v>531622</v>
      </c>
      <c r="B1887" s="6" t="s">
        <v>369</v>
      </c>
      <c r="C1887" s="7">
        <v>1967449</v>
      </c>
      <c r="D1887" s="7">
        <v>692024</v>
      </c>
    </row>
    <row r="1888" spans="1:4" x14ac:dyDescent="0.3">
      <c r="A1888" s="5">
        <v>531623</v>
      </c>
      <c r="B1888" s="6" t="s">
        <v>370</v>
      </c>
      <c r="C1888" s="7">
        <v>211170</v>
      </c>
      <c r="D1888" s="7">
        <v>61298</v>
      </c>
    </row>
    <row r="1889" spans="1:4" x14ac:dyDescent="0.3">
      <c r="A1889" s="5">
        <v>531624</v>
      </c>
      <c r="B1889" s="6" t="s">
        <v>371</v>
      </c>
      <c r="C1889" s="7">
        <v>19521291</v>
      </c>
      <c r="D1889" s="7">
        <v>19690051</v>
      </c>
    </row>
    <row r="1890" spans="1:4" x14ac:dyDescent="0.3">
      <c r="A1890" s="5">
        <v>531625</v>
      </c>
      <c r="B1890" s="6" t="s">
        <v>372</v>
      </c>
      <c r="C1890" s="7">
        <v>11439833</v>
      </c>
      <c r="D1890" s="7">
        <v>10748193</v>
      </c>
    </row>
    <row r="1891" spans="1:4" x14ac:dyDescent="0.3">
      <c r="A1891" s="5">
        <v>531626</v>
      </c>
      <c r="B1891" s="6" t="s">
        <v>373</v>
      </c>
      <c r="C1891" s="7"/>
      <c r="D1891" s="7">
        <v>951600</v>
      </c>
    </row>
    <row r="1892" spans="1:4" x14ac:dyDescent="0.3">
      <c r="A1892" s="5">
        <v>531627</v>
      </c>
      <c r="B1892" s="6" t="s">
        <v>374</v>
      </c>
      <c r="C1892" s="7">
        <v>542736</v>
      </c>
      <c r="D1892" s="7">
        <v>318750</v>
      </c>
    </row>
    <row r="1893" spans="1:4" x14ac:dyDescent="0.3">
      <c r="A1893" s="5">
        <v>531628</v>
      </c>
      <c r="B1893" s="6" t="s">
        <v>375</v>
      </c>
      <c r="C1893" s="7">
        <v>331799</v>
      </c>
      <c r="D1893" s="7">
        <v>561951</v>
      </c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6952478</v>
      </c>
      <c r="D1895" s="7">
        <v>5777534</v>
      </c>
    </row>
    <row r="1896" spans="1:4" x14ac:dyDescent="0.3">
      <c r="A1896" s="5">
        <v>531631</v>
      </c>
      <c r="B1896" s="6" t="s">
        <v>378</v>
      </c>
      <c r="C1896" s="7">
        <v>10171469</v>
      </c>
      <c r="D1896" s="7">
        <v>10926553</v>
      </c>
    </row>
    <row r="1897" spans="1:4" x14ac:dyDescent="0.3">
      <c r="A1897" s="5">
        <v>531632</v>
      </c>
      <c r="B1897" s="6" t="s">
        <v>379</v>
      </c>
      <c r="C1897" s="7">
        <v>4902568</v>
      </c>
      <c r="D1897" s="7">
        <v>5683593</v>
      </c>
    </row>
    <row r="1898" spans="1:4" x14ac:dyDescent="0.3">
      <c r="A1898" s="5">
        <v>531633</v>
      </c>
      <c r="B1898" s="6" t="s">
        <v>380</v>
      </c>
      <c r="C1898" s="7">
        <v>561614</v>
      </c>
      <c r="D1898" s="7">
        <v>198447</v>
      </c>
    </row>
    <row r="1899" spans="1:4" x14ac:dyDescent="0.3">
      <c r="A1899" s="5">
        <v>531634</v>
      </c>
      <c r="B1899" s="6" t="s">
        <v>381</v>
      </c>
      <c r="C1899" s="7">
        <v>1550341</v>
      </c>
      <c r="D1899" s="7">
        <v>222750</v>
      </c>
    </row>
    <row r="1900" spans="1:4" x14ac:dyDescent="0.3">
      <c r="A1900" s="5">
        <v>531635</v>
      </c>
      <c r="B1900" s="6" t="s">
        <v>382</v>
      </c>
      <c r="C1900" s="7">
        <v>6440</v>
      </c>
      <c r="D1900" s="7">
        <v>15000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>
        <v>659201.19999999995</v>
      </c>
      <c r="D1902" s="7">
        <v>319950.2</v>
      </c>
    </row>
    <row r="1903" spans="1:4" x14ac:dyDescent="0.3">
      <c r="A1903" s="5">
        <v>531638</v>
      </c>
      <c r="B1903" s="6" t="s">
        <v>413</v>
      </c>
      <c r="C1903" s="7">
        <v>1758942</v>
      </c>
      <c r="D1903" s="7">
        <v>4245911</v>
      </c>
    </row>
    <row r="1904" spans="1:4" x14ac:dyDescent="0.3">
      <c r="A1904" s="5">
        <v>531639</v>
      </c>
      <c r="B1904" s="6" t="s">
        <v>386</v>
      </c>
      <c r="C1904" s="7">
        <v>3366765</v>
      </c>
      <c r="D1904" s="7">
        <v>2058255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>
        <v>547114</v>
      </c>
    </row>
    <row r="1908" spans="1:4" x14ac:dyDescent="0.3">
      <c r="A1908" s="5">
        <v>531643</v>
      </c>
      <c r="B1908" s="6" t="s">
        <v>160</v>
      </c>
      <c r="C1908" s="7">
        <v>1720829</v>
      </c>
      <c r="D1908" s="7">
        <v>1567380</v>
      </c>
    </row>
    <row r="1909" spans="1:4" x14ac:dyDescent="0.3">
      <c r="A1909" s="5">
        <v>531644</v>
      </c>
      <c r="B1909" s="6" t="s">
        <v>170</v>
      </c>
      <c r="C1909" s="7">
        <v>10584597</v>
      </c>
      <c r="D1909" s="7">
        <v>10552735</v>
      </c>
    </row>
    <row r="1910" spans="1:4" x14ac:dyDescent="0.3">
      <c r="A1910" s="5">
        <v>531645</v>
      </c>
      <c r="B1910" s="6" t="s">
        <v>171</v>
      </c>
      <c r="C1910" s="7">
        <v>1241402</v>
      </c>
      <c r="D1910" s="7">
        <v>1208610</v>
      </c>
    </row>
    <row r="1911" spans="1:4" x14ac:dyDescent="0.3">
      <c r="A1911" s="5">
        <v>531646</v>
      </c>
      <c r="B1911" s="6" t="s">
        <v>172</v>
      </c>
      <c r="C1911" s="7">
        <v>9974967</v>
      </c>
      <c r="D1911" s="7">
        <v>9110341</v>
      </c>
    </row>
    <row r="1912" spans="1:4" x14ac:dyDescent="0.3">
      <c r="A1912" s="5">
        <v>531647</v>
      </c>
      <c r="B1912" s="6" t="s">
        <v>389</v>
      </c>
      <c r="C1912" s="7">
        <v>2098467</v>
      </c>
      <c r="D1912" s="7">
        <v>2064023</v>
      </c>
    </row>
    <row r="1913" spans="1:4" x14ac:dyDescent="0.3">
      <c r="A1913" s="5">
        <v>531648</v>
      </c>
      <c r="B1913" s="6" t="s">
        <v>390</v>
      </c>
      <c r="C1913" s="7">
        <v>37831</v>
      </c>
      <c r="D1913" s="7">
        <v>89271</v>
      </c>
    </row>
    <row r="1914" spans="1:4" ht="15" thickBot="1" x14ac:dyDescent="0.35">
      <c r="A1914" s="22">
        <v>531660</v>
      </c>
      <c r="B1914" s="23" t="s">
        <v>39</v>
      </c>
      <c r="C1914" s="20">
        <v>45648071.390000001</v>
      </c>
      <c r="D1914" s="20">
        <v>39755060.560000002</v>
      </c>
    </row>
    <row r="1915" spans="1:4" ht="15" thickBot="1" x14ac:dyDescent="0.35">
      <c r="A1915" s="24" t="s">
        <v>19</v>
      </c>
      <c r="B1915" s="25"/>
      <c r="C1915" s="21">
        <f>SUM(C1866:C1914)</f>
        <v>408192268.38999999</v>
      </c>
      <c r="D1915" s="21">
        <f>SUM(D1866:D1914)</f>
        <v>369082737.69999999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4476677</v>
      </c>
      <c r="D2274" s="7">
        <v>1774426</v>
      </c>
    </row>
    <row r="2275" spans="1:4" x14ac:dyDescent="0.3">
      <c r="A2275" s="5">
        <v>550102</v>
      </c>
      <c r="B2275" s="6" t="s">
        <v>440</v>
      </c>
      <c r="C2275" s="7">
        <v>11529454.130000001</v>
      </c>
      <c r="D2275" s="7">
        <v>6606813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16006131.130000001</v>
      </c>
      <c r="D2278" s="10">
        <f>SUM(D2274:D2277)</f>
        <v>8381239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>
        <v>10729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0</v>
      </c>
      <c r="D2284" s="10">
        <f>SUM(D2280:D2283)</f>
        <v>10729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1310334297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1186055968.74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92377313.450000048</v>
      </c>
      <c r="D2401" s="45">
        <f>D1114-D2399</f>
        <v>30179947.119999647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FDE8-A8DF-43AA-AF51-22E3CE3C9A83}">
  <dimension ref="A1:D2401"/>
  <sheetViews>
    <sheetView workbookViewId="0"/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60200</v>
      </c>
      <c r="D6" s="7">
        <v>60200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25037750</v>
      </c>
      <c r="D8" s="7">
        <v>25037750</v>
      </c>
    </row>
    <row r="9" spans="1:4" x14ac:dyDescent="0.3">
      <c r="A9" s="5">
        <v>1105</v>
      </c>
      <c r="B9" s="6" t="s">
        <v>10</v>
      </c>
      <c r="C9" s="7">
        <v>-11003942.119999999</v>
      </c>
      <c r="D9" s="7">
        <v>-10213191.58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87225116.959999993</v>
      </c>
      <c r="D11" s="7">
        <v>65524844.579999998</v>
      </c>
    </row>
    <row r="12" spans="1:4" x14ac:dyDescent="0.3">
      <c r="A12" s="5">
        <v>1108</v>
      </c>
      <c r="B12" s="6" t="s">
        <v>13</v>
      </c>
      <c r="C12" s="7">
        <v>51923050.710000001</v>
      </c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33282473.460000001</v>
      </c>
      <c r="D16" s="7">
        <v>47871362.689999998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186524649.00999999</v>
      </c>
      <c r="D18" s="10">
        <f>SUM(D4:D17)</f>
        <v>128280965.69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7"/>
      <c r="D20" s="7"/>
    </row>
    <row r="21" spans="1:4" x14ac:dyDescent="0.3">
      <c r="A21" s="5">
        <v>1202</v>
      </c>
      <c r="B21" s="6" t="s">
        <v>22</v>
      </c>
      <c r="C21" s="14">
        <v>10000</v>
      </c>
      <c r="D21" s="7">
        <v>10000</v>
      </c>
    </row>
    <row r="22" spans="1:4" x14ac:dyDescent="0.3">
      <c r="A22" s="5">
        <v>1203</v>
      </c>
      <c r="B22" s="6" t="s">
        <v>23</v>
      </c>
      <c r="C22" s="7">
        <v>13158974.09</v>
      </c>
      <c r="D22" s="7">
        <v>4065700.54</v>
      </c>
    </row>
    <row r="23" spans="1:4" x14ac:dyDescent="0.3">
      <c r="A23" s="5">
        <v>1204</v>
      </c>
      <c r="B23" s="6" t="s">
        <v>24</v>
      </c>
      <c r="C23" s="7">
        <v>17248716.510000002</v>
      </c>
      <c r="D23" s="7">
        <v>43630361.140000001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30417690.600000001</v>
      </c>
      <c r="D25" s="10">
        <f>SUM(D20:D24)</f>
        <v>47706061.68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7415743.2699999996</v>
      </c>
      <c r="D32" s="7">
        <v>10897396.25</v>
      </c>
    </row>
    <row r="33" spans="1:4" x14ac:dyDescent="0.3">
      <c r="A33" s="5">
        <v>1307</v>
      </c>
      <c r="B33" s="6" t="s">
        <v>33</v>
      </c>
      <c r="C33" s="7"/>
      <c r="D33" s="7">
        <v>687802.92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761700.26</v>
      </c>
      <c r="D37" s="7">
        <v>3042288.85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8177443.5299999993</v>
      </c>
      <c r="D40" s="10">
        <f>SUM(D27:D39)</f>
        <v>14627488.02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125604645.89</v>
      </c>
      <c r="D42" s="7">
        <v>89120680.269999996</v>
      </c>
    </row>
    <row r="43" spans="1:4" x14ac:dyDescent="0.3">
      <c r="A43" s="5">
        <v>1402</v>
      </c>
      <c r="B43" s="6" t="s">
        <v>42</v>
      </c>
      <c r="C43" s="7">
        <v>37865072.409999996</v>
      </c>
      <c r="D43" s="7">
        <v>28738533.640000001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>
        <v>22030986.789999999</v>
      </c>
      <c r="D45" s="7">
        <v>18963142.670000002</v>
      </c>
    </row>
    <row r="46" spans="1:4" x14ac:dyDescent="0.3">
      <c r="A46" s="5">
        <v>1405</v>
      </c>
      <c r="B46" s="6" t="s">
        <v>45</v>
      </c>
      <c r="C46" s="7"/>
      <c r="D46" s="7">
        <v>1159854.19</v>
      </c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185500705.09</v>
      </c>
      <c r="D51" s="21">
        <f>SUM(D42:D50)</f>
        <v>137982210.76999998</v>
      </c>
    </row>
    <row r="52" spans="1:4" x14ac:dyDescent="0.3">
      <c r="A52" s="11">
        <v>15</v>
      </c>
      <c r="B52" s="12" t="s">
        <v>50</v>
      </c>
      <c r="C52" s="13"/>
      <c r="D52" s="13" t="s">
        <v>460</v>
      </c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8750055</v>
      </c>
      <c r="D61" s="20">
        <v>8750055</v>
      </c>
    </row>
    <row r="62" spans="1:4" ht="15" thickBot="1" x14ac:dyDescent="0.35">
      <c r="A62" s="24" t="s">
        <v>19</v>
      </c>
      <c r="B62" s="25"/>
      <c r="C62" s="21">
        <f>SUM(C53:C61)</f>
        <v>8750055</v>
      </c>
      <c r="D62" s="21">
        <f>SUM(D53:D61)</f>
        <v>8750055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2625612.21</v>
      </c>
      <c r="D64" s="7">
        <v>1445437.18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69942293.329999998</v>
      </c>
      <c r="D68" s="7">
        <v>69942293.329999998</v>
      </c>
    </row>
    <row r="69" spans="1:4" ht="15" thickBot="1" x14ac:dyDescent="0.35">
      <c r="A69" s="8" t="s">
        <v>19</v>
      </c>
      <c r="B69" s="9"/>
      <c r="C69" s="10">
        <f>SUM(C64:C68)</f>
        <v>72567905.539999992</v>
      </c>
      <c r="D69" s="10">
        <f>SUM(D64:D68)</f>
        <v>71387730.510000005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21055976.800000001</v>
      </c>
      <c r="D73" s="7">
        <v>20177224.379999999</v>
      </c>
    </row>
    <row r="74" spans="1:4" x14ac:dyDescent="0.3">
      <c r="A74" s="5">
        <v>1704</v>
      </c>
      <c r="B74" s="6" t="s">
        <v>69</v>
      </c>
      <c r="C74" s="7">
        <v>-19960985.829999998</v>
      </c>
      <c r="D74" s="7">
        <v>-19606537.140000001</v>
      </c>
    </row>
    <row r="75" spans="1:4" x14ac:dyDescent="0.3">
      <c r="A75" s="5">
        <v>1705</v>
      </c>
      <c r="B75" s="6" t="s">
        <v>70</v>
      </c>
      <c r="C75" s="7">
        <v>5752.05</v>
      </c>
      <c r="D75" s="7">
        <v>5752.05</v>
      </c>
    </row>
    <row r="76" spans="1:4" ht="15" thickBot="1" x14ac:dyDescent="0.35">
      <c r="A76" s="5">
        <v>1706</v>
      </c>
      <c r="B76" s="6" t="s">
        <v>71</v>
      </c>
      <c r="C76" s="7">
        <v>-5752</v>
      </c>
      <c r="D76" s="7">
        <v>-5752.05</v>
      </c>
    </row>
    <row r="77" spans="1:4" ht="15" thickBot="1" x14ac:dyDescent="0.35">
      <c r="A77" s="8" t="s">
        <v>19</v>
      </c>
      <c r="B77" s="9"/>
      <c r="C77" s="10">
        <f>SUM(C71:C76)</f>
        <v>1094991.0200000026</v>
      </c>
      <c r="D77" s="10">
        <f>SUM(D71:D76)</f>
        <v>570687.23999999836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143939.15</v>
      </c>
      <c r="D85" s="7">
        <v>143939.15</v>
      </c>
    </row>
    <row r="86" spans="1:4" x14ac:dyDescent="0.3">
      <c r="A86" s="5">
        <v>1904</v>
      </c>
      <c r="B86" s="6" t="s">
        <v>78</v>
      </c>
      <c r="C86" s="7">
        <v>5164540.53</v>
      </c>
      <c r="D86" s="7">
        <v>1280758.32</v>
      </c>
    </row>
    <row r="87" spans="1:4" x14ac:dyDescent="0.3">
      <c r="A87" s="5">
        <v>1905</v>
      </c>
      <c r="B87" s="6" t="s">
        <v>79</v>
      </c>
      <c r="C87" s="7">
        <v>278125.39</v>
      </c>
      <c r="D87" s="7">
        <v>278125.38</v>
      </c>
    </row>
    <row r="88" spans="1:4" x14ac:dyDescent="0.3">
      <c r="A88" s="5">
        <v>1906</v>
      </c>
      <c r="B88" s="6" t="s">
        <v>80</v>
      </c>
      <c r="C88" s="7">
        <v>-278125</v>
      </c>
      <c r="D88" s="7">
        <v>-278125</v>
      </c>
    </row>
    <row r="89" spans="1:4" x14ac:dyDescent="0.3">
      <c r="A89" s="5">
        <v>1907</v>
      </c>
      <c r="B89" s="6" t="s">
        <v>81</v>
      </c>
      <c r="C89" s="7">
        <v>1841061.13</v>
      </c>
      <c r="D89" s="7">
        <v>1827942.24</v>
      </c>
    </row>
    <row r="90" spans="1:4" x14ac:dyDescent="0.3">
      <c r="A90" s="5">
        <v>1908</v>
      </c>
      <c r="B90" s="6" t="s">
        <v>82</v>
      </c>
      <c r="C90" s="7">
        <v>-1734530.1</v>
      </c>
      <c r="D90" s="7">
        <v>-1655524.47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5415011.0999999996</v>
      </c>
      <c r="D92" s="10">
        <f>SUM(D83:D91)</f>
        <v>1597115.6199999999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498448450.88999999</v>
      </c>
      <c r="D94" s="30">
        <f>D18+D25+D40+D51+D62+D69+D77+D81+D92</f>
        <v>410902314.52999997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127718.58</v>
      </c>
      <c r="D98" s="7">
        <v>103197.97</v>
      </c>
    </row>
    <row r="99" spans="1:4" x14ac:dyDescent="0.3">
      <c r="A99" s="5">
        <v>2102</v>
      </c>
      <c r="B99" s="6" t="s">
        <v>88</v>
      </c>
      <c r="C99" s="7">
        <v>-1021.21</v>
      </c>
      <c r="D99" s="7">
        <v>-5257.89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126697.37</v>
      </c>
      <c r="D105" s="10">
        <f>SUM(D98:D104)</f>
        <v>97940.08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15491510.32</v>
      </c>
      <c r="D107" s="7">
        <v>17355920.960000001</v>
      </c>
    </row>
    <row r="108" spans="1:4" x14ac:dyDescent="0.3">
      <c r="A108" s="5">
        <v>2202</v>
      </c>
      <c r="B108" s="6" t="s">
        <v>96</v>
      </c>
      <c r="C108" s="7">
        <v>68204203.680000007</v>
      </c>
      <c r="D108" s="7">
        <v>49146583.729999997</v>
      </c>
    </row>
    <row r="109" spans="1:4" x14ac:dyDescent="0.3">
      <c r="A109" s="5">
        <v>2203</v>
      </c>
      <c r="B109" s="53" t="s">
        <v>97</v>
      </c>
      <c r="C109" s="7">
        <v>0.01</v>
      </c>
      <c r="D109" s="7">
        <v>0.01</v>
      </c>
    </row>
    <row r="110" spans="1:4" x14ac:dyDescent="0.3">
      <c r="A110" s="5">
        <v>2204</v>
      </c>
      <c r="B110" s="6" t="s">
        <v>98</v>
      </c>
      <c r="C110" s="7">
        <v>0.01</v>
      </c>
      <c r="D110" s="7">
        <v>0.01</v>
      </c>
    </row>
    <row r="111" spans="1:4" x14ac:dyDescent="0.3">
      <c r="A111" s="5">
        <v>2205</v>
      </c>
      <c r="B111" s="6" t="s">
        <v>99</v>
      </c>
      <c r="C111" s="7">
        <v>-0.02</v>
      </c>
      <c r="D111" s="7">
        <v>5816.45</v>
      </c>
    </row>
    <row r="112" spans="1:4" x14ac:dyDescent="0.3">
      <c r="A112" s="5">
        <v>2206</v>
      </c>
      <c r="B112" s="6" t="s">
        <v>100</v>
      </c>
      <c r="C112" s="7">
        <v>0</v>
      </c>
      <c r="D112" s="7">
        <v>-87087.53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0</v>
      </c>
      <c r="D114" s="7">
        <v>130357.73</v>
      </c>
    </row>
    <row r="115" spans="1:4" x14ac:dyDescent="0.3">
      <c r="A115" s="5">
        <v>2209</v>
      </c>
      <c r="B115" s="6" t="s">
        <v>103</v>
      </c>
      <c r="C115" s="7">
        <v>11255379.92</v>
      </c>
      <c r="D115" s="7">
        <v>3254421.59</v>
      </c>
    </row>
    <row r="116" spans="1:4" x14ac:dyDescent="0.3">
      <c r="A116" s="5">
        <v>2210</v>
      </c>
      <c r="B116" s="6" t="s">
        <v>104</v>
      </c>
      <c r="C116" s="7">
        <v>205861.58</v>
      </c>
      <c r="D116" s="7">
        <v>546940.51</v>
      </c>
    </row>
    <row r="117" spans="1:4" x14ac:dyDescent="0.3">
      <c r="A117" s="5">
        <v>2211</v>
      </c>
      <c r="B117" s="6" t="s">
        <v>105</v>
      </c>
      <c r="C117" s="7">
        <v>0.02</v>
      </c>
      <c r="D117" s="7">
        <v>0.02</v>
      </c>
    </row>
    <row r="118" spans="1:4" x14ac:dyDescent="0.3">
      <c r="A118" s="5">
        <v>2212</v>
      </c>
      <c r="B118" s="6" t="s">
        <v>106</v>
      </c>
      <c r="C118" s="7">
        <v>33965.089999999997</v>
      </c>
      <c r="D118" s="7">
        <v>232203.45</v>
      </c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>
        <v>15689020.24</v>
      </c>
      <c r="D122" s="7">
        <v>11426257.529999999</v>
      </c>
    </row>
    <row r="123" spans="1:4" ht="15" thickBot="1" x14ac:dyDescent="0.35">
      <c r="A123" s="8" t="s">
        <v>19</v>
      </c>
      <c r="B123" s="9"/>
      <c r="C123" s="10">
        <f>SUM(C107:C122)</f>
        <v>110879940.85000001</v>
      </c>
      <c r="D123" s="10">
        <f>SUM(D107:D122)</f>
        <v>82011414.459999993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12631.33</v>
      </c>
      <c r="D125" s="7"/>
    </row>
    <row r="126" spans="1:4" x14ac:dyDescent="0.3">
      <c r="A126" s="5">
        <v>2302</v>
      </c>
      <c r="B126" s="6" t="s">
        <v>113</v>
      </c>
      <c r="C126" s="7"/>
      <c r="D126" s="7">
        <v>121137.51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>
        <v>-96910.01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38343548.130000003</v>
      </c>
      <c r="D138" s="7">
        <v>73131927.609999999</v>
      </c>
    </row>
    <row r="139" spans="1:4" x14ac:dyDescent="0.3">
      <c r="A139" s="5">
        <v>2314</v>
      </c>
      <c r="B139" s="6" t="s">
        <v>126</v>
      </c>
      <c r="C139" s="7">
        <v>-12099180.1</v>
      </c>
      <c r="D139" s="7">
        <v>-39604733.770000003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26256999.359999999</v>
      </c>
      <c r="D141" s="10">
        <f>SUM(D125:D140)</f>
        <v>33551421.339999996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>
        <v>23561.59</v>
      </c>
    </row>
    <row r="144" spans="1:4" x14ac:dyDescent="0.3">
      <c r="A144" s="5">
        <v>2402</v>
      </c>
      <c r="B144" s="6" t="s">
        <v>130</v>
      </c>
      <c r="C144" s="7">
        <v>54616118.07</v>
      </c>
      <c r="D144" s="7">
        <v>31727387.82</v>
      </c>
    </row>
    <row r="145" spans="1:4" x14ac:dyDescent="0.3">
      <c r="A145" s="5">
        <v>2403</v>
      </c>
      <c r="B145" s="6" t="s">
        <v>131</v>
      </c>
      <c r="C145" s="7">
        <v>4712169.6900000004</v>
      </c>
      <c r="D145" s="7">
        <v>4557641.09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59328287.759999998</v>
      </c>
      <c r="D149" s="10">
        <f>SUM(D143:D148)</f>
        <v>36308590.5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0</v>
      </c>
      <c r="D157" s="10">
        <f>SUM(D151:D156)</f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1980184.03</v>
      </c>
      <c r="D164" s="7">
        <v>3244174.25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1980184.03</v>
      </c>
      <c r="D167" s="10">
        <f>SUM(D159:D166)</f>
        <v>3244174.25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/>
      <c r="D169" s="7"/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>
        <v>152667.99</v>
      </c>
    </row>
    <row r="173" spans="1:4" x14ac:dyDescent="0.3">
      <c r="A173" s="5">
        <v>2705</v>
      </c>
      <c r="B173" s="6" t="s">
        <v>156</v>
      </c>
      <c r="C173" s="7">
        <v>455396.7</v>
      </c>
      <c r="D173" s="7">
        <v>407723.19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1631424.55</v>
      </c>
      <c r="D178" s="7">
        <v>1137199.8899999999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397206.42</v>
      </c>
      <c r="D181" s="7">
        <v>128740.93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>
        <v>2689446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269591.78000000003</v>
      </c>
      <c r="D191" s="20">
        <v>262206.84000000003</v>
      </c>
    </row>
    <row r="192" spans="1:4" ht="15" thickBot="1" x14ac:dyDescent="0.35">
      <c r="A192" s="8" t="s">
        <v>19</v>
      </c>
      <c r="B192" s="9"/>
      <c r="C192" s="21">
        <f>SUM(C169:C191)</f>
        <v>2753619.45</v>
      </c>
      <c r="D192" s="21">
        <f>SUM(D169:D191)</f>
        <v>4777984.84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1065138.32</v>
      </c>
      <c r="D198" s="7">
        <v>22315533.120000001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1065138.32</v>
      </c>
      <c r="D200" s="10">
        <f>SUM(D194:D199)</f>
        <v>22315533.120000001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/>
      <c r="D202" s="7"/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1500000</v>
      </c>
      <c r="D206" s="7"/>
    </row>
    <row r="207" spans="1:4" ht="15" thickBot="1" x14ac:dyDescent="0.35">
      <c r="A207" s="8" t="s">
        <v>19</v>
      </c>
      <c r="B207" s="9"/>
      <c r="C207" s="10">
        <f>SUM(C202:C206)</f>
        <v>1500000</v>
      </c>
      <c r="D207" s="10">
        <f>SUM(D202:D206)</f>
        <v>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203890867.13999999</v>
      </c>
      <c r="D209" s="30">
        <f>D105+D123+D141+D149+D157+D167+D192+D200+D207</f>
        <v>182307058.59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250000000</v>
      </c>
      <c r="D213" s="7">
        <v>200000000</v>
      </c>
    </row>
    <row r="214" spans="1:4" x14ac:dyDescent="0.3">
      <c r="A214" s="5">
        <v>3102</v>
      </c>
      <c r="B214" s="6" t="s">
        <v>190</v>
      </c>
      <c r="C214" s="7">
        <v>-49999825</v>
      </c>
      <c r="D214" s="7">
        <v>-54876225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200000175</v>
      </c>
      <c r="D216" s="10">
        <f>SUM(D213:D215)</f>
        <v>145123775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12935476.109999999</v>
      </c>
      <c r="D221" s="7">
        <v>12935476.109999999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72519154.120000005</v>
      </c>
      <c r="D223" s="7">
        <v>61433223.329999998</v>
      </c>
    </row>
    <row r="224" spans="1:4" ht="15" thickBot="1" x14ac:dyDescent="0.35">
      <c r="A224" s="5">
        <v>3304</v>
      </c>
      <c r="B224" s="6" t="s">
        <v>198</v>
      </c>
      <c r="C224" s="7">
        <v>9102780.75</v>
      </c>
      <c r="D224" s="7">
        <v>9102780.75</v>
      </c>
    </row>
    <row r="225" spans="1:4" ht="15" thickBot="1" x14ac:dyDescent="0.35">
      <c r="A225" s="8" t="s">
        <v>19</v>
      </c>
      <c r="B225" s="9"/>
      <c r="C225" s="10">
        <f>SUM(C221:C224)</f>
        <v>94557410.980000004</v>
      </c>
      <c r="D225" s="10">
        <f>SUM(D221:D224)</f>
        <v>83471480.189999998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294557585.98000002</v>
      </c>
      <c r="D227" s="30">
        <f>D216+D219+D225</f>
        <v>228595255.19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498448453.12</v>
      </c>
      <c r="D229" s="30">
        <f>D209+D227</f>
        <v>410902313.77999997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0</v>
      </c>
      <c r="D245" s="21">
        <f>SUM(D234:D244)</f>
        <v>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0</v>
      </c>
      <c r="D303" s="10">
        <f>SUM(D294:D302)</f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0</v>
      </c>
      <c r="D343" s="10">
        <f>SUM(D333:D342)</f>
        <v>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>
        <v>307843</v>
      </c>
      <c r="D391" s="7">
        <v>307694.56</v>
      </c>
    </row>
    <row r="392" spans="1:4" x14ac:dyDescent="0.3">
      <c r="A392" s="5">
        <v>420103</v>
      </c>
      <c r="B392" s="6" t="s">
        <v>88</v>
      </c>
      <c r="C392" s="7">
        <v>-102150.39</v>
      </c>
      <c r="D392" s="7">
        <v>1852681.01</v>
      </c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205692.61</v>
      </c>
      <c r="D401" s="10">
        <f>SUM(D390:D400)</f>
        <v>2160375.5699999998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>
        <v>818.06</v>
      </c>
      <c r="D442" s="7">
        <v>89477.99</v>
      </c>
    </row>
    <row r="443" spans="1:4" x14ac:dyDescent="0.3">
      <c r="A443" s="5">
        <v>420502</v>
      </c>
      <c r="B443" s="6" t="s">
        <v>88</v>
      </c>
      <c r="C443" s="7">
        <v>355297.76</v>
      </c>
      <c r="D443" s="7">
        <v>880123.4</v>
      </c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356115.82</v>
      </c>
      <c r="D452" s="10">
        <f>SUM(D442:D451)</f>
        <v>969601.39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7">
        <v>19738.759999999998</v>
      </c>
      <c r="D478" s="7">
        <v>48942.879999999997</v>
      </c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7">
        <v>235.52</v>
      </c>
    </row>
    <row r="487" spans="1:4" ht="15" thickBot="1" x14ac:dyDescent="0.35">
      <c r="A487" s="8" t="s">
        <v>19</v>
      </c>
      <c r="B487" s="9"/>
      <c r="C487" s="10">
        <f>SUM(C478:C486)</f>
        <v>19738.759999999998</v>
      </c>
      <c r="D487" s="10">
        <f>SUM(D478:D486)</f>
        <v>49178.399999999994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>
        <v>44006.17</v>
      </c>
      <c r="D489" s="7">
        <v>32142</v>
      </c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>
        <v>-0.02</v>
      </c>
      <c r="D497" s="20"/>
    </row>
    <row r="498" spans="1:4" ht="15" thickBot="1" x14ac:dyDescent="0.35">
      <c r="A498" s="8" t="s">
        <v>19</v>
      </c>
      <c r="B498" s="9"/>
      <c r="C498" s="10">
        <f>SUM(C489:C497)</f>
        <v>44006.15</v>
      </c>
      <c r="D498" s="10">
        <f>SUM(D489:D497)</f>
        <v>32142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>
        <v>460562.13</v>
      </c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460562.13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>
        <v>123077.83</v>
      </c>
      <c r="D528" s="7">
        <v>107543.82</v>
      </c>
    </row>
    <row r="529" spans="1:4" x14ac:dyDescent="0.3">
      <c r="A529" s="5">
        <v>421202</v>
      </c>
      <c r="B529" s="6" t="s">
        <v>88</v>
      </c>
      <c r="C529" s="7">
        <v>92634.04</v>
      </c>
      <c r="D529" s="7">
        <v>101659.69</v>
      </c>
    </row>
    <row r="530" spans="1:4" x14ac:dyDescent="0.3">
      <c r="A530" s="5">
        <v>421203</v>
      </c>
      <c r="B530" s="6" t="s">
        <v>89</v>
      </c>
      <c r="C530" s="7"/>
      <c r="D530" s="7">
        <v>5297.26</v>
      </c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215711.87</v>
      </c>
      <c r="D538" s="10">
        <f>SUM(D528:D537)</f>
        <v>214500.77000000002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>
        <v>-4581.32</v>
      </c>
      <c r="D540" s="7">
        <v>19879.86</v>
      </c>
    </row>
    <row r="541" spans="1:4" x14ac:dyDescent="0.3">
      <c r="A541" s="5">
        <v>421302</v>
      </c>
      <c r="B541" s="6" t="s">
        <v>265</v>
      </c>
      <c r="C541" s="7">
        <v>-4086.02</v>
      </c>
      <c r="D541" s="7">
        <v>97892.22</v>
      </c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-8667.34</v>
      </c>
      <c r="D550" s="10">
        <f>SUM(D540:D549)</f>
        <v>117772.08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>
        <v>121137.51</v>
      </c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121137.51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>
        <v>96910.01</v>
      </c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96910.01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0</v>
      </c>
      <c r="D600" s="10">
        <f>SUM(D585:D599)</f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0</v>
      </c>
      <c r="D685" s="10">
        <f>SUM(D670:D684)</f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0</v>
      </c>
      <c r="D753" s="10">
        <f>SUM(D738:D752)</f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0</v>
      </c>
      <c r="D787" s="10">
        <f>SUM(D772:D786)</f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>
        <v>97874461.969999999</v>
      </c>
      <c r="D810" s="7">
        <v>101961084.25</v>
      </c>
    </row>
    <row r="811" spans="1:4" x14ac:dyDescent="0.3">
      <c r="A811" s="5">
        <v>440102</v>
      </c>
      <c r="B811" s="6" t="s">
        <v>96</v>
      </c>
      <c r="C811" s="7">
        <v>152034473.46000001</v>
      </c>
      <c r="D811" s="7">
        <v>114542613.97</v>
      </c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>
        <v>801126.38</v>
      </c>
    </row>
    <row r="815" spans="1:4" x14ac:dyDescent="0.3">
      <c r="A815" s="5">
        <v>440106</v>
      </c>
      <c r="B815" s="6" t="s">
        <v>271</v>
      </c>
      <c r="C815" s="7"/>
      <c r="D815" s="7">
        <v>-217718.83</v>
      </c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>
        <v>325894.32</v>
      </c>
    </row>
    <row r="818" spans="1:4" x14ac:dyDescent="0.3">
      <c r="A818" s="5">
        <v>440109</v>
      </c>
      <c r="B818" s="6" t="s">
        <v>103</v>
      </c>
      <c r="C818" s="7">
        <v>32642593.98</v>
      </c>
      <c r="D818" s="7">
        <v>10885602.029999999</v>
      </c>
    </row>
    <row r="819" spans="1:4" x14ac:dyDescent="0.3">
      <c r="A819" s="5">
        <v>440110</v>
      </c>
      <c r="B819" s="6" t="s">
        <v>104</v>
      </c>
      <c r="C819" s="7">
        <v>170595.19</v>
      </c>
      <c r="D819" s="7">
        <v>50000</v>
      </c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>
        <v>377392.5</v>
      </c>
      <c r="D821" s="7">
        <v>3032293.44</v>
      </c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283099517.10000002</v>
      </c>
      <c r="D825" s="10">
        <f>SUM(D810:D824)</f>
        <v>231380895.55999997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>
        <v>20453975.829999998</v>
      </c>
      <c r="D844" s="7">
        <v>11896721.83</v>
      </c>
    </row>
    <row r="845" spans="1:4" x14ac:dyDescent="0.3">
      <c r="A845" s="5">
        <v>440302</v>
      </c>
      <c r="B845" s="6" t="s">
        <v>96</v>
      </c>
      <c r="C845" s="7">
        <v>78563370.799999997</v>
      </c>
      <c r="D845" s="7">
        <v>42344788.609999999</v>
      </c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>
        <v>970000</v>
      </c>
      <c r="D852" s="7"/>
    </row>
    <row r="853" spans="1:4" x14ac:dyDescent="0.3">
      <c r="A853" s="5">
        <v>440310</v>
      </c>
      <c r="B853" s="6" t="s">
        <v>104</v>
      </c>
      <c r="C853" s="7">
        <v>344058.76</v>
      </c>
      <c r="D853" s="7">
        <v>1317351.28</v>
      </c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100331405.39</v>
      </c>
      <c r="D859" s="10">
        <f>SUM(D844:D858)</f>
        <v>55558861.719999999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>
        <v>10488815.27</v>
      </c>
      <c r="D878" s="7">
        <v>10051155.24</v>
      </c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>
        <v>122573.82</v>
      </c>
    </row>
    <row r="883" spans="1:4" x14ac:dyDescent="0.3">
      <c r="A883" s="5">
        <v>440506</v>
      </c>
      <c r="B883" s="6" t="s">
        <v>100</v>
      </c>
      <c r="C883" s="7"/>
      <c r="D883" s="7">
        <v>63480.94</v>
      </c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>
        <v>1178759.0900000001</v>
      </c>
      <c r="D886" s="7">
        <v>562342.05000000005</v>
      </c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>
        <v>58495.839999999997</v>
      </c>
      <c r="D889" s="7">
        <v>561142.91</v>
      </c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11726070.199999999</v>
      </c>
      <c r="D893" s="10">
        <f>SUM(D878:D892)</f>
        <v>11360694.960000001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>
        <v>4020462.1</v>
      </c>
      <c r="D929" s="7">
        <v>3654331.7</v>
      </c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>
        <v>54045.27</v>
      </c>
    </row>
    <row r="932" spans="1:4" x14ac:dyDescent="0.3">
      <c r="A932" s="5">
        <v>440804</v>
      </c>
      <c r="B932" s="6" t="s">
        <v>98</v>
      </c>
      <c r="C932" s="7"/>
      <c r="D932" s="7">
        <v>4717.1099999999997</v>
      </c>
    </row>
    <row r="933" spans="1:4" x14ac:dyDescent="0.3">
      <c r="A933" s="5">
        <v>440805</v>
      </c>
      <c r="B933" s="6" t="s">
        <v>99</v>
      </c>
      <c r="C933" s="7">
        <v>18386.07</v>
      </c>
      <c r="D933" s="7"/>
    </row>
    <row r="934" spans="1:4" x14ac:dyDescent="0.3">
      <c r="A934" s="5">
        <v>440806</v>
      </c>
      <c r="B934" s="6" t="s">
        <v>100</v>
      </c>
      <c r="C934" s="7">
        <v>25392.39</v>
      </c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>
        <v>22772.07</v>
      </c>
    </row>
    <row r="937" spans="1:4" x14ac:dyDescent="0.3">
      <c r="A937" s="5">
        <v>440809</v>
      </c>
      <c r="B937" s="6" t="s">
        <v>103</v>
      </c>
      <c r="C937" s="7">
        <v>224936.82</v>
      </c>
      <c r="D937" s="7">
        <v>684397.24</v>
      </c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>
        <v>224457.17</v>
      </c>
      <c r="D940" s="7">
        <v>81481.899999999994</v>
      </c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4513634.55</v>
      </c>
      <c r="D944" s="10">
        <f>SUM(D929:D943)</f>
        <v>4501745.29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>
        <v>8947501.6199999992</v>
      </c>
      <c r="D946" s="7">
        <v>10678920.35</v>
      </c>
    </row>
    <row r="947" spans="1:4" x14ac:dyDescent="0.3">
      <c r="A947" s="5">
        <v>440902</v>
      </c>
      <c r="B947" s="6" t="s">
        <v>96</v>
      </c>
      <c r="C947" s="7">
        <v>9588516.7200000007</v>
      </c>
      <c r="D947" s="7">
        <v>7153911.4800000004</v>
      </c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>
        <v>14374.19</v>
      </c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>
        <v>19614.25</v>
      </c>
    </row>
    <row r="954" spans="1:4" x14ac:dyDescent="0.3">
      <c r="A954" s="5">
        <v>440909</v>
      </c>
      <c r="B954" s="6" t="s">
        <v>103</v>
      </c>
      <c r="C954" s="7">
        <v>3419027.23</v>
      </c>
      <c r="D954" s="7">
        <v>734938.82</v>
      </c>
    </row>
    <row r="955" spans="1:4" x14ac:dyDescent="0.3">
      <c r="A955" s="5">
        <v>440910</v>
      </c>
      <c r="B955" s="6" t="s">
        <v>104</v>
      </c>
      <c r="C955" s="7">
        <v>26008.06</v>
      </c>
      <c r="D955" s="7">
        <v>69621.460000000006</v>
      </c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>
        <v>30191.4</v>
      </c>
      <c r="D957" s="7">
        <v>242583.64</v>
      </c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22011245.029999997</v>
      </c>
      <c r="D961" s="10">
        <f>SUM(D946:D960)</f>
        <v>18913964.190000001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>
        <v>4288079.34</v>
      </c>
      <c r="D963" s="7">
        <v>799145.25</v>
      </c>
    </row>
    <row r="964" spans="1:4" x14ac:dyDescent="0.3">
      <c r="A964" s="5">
        <v>441002</v>
      </c>
      <c r="B964" s="6" t="s">
        <v>96</v>
      </c>
      <c r="C964" s="7">
        <v>8424188.3100000005</v>
      </c>
      <c r="D964" s="7">
        <v>12061461.539999999</v>
      </c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>
        <v>1680779.59</v>
      </c>
      <c r="D971" s="7">
        <v>9893824.3300000001</v>
      </c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14393047.24</v>
      </c>
      <c r="D978" s="10">
        <f>SUM(D963:D977)</f>
        <v>22754431.119999997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>
        <v>23320622.309999999</v>
      </c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>
        <v>337635.69</v>
      </c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23658258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>
        <v>45543122.469999999</v>
      </c>
      <c r="D1014" s="7">
        <v>41699705.369999997</v>
      </c>
    </row>
    <row r="1015" spans="1:4" x14ac:dyDescent="0.3">
      <c r="A1015" s="5">
        <v>441302</v>
      </c>
      <c r="B1015" s="6" t="s">
        <v>96</v>
      </c>
      <c r="C1015" s="7">
        <v>62754961.039999999</v>
      </c>
      <c r="D1015" s="7">
        <v>51280404.049999997</v>
      </c>
    </row>
    <row r="1016" spans="1:4" x14ac:dyDescent="0.3">
      <c r="A1016" s="5">
        <v>441303</v>
      </c>
      <c r="B1016" s="6" t="s">
        <v>97</v>
      </c>
      <c r="C1016" s="7"/>
      <c r="D1016" s="7">
        <v>312403.40000000002</v>
      </c>
    </row>
    <row r="1017" spans="1:4" x14ac:dyDescent="0.3">
      <c r="A1017" s="5">
        <v>441304</v>
      </c>
      <c r="B1017" s="6" t="s">
        <v>98</v>
      </c>
      <c r="C1017" s="7" t="s">
        <v>458</v>
      </c>
      <c r="D1017" s="7">
        <v>28911.56</v>
      </c>
    </row>
    <row r="1018" spans="1:4" x14ac:dyDescent="0.3">
      <c r="A1018" s="5">
        <v>441305</v>
      </c>
      <c r="B1018" s="6" t="s">
        <v>99</v>
      </c>
      <c r="C1018" s="7">
        <v>120168.95</v>
      </c>
      <c r="D1018" s="7">
        <v>68199.72</v>
      </c>
    </row>
    <row r="1019" spans="1:4" x14ac:dyDescent="0.3">
      <c r="A1019" s="5">
        <v>441306</v>
      </c>
      <c r="B1019" s="6" t="s">
        <v>100</v>
      </c>
      <c r="C1019" s="7">
        <v>-87087.53</v>
      </c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>
        <v>130357.73</v>
      </c>
      <c r="D1021" s="7">
        <v>665265.71</v>
      </c>
    </row>
    <row r="1022" spans="1:4" x14ac:dyDescent="0.3">
      <c r="A1022" s="5">
        <v>441309</v>
      </c>
      <c r="B1022" s="6" t="s">
        <v>103</v>
      </c>
      <c r="C1022" s="7">
        <v>4354240.8099999996</v>
      </c>
      <c r="D1022" s="7">
        <v>7769868.2800000003</v>
      </c>
    </row>
    <row r="1023" spans="1:4" x14ac:dyDescent="0.3">
      <c r="A1023" s="5">
        <v>441310</v>
      </c>
      <c r="B1023" s="6" t="s">
        <v>104</v>
      </c>
      <c r="C1023" s="7">
        <v>546940.51</v>
      </c>
      <c r="D1023" s="7">
        <v>327576.87</v>
      </c>
    </row>
    <row r="1024" spans="1:4" x14ac:dyDescent="0.3">
      <c r="A1024" s="5">
        <v>441311</v>
      </c>
      <c r="B1024" s="6" t="s">
        <v>105</v>
      </c>
      <c r="C1024" s="7"/>
      <c r="D1024" s="7">
        <v>67499.12</v>
      </c>
    </row>
    <row r="1025" spans="1:4" x14ac:dyDescent="0.3">
      <c r="A1025" s="5">
        <v>441312</v>
      </c>
      <c r="B1025" s="6" t="s">
        <v>106</v>
      </c>
      <c r="C1025" s="7">
        <v>1212917.3899999999</v>
      </c>
      <c r="D1025" s="7">
        <v>696852.81</v>
      </c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114575621.37</v>
      </c>
      <c r="D1029" s="10">
        <f>SUM(D1014:D1028)</f>
        <v>102916686.89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>
        <v>31839864.800000001</v>
      </c>
      <c r="D1031" s="7">
        <v>28187201.510000002</v>
      </c>
    </row>
    <row r="1032" spans="1:4" x14ac:dyDescent="0.3">
      <c r="A1032" s="5">
        <v>441402</v>
      </c>
      <c r="B1032" s="6" t="s">
        <v>96</v>
      </c>
      <c r="C1032" s="7">
        <v>24034934.289999999</v>
      </c>
      <c r="D1032" s="7">
        <v>13608377.58</v>
      </c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>
        <v>114352.48</v>
      </c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>
        <v>2189657.6800000002</v>
      </c>
      <c r="D1039" s="7">
        <v>1099819.22</v>
      </c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>
        <v>116991.67999999999</v>
      </c>
      <c r="D1042" s="7">
        <v>980713.7</v>
      </c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58181448.450000003</v>
      </c>
      <c r="D1046" s="10">
        <f>SUM(D1031:D1045)</f>
        <v>43990464.490000002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>
        <v>22555696.02</v>
      </c>
      <c r="D1048" s="7">
        <v>28097017.649999999</v>
      </c>
    </row>
    <row r="1049" spans="1:4" x14ac:dyDescent="0.3">
      <c r="A1049" s="5">
        <v>441502</v>
      </c>
      <c r="B1049" s="6" t="s">
        <v>96</v>
      </c>
      <c r="C1049" s="7">
        <v>40417754.210000001</v>
      </c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>
        <v>8264.8799999999992</v>
      </c>
      <c r="D1052" s="7">
        <v>45832.97</v>
      </c>
    </row>
    <row r="1053" spans="1:4" x14ac:dyDescent="0.3">
      <c r="A1053" s="5">
        <v>441506</v>
      </c>
      <c r="B1053" s="6" t="s">
        <v>100</v>
      </c>
      <c r="C1053" s="7">
        <v>600549.67000000004</v>
      </c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>
        <v>5656226.8399999999</v>
      </c>
      <c r="D1055" s="7">
        <v>5734561.3099999996</v>
      </c>
    </row>
    <row r="1056" spans="1:4" x14ac:dyDescent="0.3">
      <c r="A1056" s="5">
        <v>441509</v>
      </c>
      <c r="B1056" s="6" t="s">
        <v>103</v>
      </c>
      <c r="C1056" s="7">
        <v>3683288.02</v>
      </c>
      <c r="D1056" s="7">
        <v>362985.93</v>
      </c>
    </row>
    <row r="1057" spans="1:4" x14ac:dyDescent="0.3">
      <c r="A1057" s="5">
        <v>441510</v>
      </c>
      <c r="B1057" s="6" t="s">
        <v>104</v>
      </c>
      <c r="C1057" s="7">
        <v>246.48</v>
      </c>
      <c r="D1057" s="7">
        <v>246.49</v>
      </c>
    </row>
    <row r="1058" spans="1:4" x14ac:dyDescent="0.3">
      <c r="A1058" s="5">
        <v>441511</v>
      </c>
      <c r="B1058" s="6" t="s">
        <v>105</v>
      </c>
      <c r="C1058" s="7">
        <v>44015.87</v>
      </c>
      <c r="D1058" s="7">
        <v>156892.39000000001</v>
      </c>
    </row>
    <row r="1059" spans="1:4" x14ac:dyDescent="0.3">
      <c r="A1059" s="5">
        <v>441512</v>
      </c>
      <c r="B1059" s="6" t="s">
        <v>106</v>
      </c>
      <c r="C1059" s="7">
        <v>165885.51999999999</v>
      </c>
      <c r="D1059" s="7">
        <v>1258592.3899999999</v>
      </c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73131927.510000005</v>
      </c>
      <c r="D1063" s="10">
        <f>SUM(D1048:D1062)</f>
        <v>35656129.130000003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>
        <v>227599.28</v>
      </c>
      <c r="D1065" s="7">
        <v>3634843.14</v>
      </c>
    </row>
    <row r="1066" spans="1:4" x14ac:dyDescent="0.3">
      <c r="A1066" s="5">
        <v>441602</v>
      </c>
      <c r="B1066" s="6" t="s">
        <v>96</v>
      </c>
      <c r="C1066" s="7">
        <v>9802619.9600000009</v>
      </c>
      <c r="D1066" s="7">
        <v>32592525.600000001</v>
      </c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>
        <v>1173449.76</v>
      </c>
      <c r="D1072" s="7">
        <v>1739005.96</v>
      </c>
    </row>
    <row r="1073" spans="1:4" x14ac:dyDescent="0.3">
      <c r="A1073" s="5">
        <v>441609</v>
      </c>
      <c r="B1073" s="6" t="s">
        <v>103</v>
      </c>
      <c r="C1073" s="7">
        <v>766219.93</v>
      </c>
      <c r="D1073" s="7">
        <v>1509067.9</v>
      </c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>
        <v>129291.17</v>
      </c>
      <c r="D1076" s="7">
        <v>129291.17</v>
      </c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12099180.1</v>
      </c>
      <c r="D1080" s="10">
        <f>SUM(D1065:D1079)</f>
        <v>39604733.770000003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>
        <v>118207.3</v>
      </c>
      <c r="D1087" s="7">
        <v>199732.32</v>
      </c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8497861.8399999999</v>
      </c>
      <c r="D1091" s="7">
        <v>3050816.56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2241412.41</v>
      </c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10857481.550000001</v>
      </c>
      <c r="D1101" s="10">
        <f>SUM(D1086:D1100)</f>
        <v>3250548.88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170200.43</v>
      </c>
      <c r="D1108" s="7">
        <v>99753.87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4119515.03</v>
      </c>
      <c r="D1110" s="7">
        <v>757415.14</v>
      </c>
    </row>
    <row r="1111" spans="1:4" ht="15" thickBot="1" x14ac:dyDescent="0.35">
      <c r="A1111" s="15">
        <v>450310</v>
      </c>
      <c r="B1111" s="16" t="s">
        <v>39</v>
      </c>
      <c r="C1111" s="7">
        <v>5866077.5899999999</v>
      </c>
      <c r="D1111" s="7">
        <v>294326.76</v>
      </c>
    </row>
    <row r="1112" spans="1:4" ht="15" thickBot="1" x14ac:dyDescent="0.35">
      <c r="A1112" s="8" t="s">
        <v>19</v>
      </c>
      <c r="B1112" s="9"/>
      <c r="C1112" s="10">
        <f>SUM(C1107:C1111)</f>
        <v>10155793.050000001</v>
      </c>
      <c r="D1112" s="10">
        <f>SUM(D1107:D1111)</f>
        <v>1151495.77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739688364.91999996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575141694.12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0</v>
      </c>
      <c r="D1124" s="10">
        <f>SUM(D1119:D1123)</f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0</v>
      </c>
      <c r="D1146" s="10">
        <f>SUM(D1135:D1145)</f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0</v>
      </c>
      <c r="D1157" s="10">
        <f>SUM(D1148:D1156)</f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0</v>
      </c>
      <c r="D1252" s="10">
        <f>SUM(D1242:D1251)</f>
        <v>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>
        <v>201496</v>
      </c>
      <c r="D1351" s="7">
        <v>257468</v>
      </c>
    </row>
    <row r="1352" spans="1:4" x14ac:dyDescent="0.3">
      <c r="A1352" s="5">
        <v>520102</v>
      </c>
      <c r="B1352" s="6" t="s">
        <v>393</v>
      </c>
      <c r="C1352" s="7"/>
      <c r="D1352" s="7">
        <v>575702</v>
      </c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201496</v>
      </c>
      <c r="D1363" s="10">
        <f>SUM(D1351:D1362)</f>
        <v>833170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>
        <v>588.78</v>
      </c>
    </row>
    <row r="1380" spans="1:4" x14ac:dyDescent="0.3">
      <c r="A1380" s="5">
        <v>520302</v>
      </c>
      <c r="B1380" s="6" t="s">
        <v>88</v>
      </c>
      <c r="C1380" s="7">
        <v>394775.29</v>
      </c>
      <c r="D1380" s="7">
        <v>978857.51</v>
      </c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394775.29</v>
      </c>
      <c r="D1389" s="10">
        <f>SUM(D1379:D1388)</f>
        <v>979446.29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>
        <v>48942.99</v>
      </c>
      <c r="D1416" s="7">
        <v>45804.84</v>
      </c>
    </row>
    <row r="1417" spans="1:4" x14ac:dyDescent="0.3">
      <c r="A1417" s="5">
        <v>520602</v>
      </c>
      <c r="B1417" s="6" t="s">
        <v>89</v>
      </c>
      <c r="C1417" s="7"/>
      <c r="D1417" s="7">
        <v>1986.48</v>
      </c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>
        <v>235.52</v>
      </c>
      <c r="D1424" s="20"/>
    </row>
    <row r="1425" spans="1:4" ht="15" thickBot="1" x14ac:dyDescent="0.35">
      <c r="A1425" s="8" t="s">
        <v>19</v>
      </c>
      <c r="B1425" s="9"/>
      <c r="C1425" s="10">
        <f>SUM(C1416:C1424)</f>
        <v>49178.509999999995</v>
      </c>
      <c r="D1425" s="10">
        <f>SUM(D1416:D1424)</f>
        <v>47791.32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>
        <v>17764.89</v>
      </c>
      <c r="D1427" s="7">
        <v>44006.17</v>
      </c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17764.89</v>
      </c>
      <c r="D1436" s="10">
        <f>SUM(D1427:D1435)</f>
        <v>44006.17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>
        <v>-11453.3</v>
      </c>
      <c r="D1450" s="7">
        <v>49699.65</v>
      </c>
    </row>
    <row r="1451" spans="1:4" x14ac:dyDescent="0.3">
      <c r="A1451" s="5">
        <v>520902</v>
      </c>
      <c r="B1451" s="6" t="s">
        <v>88</v>
      </c>
      <c r="C1451" s="7">
        <v>-81720.3</v>
      </c>
      <c r="D1451" s="7">
        <v>1957844.54</v>
      </c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-93173.6</v>
      </c>
      <c r="D1460" s="10">
        <f>SUM(D1450:D1459)</f>
        <v>2007544.19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>
        <v>123137.22</v>
      </c>
      <c r="D1510" s="7">
        <v>123077.83</v>
      </c>
    </row>
    <row r="1511" spans="1:4" x14ac:dyDescent="0.3">
      <c r="A1511" s="5">
        <v>521402</v>
      </c>
      <c r="B1511" s="6" t="s">
        <v>88</v>
      </c>
      <c r="C1511" s="7">
        <v>-5107.5200000000004</v>
      </c>
      <c r="D1511" s="7">
        <v>92634.04</v>
      </c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118029.7</v>
      </c>
      <c r="D1520" s="10">
        <f>SUM(D1510:D1519)</f>
        <v>215711.87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>
        <v>19878.900000000001</v>
      </c>
      <c r="D1522" s="7">
        <v>6248.5</v>
      </c>
    </row>
    <row r="1523" spans="1:4" x14ac:dyDescent="0.3">
      <c r="A1523" s="5">
        <v>521502</v>
      </c>
      <c r="B1523" s="6" t="s">
        <v>88</v>
      </c>
      <c r="C1523" s="7">
        <v>97892.22</v>
      </c>
      <c r="D1523" s="7">
        <v>83326.19</v>
      </c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117771.12</v>
      </c>
      <c r="D1532" s="10">
        <f>SUM(D1522:D1531)</f>
        <v>89574.69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>
        <v>12631.33</v>
      </c>
      <c r="D1534" s="7"/>
    </row>
    <row r="1535" spans="1:4" x14ac:dyDescent="0.3">
      <c r="A1535" s="5">
        <v>521602</v>
      </c>
      <c r="B1535" s="6" t="s">
        <v>339</v>
      </c>
      <c r="C1535" s="7"/>
      <c r="D1535" s="7">
        <v>121137.51</v>
      </c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12631.33</v>
      </c>
      <c r="D1548" s="10">
        <f>SUM(D1534:D1547)</f>
        <v>121137.51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>
        <v>96910.01</v>
      </c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96910.01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0</v>
      </c>
      <c r="D1626" s="10">
        <f>SUM(D1611:D1625)</f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0</v>
      </c>
      <c r="D1643" s="10">
        <f>SUM(D1628:D1642)</f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0</v>
      </c>
      <c r="D1660" s="10">
        <f>SUM(D1645:D1659)</f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0</v>
      </c>
      <c r="D1796" s="10">
        <f>SUM(D1781:D1795)</f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0</v>
      </c>
      <c r="D1830" s="10">
        <f>SUM(D1815:D1829)</f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0</v>
      </c>
      <c r="D1915" s="21">
        <f>SUM(D1866:D1914)</f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>
        <v>42812900.390000001</v>
      </c>
      <c r="D1921" s="7">
        <v>21661744.899999999</v>
      </c>
    </row>
    <row r="1922" spans="1:4" x14ac:dyDescent="0.3">
      <c r="A1922" s="5">
        <v>540102</v>
      </c>
      <c r="B1922" s="6" t="s">
        <v>96</v>
      </c>
      <c r="C1922" s="7">
        <v>62254512.450000003</v>
      </c>
      <c r="D1922" s="7">
        <v>13605399</v>
      </c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>
        <v>39585</v>
      </c>
    </row>
    <row r="1926" spans="1:4" x14ac:dyDescent="0.3">
      <c r="A1926" s="5">
        <v>540106</v>
      </c>
      <c r="B1926" s="6" t="s">
        <v>100</v>
      </c>
      <c r="C1926" s="7">
        <v>494596</v>
      </c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>
        <v>85579</v>
      </c>
      <c r="D1928" s="7">
        <v>193741</v>
      </c>
    </row>
    <row r="1929" spans="1:4" x14ac:dyDescent="0.3">
      <c r="A1929" s="5">
        <v>540109</v>
      </c>
      <c r="B1929" s="6" t="s">
        <v>103</v>
      </c>
      <c r="C1929" s="7">
        <v>4713260.6900000004</v>
      </c>
      <c r="D1929" s="7">
        <v>22186280</v>
      </c>
    </row>
    <row r="1930" spans="1:4" x14ac:dyDescent="0.3">
      <c r="A1930" s="5">
        <v>540110</v>
      </c>
      <c r="B1930" s="6" t="s">
        <v>104</v>
      </c>
      <c r="C1930" s="7"/>
      <c r="D1930" s="7">
        <v>1598766.73</v>
      </c>
    </row>
    <row r="1931" spans="1:4" x14ac:dyDescent="0.3">
      <c r="A1931" s="5">
        <v>540111</v>
      </c>
      <c r="B1931" s="6" t="s">
        <v>105</v>
      </c>
      <c r="C1931" s="7">
        <v>94937</v>
      </c>
      <c r="D1931" s="7">
        <v>114136</v>
      </c>
    </row>
    <row r="1932" spans="1:4" x14ac:dyDescent="0.3">
      <c r="A1932" s="5">
        <v>540112</v>
      </c>
      <c r="B1932" s="6" t="s">
        <v>106</v>
      </c>
      <c r="C1932" s="7"/>
      <c r="D1932" s="7">
        <v>1045937.23</v>
      </c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110455785.53</v>
      </c>
      <c r="D1936" s="10">
        <f>SUM(D1921:D1935)</f>
        <v>60445589.859999992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>
        <v>22368754.02</v>
      </c>
      <c r="D1955" s="7">
        <v>26697300.870000001</v>
      </c>
    </row>
    <row r="1956" spans="1:4" x14ac:dyDescent="0.3">
      <c r="A1956" s="5">
        <v>540302</v>
      </c>
      <c r="B1956" s="6" t="s">
        <v>96</v>
      </c>
      <c r="C1956" s="7">
        <v>23971291.789999999</v>
      </c>
      <c r="D1956" s="7">
        <v>17884778.699999999</v>
      </c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>
        <v>95827.9</v>
      </c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>
        <v>49035.62</v>
      </c>
    </row>
    <row r="1963" spans="1:4" x14ac:dyDescent="0.3">
      <c r="A1963" s="5">
        <v>540309</v>
      </c>
      <c r="B1963" s="6" t="s">
        <v>103</v>
      </c>
      <c r="C1963" s="7">
        <v>8547568.0500000007</v>
      </c>
      <c r="D1963" s="7">
        <v>1837347.03</v>
      </c>
    </row>
    <row r="1964" spans="1:4" x14ac:dyDescent="0.3">
      <c r="A1964" s="5">
        <v>540310</v>
      </c>
      <c r="B1964" s="6" t="s">
        <v>104</v>
      </c>
      <c r="C1964" s="7">
        <v>65020.15</v>
      </c>
      <c r="D1964" s="7">
        <v>174053.63</v>
      </c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>
        <v>75478.5</v>
      </c>
      <c r="D1966" s="7">
        <v>606459.12</v>
      </c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55028112.509999998</v>
      </c>
      <c r="D1970" s="10">
        <f>SUM(D1955:D1969)</f>
        <v>47344802.869999997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>
        <v>10678920.35</v>
      </c>
      <c r="D2006" s="7">
        <v>10401390.24</v>
      </c>
    </row>
    <row r="2007" spans="1:4" x14ac:dyDescent="0.3">
      <c r="A2007" s="5">
        <v>540602</v>
      </c>
      <c r="B2007" s="6" t="s">
        <v>96</v>
      </c>
      <c r="C2007" s="7">
        <v>7153908.4900000002</v>
      </c>
      <c r="D2007" s="7">
        <v>8276884.0599999996</v>
      </c>
    </row>
    <row r="2008" spans="1:4" x14ac:dyDescent="0.3">
      <c r="A2008" s="5">
        <v>540603</v>
      </c>
      <c r="B2008" s="6" t="s">
        <v>97</v>
      </c>
      <c r="C2008" s="7"/>
      <c r="D2008" s="7">
        <v>23430.2</v>
      </c>
    </row>
    <row r="2009" spans="1:4" x14ac:dyDescent="0.3">
      <c r="A2009" s="5">
        <v>540604</v>
      </c>
      <c r="B2009" s="6" t="s">
        <v>98</v>
      </c>
      <c r="C2009" s="7"/>
      <c r="D2009" s="7">
        <v>2168.58</v>
      </c>
    </row>
    <row r="2010" spans="1:4" x14ac:dyDescent="0.3">
      <c r="A2010" s="5">
        <v>540605</v>
      </c>
      <c r="B2010" s="6" t="s">
        <v>99</v>
      </c>
      <c r="C2010" s="7">
        <v>14374.19</v>
      </c>
      <c r="D2010" s="7">
        <v>18549.669999999998</v>
      </c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>
        <v>19614.23</v>
      </c>
      <c r="D2013" s="17">
        <v>136108.19</v>
      </c>
    </row>
    <row r="2014" spans="1:4" x14ac:dyDescent="0.3">
      <c r="A2014" s="5">
        <v>540609</v>
      </c>
      <c r="B2014" s="6" t="s">
        <v>103</v>
      </c>
      <c r="C2014" s="7">
        <v>734938.82</v>
      </c>
      <c r="D2014" s="7">
        <v>1415935.81</v>
      </c>
    </row>
    <row r="2015" spans="1:4" x14ac:dyDescent="0.3">
      <c r="A2015" s="5">
        <v>540610</v>
      </c>
      <c r="B2015" s="6" t="s">
        <v>104</v>
      </c>
      <c r="C2015" s="7">
        <v>69621.460000000006</v>
      </c>
      <c r="D2015" s="7">
        <v>43969.71</v>
      </c>
    </row>
    <row r="2016" spans="1:4" x14ac:dyDescent="0.3">
      <c r="A2016" s="5">
        <v>540611</v>
      </c>
      <c r="B2016" s="6" t="s">
        <v>105</v>
      </c>
      <c r="C2016" s="7"/>
      <c r="D2016" s="7">
        <v>19708.72</v>
      </c>
    </row>
    <row r="2017" spans="1:4" x14ac:dyDescent="0.3">
      <c r="A2017" s="5">
        <v>540612</v>
      </c>
      <c r="B2017" s="6" t="s">
        <v>106</v>
      </c>
      <c r="C2017" s="7">
        <v>242583.64</v>
      </c>
      <c r="D2017" s="7">
        <v>133704.78</v>
      </c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18913961.180000003</v>
      </c>
      <c r="D2021" s="10">
        <f>SUM(D2006:D2020)</f>
        <v>20471849.960000001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>
        <v>4195526.0999999996</v>
      </c>
      <c r="D2023" s="7">
        <v>4020462</v>
      </c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>
        <v>18386.87</v>
      </c>
    </row>
    <row r="2028" spans="1:4" x14ac:dyDescent="0.3">
      <c r="A2028" s="5">
        <v>540706</v>
      </c>
      <c r="B2028" s="6" t="s">
        <v>100</v>
      </c>
      <c r="C2028" s="7"/>
      <c r="D2028" s="7">
        <v>25392.39</v>
      </c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>
        <v>471503.64</v>
      </c>
      <c r="D2031" s="7">
        <v>224936.62</v>
      </c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>
        <v>23398.34</v>
      </c>
      <c r="D2034" s="7">
        <v>224457.17</v>
      </c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4690428.0799999991</v>
      </c>
      <c r="D2038" s="10">
        <f>SUM(D2023:D2037)</f>
        <v>4513635.05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>
        <v>60281865.840000004</v>
      </c>
      <c r="D2057" s="7">
        <v>52082046.520000003</v>
      </c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>
        <v>762349.83</v>
      </c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>
        <v>5474144.1600000001</v>
      </c>
      <c r="D2065" s="7">
        <v>2749548.01</v>
      </c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>
        <v>292479.19</v>
      </c>
      <c r="D2068" s="7">
        <v>2451784.2599999998</v>
      </c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66048489.189999998</v>
      </c>
      <c r="D2072" s="10">
        <f>SUM(D2057:D2071)</f>
        <v>58045728.619999997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>
        <v>19317796.18</v>
      </c>
      <c r="D2125" s="7">
        <v>18385957.25</v>
      </c>
    </row>
    <row r="2126" spans="1:4" x14ac:dyDescent="0.3">
      <c r="A2126" s="5">
        <v>541302</v>
      </c>
      <c r="B2126" s="6" t="s">
        <v>96</v>
      </c>
      <c r="C2126" s="7">
        <v>60087335.770000003</v>
      </c>
      <c r="D2126" s="7">
        <v>34020943.969999999</v>
      </c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79405131.950000003</v>
      </c>
      <c r="D2140" s="10">
        <f>SUM(D2125:D2139)</f>
        <v>52406901.219999999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>
        <v>47331375.119999997</v>
      </c>
      <c r="D2142" s="7">
        <v>45543122.469999999</v>
      </c>
    </row>
    <row r="2143" spans="1:4" x14ac:dyDescent="0.3">
      <c r="A2143" s="5">
        <v>541402</v>
      </c>
      <c r="B2143" s="6" t="s">
        <v>96</v>
      </c>
      <c r="C2143" s="7">
        <v>92239137.700000003</v>
      </c>
      <c r="D2143" s="7">
        <v>62754961.039999999</v>
      </c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>
        <v>120168.95</v>
      </c>
    </row>
    <row r="2147" spans="1:4" x14ac:dyDescent="0.3">
      <c r="A2147" s="5">
        <v>541406</v>
      </c>
      <c r="B2147" s="6" t="s">
        <v>100</v>
      </c>
      <c r="C2147" s="7"/>
      <c r="D2147" s="7">
        <v>-87087.53</v>
      </c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>
        <v>130357.73</v>
      </c>
    </row>
    <row r="2150" spans="1:4" x14ac:dyDescent="0.3">
      <c r="A2150" s="5">
        <v>541409</v>
      </c>
      <c r="B2150" s="6" t="s">
        <v>103</v>
      </c>
      <c r="C2150" s="7">
        <v>13445037.6</v>
      </c>
      <c r="D2150" s="7">
        <v>4354240.8099999996</v>
      </c>
    </row>
    <row r="2151" spans="1:4" x14ac:dyDescent="0.3">
      <c r="A2151" s="5">
        <v>541410</v>
      </c>
      <c r="B2151" s="6" t="s">
        <v>104</v>
      </c>
      <c r="C2151" s="7">
        <v>205861.58</v>
      </c>
      <c r="D2151" s="7">
        <v>546940.51</v>
      </c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>
        <v>150957</v>
      </c>
      <c r="D2153" s="7">
        <v>1212917.3799999999</v>
      </c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153372369</v>
      </c>
      <c r="D2157" s="10">
        <f>SUM(D2142:D2156)</f>
        <v>114575621.36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>
        <v>28187201.510000002</v>
      </c>
      <c r="D2159" s="7">
        <v>17334367.84</v>
      </c>
    </row>
    <row r="2160" spans="1:4" x14ac:dyDescent="0.3">
      <c r="A2160" s="5">
        <v>541502</v>
      </c>
      <c r="B2160" s="6" t="s">
        <v>96</v>
      </c>
      <c r="C2160" s="7">
        <v>13608377.58</v>
      </c>
      <c r="D2160" s="7">
        <v>20443284.010000002</v>
      </c>
    </row>
    <row r="2161" spans="1:4" x14ac:dyDescent="0.3">
      <c r="A2161" s="5">
        <v>541503</v>
      </c>
      <c r="B2161" s="6" t="s">
        <v>97</v>
      </c>
      <c r="C2161" s="7"/>
      <c r="D2161" s="7">
        <v>312400.44</v>
      </c>
    </row>
    <row r="2162" spans="1:4" x14ac:dyDescent="0.3">
      <c r="A2162" s="5">
        <v>541504</v>
      </c>
      <c r="B2162" s="6" t="s">
        <v>98</v>
      </c>
      <c r="C2162" s="7"/>
      <c r="D2162" s="7">
        <v>24441.439999999999</v>
      </c>
    </row>
    <row r="2163" spans="1:4" x14ac:dyDescent="0.3">
      <c r="A2163" s="5">
        <v>541505</v>
      </c>
      <c r="B2163" s="6" t="s">
        <v>99</v>
      </c>
      <c r="C2163" s="7">
        <v>114352.48</v>
      </c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>
        <v>117990.01</v>
      </c>
    </row>
    <row r="2167" spans="1:4" x14ac:dyDescent="0.3">
      <c r="A2167" s="5">
        <v>541509</v>
      </c>
      <c r="B2167" s="6" t="s">
        <v>103</v>
      </c>
      <c r="C2167" s="7">
        <v>1099819.22</v>
      </c>
      <c r="D2167" s="7">
        <v>2975882.36</v>
      </c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>
        <v>980713.7</v>
      </c>
      <c r="D2170" s="7">
        <v>407108.83</v>
      </c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43990464.490000002</v>
      </c>
      <c r="D2174" s="10">
        <f>SUM(D2159:D2173)</f>
        <v>41615474.929999992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>
        <v>14757327.08</v>
      </c>
      <c r="D2176" s="7">
        <v>22555696.02</v>
      </c>
    </row>
    <row r="2177" spans="1:4" x14ac:dyDescent="0.3">
      <c r="A2177" s="5">
        <v>541602</v>
      </c>
      <c r="B2177" s="6" t="s">
        <v>96</v>
      </c>
      <c r="C2177" s="7">
        <v>10009394.189999999</v>
      </c>
      <c r="D2177" s="7">
        <v>40417754.210000001</v>
      </c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>
        <v>8264.8799999999992</v>
      </c>
      <c r="D2180" s="7">
        <v>8264.8799999999992</v>
      </c>
    </row>
    <row r="2181" spans="1:4" x14ac:dyDescent="0.3">
      <c r="A2181" s="5">
        <v>541606</v>
      </c>
      <c r="B2181" s="6" t="s">
        <v>100</v>
      </c>
      <c r="C2181" s="7">
        <v>31005.09</v>
      </c>
      <c r="D2181" s="7">
        <v>600549.67000000004</v>
      </c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>
        <v>4622841.3899999997</v>
      </c>
      <c r="D2183" s="7">
        <v>5656226.9400000004</v>
      </c>
    </row>
    <row r="2184" spans="1:4" x14ac:dyDescent="0.3">
      <c r="A2184" s="5">
        <v>541609</v>
      </c>
      <c r="B2184" s="6" t="s">
        <v>103</v>
      </c>
      <c r="C2184" s="7">
        <v>8698616.25</v>
      </c>
      <c r="D2184" s="7">
        <v>3683288.02</v>
      </c>
    </row>
    <row r="2185" spans="1:4" x14ac:dyDescent="0.3">
      <c r="A2185" s="5">
        <v>541610</v>
      </c>
      <c r="B2185" s="6" t="s">
        <v>104</v>
      </c>
      <c r="C2185" s="7">
        <v>246.48</v>
      </c>
      <c r="D2185" s="7">
        <v>246.48</v>
      </c>
    </row>
    <row r="2186" spans="1:4" x14ac:dyDescent="0.3">
      <c r="A2186" s="5">
        <v>541611</v>
      </c>
      <c r="B2186" s="6" t="s">
        <v>105</v>
      </c>
      <c r="C2186" s="7">
        <v>49967.25</v>
      </c>
      <c r="D2186" s="7">
        <v>44015.87</v>
      </c>
    </row>
    <row r="2187" spans="1:4" x14ac:dyDescent="0.3">
      <c r="A2187" s="5">
        <v>541612</v>
      </c>
      <c r="B2187" s="6" t="s">
        <v>106</v>
      </c>
      <c r="C2187" s="7">
        <v>165885.51999999999</v>
      </c>
      <c r="D2187" s="7">
        <v>165885.51999999999</v>
      </c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38343548.129999995</v>
      </c>
      <c r="D2191" s="10">
        <f>SUM(D2176:D2190)</f>
        <v>73131927.610000014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>
        <v>3634843.14</v>
      </c>
      <c r="D2193" s="7">
        <v>467191.73</v>
      </c>
    </row>
    <row r="2194" spans="1:4" x14ac:dyDescent="0.3">
      <c r="A2194" s="5">
        <v>541702</v>
      </c>
      <c r="B2194" s="6" t="s">
        <v>96</v>
      </c>
      <c r="C2194" s="7">
        <v>32592525.600000001</v>
      </c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>
        <v>1739005.96</v>
      </c>
      <c r="D2200" s="7">
        <v>1732912.96</v>
      </c>
    </row>
    <row r="2201" spans="1:4" x14ac:dyDescent="0.3">
      <c r="A2201" s="5">
        <v>541709</v>
      </c>
      <c r="B2201" s="6" t="s">
        <v>103</v>
      </c>
      <c r="C2201" s="7">
        <v>1509067.9</v>
      </c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>
        <v>129291.17</v>
      </c>
      <c r="D2204" s="7">
        <v>980945.97</v>
      </c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39604733.770000003</v>
      </c>
      <c r="D2208" s="10">
        <f>SUM(D2193:D2207)</f>
        <v>3181050.66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>
        <v>27745273.260000002</v>
      </c>
      <c r="D2227" s="7">
        <v>27314827.039999999</v>
      </c>
    </row>
    <row r="2228" spans="1:4" x14ac:dyDescent="0.3">
      <c r="A2228" s="5">
        <v>541902</v>
      </c>
      <c r="B2228" s="6" t="s">
        <v>351</v>
      </c>
      <c r="C2228" s="7">
        <v>24721</v>
      </c>
      <c r="D2228" s="7">
        <v>11210</v>
      </c>
    </row>
    <row r="2229" spans="1:4" x14ac:dyDescent="0.3">
      <c r="A2229" s="5">
        <v>541903</v>
      </c>
      <c r="B2229" s="6" t="s">
        <v>352</v>
      </c>
      <c r="C2229" s="7">
        <v>74338.39</v>
      </c>
      <c r="D2229" s="7">
        <v>82625.41</v>
      </c>
    </row>
    <row r="2230" spans="1:4" x14ac:dyDescent="0.3">
      <c r="A2230" s="5">
        <v>541904</v>
      </c>
      <c r="B2230" s="6" t="s">
        <v>353</v>
      </c>
      <c r="C2230" s="7">
        <v>87989.22</v>
      </c>
      <c r="D2230" s="7">
        <v>2793053.75</v>
      </c>
    </row>
    <row r="2231" spans="1:4" x14ac:dyDescent="0.3">
      <c r="A2231" s="5">
        <v>541905</v>
      </c>
      <c r="B2231" s="6" t="s">
        <v>354</v>
      </c>
      <c r="C2231" s="7">
        <v>2312106.11</v>
      </c>
      <c r="D2231" s="7">
        <v>2058333.33</v>
      </c>
    </row>
    <row r="2232" spans="1:4" x14ac:dyDescent="0.3">
      <c r="A2232" s="5">
        <v>541906</v>
      </c>
      <c r="B2232" s="6" t="s">
        <v>355</v>
      </c>
      <c r="C2232" s="7">
        <v>362049.37</v>
      </c>
      <c r="D2232" s="7">
        <v>286579.94</v>
      </c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>
        <v>1328555.68</v>
      </c>
      <c r="D2234" s="7">
        <v>766380.03</v>
      </c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>
        <v>476864.21</v>
      </c>
      <c r="D2238" s="7">
        <v>461281.3</v>
      </c>
    </row>
    <row r="2239" spans="1:4" x14ac:dyDescent="0.3">
      <c r="A2239" s="5">
        <v>541913</v>
      </c>
      <c r="B2239" s="6" t="s">
        <v>364</v>
      </c>
      <c r="C2239" s="7">
        <v>543730.42000000004</v>
      </c>
      <c r="D2239" s="7">
        <v>501960.43</v>
      </c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>
        <v>1224204.8600000001</v>
      </c>
      <c r="D2241" s="7">
        <v>1220095.17</v>
      </c>
    </row>
    <row r="2242" spans="1:4" x14ac:dyDescent="0.3">
      <c r="A2242" s="5">
        <v>541916</v>
      </c>
      <c r="B2242" s="6" t="s">
        <v>368</v>
      </c>
      <c r="C2242" s="7">
        <v>41429.5</v>
      </c>
      <c r="D2242" s="7">
        <v>135485.32999999999</v>
      </c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>
        <v>1687624.04</v>
      </c>
      <c r="D2244" s="7">
        <v>3167175.47</v>
      </c>
    </row>
    <row r="2245" spans="1:4" x14ac:dyDescent="0.3">
      <c r="A2245" s="5">
        <v>541919</v>
      </c>
      <c r="B2245" s="6" t="s">
        <v>371</v>
      </c>
      <c r="C2245" s="7">
        <v>19322743.870000001</v>
      </c>
      <c r="D2245" s="7">
        <v>19455185.460000001</v>
      </c>
    </row>
    <row r="2246" spans="1:4" x14ac:dyDescent="0.3">
      <c r="A2246" s="5">
        <v>541920</v>
      </c>
      <c r="B2246" s="6" t="s">
        <v>372</v>
      </c>
      <c r="C2246" s="7">
        <v>518219.27</v>
      </c>
      <c r="D2246" s="7">
        <v>428309.3</v>
      </c>
    </row>
    <row r="2247" spans="1:4" x14ac:dyDescent="0.3">
      <c r="A2247" s="5">
        <v>541921</v>
      </c>
      <c r="B2247" s="6" t="s">
        <v>373</v>
      </c>
      <c r="C2247" s="7">
        <v>120768.4</v>
      </c>
      <c r="D2247" s="7">
        <v>110804.98</v>
      </c>
    </row>
    <row r="2248" spans="1:4" x14ac:dyDescent="0.3">
      <c r="A2248" s="5">
        <v>541922</v>
      </c>
      <c r="B2248" s="6" t="s">
        <v>374</v>
      </c>
      <c r="C2248" s="7">
        <v>3932734.68</v>
      </c>
      <c r="D2248" s="7">
        <v>2404036.41</v>
      </c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>
        <v>3713046.17</v>
      </c>
      <c r="D2250" s="7">
        <v>2176559.66</v>
      </c>
    </row>
    <row r="2251" spans="1:4" x14ac:dyDescent="0.3">
      <c r="A2251" s="5">
        <v>541925</v>
      </c>
      <c r="B2251" s="6" t="s">
        <v>379</v>
      </c>
      <c r="C2251" s="7">
        <v>454136.42</v>
      </c>
      <c r="D2251" s="7">
        <v>145211.78</v>
      </c>
    </row>
    <row r="2252" spans="1:4" x14ac:dyDescent="0.3">
      <c r="A2252" s="5">
        <v>541926</v>
      </c>
      <c r="B2252" s="6" t="s">
        <v>380</v>
      </c>
      <c r="C2252" s="7">
        <v>462800.54</v>
      </c>
      <c r="D2252" s="7">
        <v>445000</v>
      </c>
    </row>
    <row r="2253" spans="1:4" x14ac:dyDescent="0.3">
      <c r="A2253" s="5">
        <v>541927</v>
      </c>
      <c r="B2253" s="6" t="s">
        <v>381</v>
      </c>
      <c r="C2253" s="7">
        <v>158310.85999999999</v>
      </c>
      <c r="D2253" s="7">
        <v>51500</v>
      </c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>
        <v>1783173.74</v>
      </c>
      <c r="D2257" s="7">
        <v>873728.89</v>
      </c>
    </row>
    <row r="2258" spans="1:4" x14ac:dyDescent="0.3">
      <c r="A2258" s="5">
        <v>541932</v>
      </c>
      <c r="B2258" s="6" t="s">
        <v>358</v>
      </c>
      <c r="C2258" s="7">
        <v>829539.53</v>
      </c>
      <c r="D2258" s="7">
        <v>193477.68</v>
      </c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>
        <v>288690</v>
      </c>
      <c r="D2262" s="17">
        <v>284950</v>
      </c>
    </row>
    <row r="2263" spans="1:4" x14ac:dyDescent="0.3">
      <c r="A2263" s="15">
        <v>541937</v>
      </c>
      <c r="B2263" s="16" t="s">
        <v>170</v>
      </c>
      <c r="C2263" s="17">
        <v>1746810.16</v>
      </c>
      <c r="D2263" s="17">
        <v>1061149.93</v>
      </c>
    </row>
    <row r="2264" spans="1:4" x14ac:dyDescent="0.3">
      <c r="A2264" s="15">
        <v>541938</v>
      </c>
      <c r="B2264" s="16" t="s">
        <v>171</v>
      </c>
      <c r="C2264" s="17">
        <v>88427.53</v>
      </c>
      <c r="D2264" s="17">
        <v>62023.64</v>
      </c>
    </row>
    <row r="2265" spans="1:4" x14ac:dyDescent="0.3">
      <c r="A2265" s="15">
        <v>541939</v>
      </c>
      <c r="B2265" s="16" t="s">
        <v>172</v>
      </c>
      <c r="C2265" s="17">
        <v>1077096.25</v>
      </c>
      <c r="D2265" s="17">
        <v>713016.39</v>
      </c>
    </row>
    <row r="2266" spans="1:4" x14ac:dyDescent="0.3">
      <c r="A2266" s="15">
        <v>541940</v>
      </c>
      <c r="B2266" s="16" t="s">
        <v>390</v>
      </c>
      <c r="C2266" s="17">
        <v>611483.32999999996</v>
      </c>
      <c r="D2266" s="17">
        <v>538645.98</v>
      </c>
    </row>
    <row r="2267" spans="1:4" ht="15" thickBot="1" x14ac:dyDescent="0.35">
      <c r="A2267" s="15">
        <v>541960</v>
      </c>
      <c r="B2267" s="16" t="s">
        <v>39</v>
      </c>
      <c r="C2267" s="17">
        <v>3928.88</v>
      </c>
      <c r="D2267" s="17">
        <v>23868.69</v>
      </c>
    </row>
    <row r="2268" spans="1:4" ht="15" thickBot="1" x14ac:dyDescent="0.35">
      <c r="A2268" s="8" t="s">
        <v>19</v>
      </c>
      <c r="B2268" s="9"/>
      <c r="C2268" s="10">
        <f>SUM(C2227:C2267)</f>
        <v>71020795.689999998</v>
      </c>
      <c r="D2268" s="10">
        <f>SUM(D2227:D2267)</f>
        <v>67766475.989999995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9">
        <v>4262762.71</v>
      </c>
      <c r="D2270" s="69">
        <v>614332.29</v>
      </c>
    </row>
    <row r="2271" spans="1:4" ht="15" thickBot="1" x14ac:dyDescent="0.35">
      <c r="A2271" s="8" t="s">
        <v>19</v>
      </c>
      <c r="B2271" s="9"/>
      <c r="C2271" s="10">
        <f>SUM(C2270)</f>
        <v>4262762.71</v>
      </c>
      <c r="D2271" s="10">
        <f>SUM(D2270)</f>
        <v>614332.29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56388.89</v>
      </c>
      <c r="D2274" s="7"/>
    </row>
    <row r="2275" spans="1:4" x14ac:dyDescent="0.3">
      <c r="A2275" s="5">
        <v>550102</v>
      </c>
      <c r="B2275" s="6" t="s">
        <v>440</v>
      </c>
      <c r="C2275" s="7">
        <v>707630.19</v>
      </c>
      <c r="D2275" s="7">
        <v>532566.35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764019.08</v>
      </c>
      <c r="D2278" s="10">
        <f>SUM(D2274:D2277)</f>
        <v>532566.35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2388191.79</v>
      </c>
      <c r="D2281" s="7">
        <v>1952343.17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6281856.9400000004</v>
      </c>
      <c r="D2283" s="7"/>
    </row>
    <row r="2284" spans="1:4" ht="15" thickBot="1" x14ac:dyDescent="0.35">
      <c r="A2284" s="8" t="s">
        <v>19</v>
      </c>
      <c r="B2284" s="9"/>
      <c r="C2284" s="10">
        <f>SUM(C2280:C2283)</f>
        <v>8670048.7300000004</v>
      </c>
      <c r="D2284" s="10">
        <f>SUM(D2280:D2283)</f>
        <v>1952343.17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695486033.29000008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550936681.98000002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44202331.629999876</v>
      </c>
      <c r="D2401" s="45">
        <f>D1114-D2399</f>
        <v>24205012.139999986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73579-6A62-4E6C-B635-E006B30E3397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" customWidth="1"/>
    <col min="4" max="4" width="14.332031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27675359</v>
      </c>
      <c r="D8" s="7">
        <v>27675359</v>
      </c>
    </row>
    <row r="9" spans="1:4" x14ac:dyDescent="0.3">
      <c r="A9" s="5">
        <v>1105</v>
      </c>
      <c r="B9" s="6" t="s">
        <v>10</v>
      </c>
      <c r="C9" s="7">
        <v>-11948245</v>
      </c>
      <c r="D9" s="7">
        <v>-11948245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402807252</v>
      </c>
      <c r="D11" s="7">
        <v>396191697</v>
      </c>
    </row>
    <row r="12" spans="1:4" x14ac:dyDescent="0.3">
      <c r="A12" s="5">
        <v>1108</v>
      </c>
      <c r="B12" s="6" t="s">
        <v>13</v>
      </c>
      <c r="C12" s="7">
        <v>63838559</v>
      </c>
      <c r="D12" s="7">
        <v>53838559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482372925</v>
      </c>
      <c r="D18" s="10">
        <f>SUM(D4:D17)</f>
        <v>465757370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4000</v>
      </c>
      <c r="D21" s="7">
        <v>4000</v>
      </c>
    </row>
    <row r="22" spans="1:4" x14ac:dyDescent="0.3">
      <c r="A22" s="5">
        <v>1203</v>
      </c>
      <c r="B22" s="6" t="s">
        <v>23</v>
      </c>
      <c r="C22" s="7">
        <v>4660439</v>
      </c>
      <c r="D22" s="7">
        <v>5117304</v>
      </c>
    </row>
    <row r="23" spans="1:4" x14ac:dyDescent="0.3">
      <c r="A23" s="5">
        <v>1204</v>
      </c>
      <c r="B23" s="6" t="s">
        <v>24</v>
      </c>
      <c r="C23" s="7">
        <v>13316028</v>
      </c>
      <c r="D23" s="7">
        <v>15537078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17980467</v>
      </c>
      <c r="D25" s="10">
        <f>SUM(D20:D24)</f>
        <v>20658382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4148490</v>
      </c>
      <c r="D32" s="7">
        <v>180000</v>
      </c>
    </row>
    <row r="33" spans="1:4" x14ac:dyDescent="0.3">
      <c r="A33" s="5">
        <v>1307</v>
      </c>
      <c r="B33" s="6" t="s">
        <v>33</v>
      </c>
      <c r="C33" s="7">
        <v>5531684</v>
      </c>
      <c r="D33" s="7">
        <v>4717932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>
        <v>488312</v>
      </c>
      <c r="D38" s="7">
        <v>598125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10168486</v>
      </c>
      <c r="D40" s="10">
        <f>SUM(D27:D39)</f>
        <v>5496057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135633761</v>
      </c>
      <c r="D42" s="7">
        <v>130352515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>
        <v>84305412</v>
      </c>
      <c r="D45" s="7">
        <v>127844131</v>
      </c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219939173</v>
      </c>
      <c r="D51" s="21">
        <f>SUM(D42:D50)</f>
        <v>258196646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930188</v>
      </c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f>SUM(C53:C61)</f>
        <v>930188</v>
      </c>
      <c r="D62" s="21">
        <f>SUM(D53:D61)</f>
        <v>0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1698685</v>
      </c>
      <c r="D64" s="7">
        <v>1698685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>
        <v>2600000</v>
      </c>
      <c r="D66" s="7">
        <v>2600000</v>
      </c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4298685</v>
      </c>
      <c r="D69" s="10">
        <f>SUM(D64:D68)</f>
        <v>4298685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27300595</v>
      </c>
      <c r="D71" s="7">
        <v>27300595</v>
      </c>
    </row>
    <row r="72" spans="1:4" x14ac:dyDescent="0.3">
      <c r="A72" s="5">
        <v>1702</v>
      </c>
      <c r="B72" s="6" t="s">
        <v>67</v>
      </c>
      <c r="C72" s="7">
        <v>-13933950</v>
      </c>
      <c r="D72" s="7">
        <v>-13933949</v>
      </c>
    </row>
    <row r="73" spans="1:4" x14ac:dyDescent="0.3">
      <c r="A73" s="5">
        <v>1703</v>
      </c>
      <c r="B73" s="6" t="s">
        <v>68</v>
      </c>
      <c r="C73" s="7">
        <v>11636109</v>
      </c>
      <c r="D73" s="7">
        <v>11547142</v>
      </c>
    </row>
    <row r="74" spans="1:4" x14ac:dyDescent="0.3">
      <c r="A74" s="5">
        <v>1704</v>
      </c>
      <c r="B74" s="6" t="s">
        <v>69</v>
      </c>
      <c r="C74" s="7">
        <v>-9036668</v>
      </c>
      <c r="D74" s="7">
        <v>-7315712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15966086</v>
      </c>
      <c r="D77" s="10">
        <f>SUM(D71:D76)</f>
        <v>17598076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349773</v>
      </c>
      <c r="D85" s="7">
        <v>349773</v>
      </c>
    </row>
    <row r="86" spans="1:4" x14ac:dyDescent="0.3">
      <c r="A86" s="5">
        <v>1904</v>
      </c>
      <c r="B86" s="6" t="s">
        <v>78</v>
      </c>
      <c r="C86" s="7">
        <v>13604772</v>
      </c>
      <c r="D86" s="7"/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60380</v>
      </c>
      <c r="D89" s="7">
        <v>60380</v>
      </c>
    </row>
    <row r="90" spans="1:4" x14ac:dyDescent="0.3">
      <c r="A90" s="5">
        <v>1908</v>
      </c>
      <c r="B90" s="6" t="s">
        <v>82</v>
      </c>
      <c r="C90" s="7">
        <v>-60380</v>
      </c>
      <c r="D90" s="7">
        <v>-60380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13954545</v>
      </c>
      <c r="D92" s="10">
        <f>SUM(D83:D91)</f>
        <v>349773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765610555</v>
      </c>
      <c r="D94" s="30">
        <f>D18+D25+D40+D51+D62+D69+D77+D81+D92</f>
        <v>772354989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104903</v>
      </c>
      <c r="D99" s="7">
        <v>99937</v>
      </c>
    </row>
    <row r="100" spans="1:4" x14ac:dyDescent="0.3">
      <c r="A100" s="5">
        <v>2103</v>
      </c>
      <c r="B100" s="6" t="s">
        <v>89</v>
      </c>
      <c r="C100" s="7">
        <v>21239</v>
      </c>
      <c r="D100" s="7">
        <v>6446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126142</v>
      </c>
      <c r="D105" s="10">
        <f>SUM(D98:D104)</f>
        <v>106383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26028137</v>
      </c>
      <c r="D107" s="7">
        <v>18873138</v>
      </c>
    </row>
    <row r="108" spans="1:4" x14ac:dyDescent="0.3">
      <c r="A108" s="5">
        <v>2202</v>
      </c>
      <c r="B108" s="6" t="s">
        <v>96</v>
      </c>
      <c r="C108" s="7">
        <v>4785513</v>
      </c>
      <c r="D108" s="7">
        <v>-406914</v>
      </c>
    </row>
    <row r="109" spans="1:4" x14ac:dyDescent="0.3">
      <c r="A109" s="5">
        <v>2203</v>
      </c>
      <c r="B109" s="53" t="s">
        <v>97</v>
      </c>
      <c r="C109" s="7"/>
      <c r="D109" s="7">
        <v>431382</v>
      </c>
    </row>
    <row r="110" spans="1:4" x14ac:dyDescent="0.3">
      <c r="A110" s="5">
        <v>2204</v>
      </c>
      <c r="B110" s="6" t="s">
        <v>98</v>
      </c>
      <c r="C110" s="7">
        <v>44681</v>
      </c>
      <c r="D110" s="7">
        <v>97724</v>
      </c>
    </row>
    <row r="111" spans="1:4" x14ac:dyDescent="0.3">
      <c r="A111" s="5">
        <v>2205</v>
      </c>
      <c r="B111" s="6" t="s">
        <v>99</v>
      </c>
      <c r="C111" s="7">
        <v>872042</v>
      </c>
      <c r="D111" s="7">
        <v>2713487</v>
      </c>
    </row>
    <row r="112" spans="1:4" x14ac:dyDescent="0.3">
      <c r="A112" s="5">
        <v>2206</v>
      </c>
      <c r="B112" s="6" t="s">
        <v>100</v>
      </c>
      <c r="C112" s="7">
        <v>75206980</v>
      </c>
      <c r="D112" s="7">
        <v>116530147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967135</v>
      </c>
      <c r="D114" s="7">
        <v>6228316</v>
      </c>
    </row>
    <row r="115" spans="1:4" x14ac:dyDescent="0.3">
      <c r="A115" s="5">
        <v>2209</v>
      </c>
      <c r="B115" s="6" t="s">
        <v>103</v>
      </c>
      <c r="C115" s="7">
        <v>6750969</v>
      </c>
      <c r="D115" s="7">
        <v>8793325</v>
      </c>
    </row>
    <row r="116" spans="1:4" x14ac:dyDescent="0.3">
      <c r="A116" s="5">
        <v>2210</v>
      </c>
      <c r="B116" s="6" t="s">
        <v>104</v>
      </c>
      <c r="C116" s="7">
        <v>85474</v>
      </c>
      <c r="D116" s="7">
        <v>107787</v>
      </c>
    </row>
    <row r="117" spans="1:4" x14ac:dyDescent="0.3">
      <c r="A117" s="5">
        <v>2211</v>
      </c>
      <c r="B117" s="6" t="s">
        <v>105</v>
      </c>
      <c r="C117" s="7">
        <v>145475</v>
      </c>
      <c r="D117" s="7">
        <v>198883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198400</v>
      </c>
      <c r="D121" s="7">
        <v>291743</v>
      </c>
    </row>
    <row r="122" spans="1:4" ht="15" thickBot="1" x14ac:dyDescent="0.35">
      <c r="A122" s="18">
        <v>2216</v>
      </c>
      <c r="B122" s="19" t="s">
        <v>110</v>
      </c>
      <c r="C122" s="7">
        <v>1520567</v>
      </c>
      <c r="D122" s="7">
        <v>1520567</v>
      </c>
    </row>
    <row r="123" spans="1:4" ht="15" thickBot="1" x14ac:dyDescent="0.35">
      <c r="A123" s="8" t="s">
        <v>19</v>
      </c>
      <c r="B123" s="9"/>
      <c r="C123" s="10">
        <f>SUM(C107:C122)</f>
        <v>116605373</v>
      </c>
      <c r="D123" s="10">
        <f>SUM(D107:D122)</f>
        <v>155379585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29</v>
      </c>
      <c r="D126" s="7">
        <v>29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191003858</v>
      </c>
      <c r="D138" s="7">
        <v>274298886</v>
      </c>
    </row>
    <row r="139" spans="1:4" x14ac:dyDescent="0.3">
      <c r="A139" s="5">
        <v>2314</v>
      </c>
      <c r="B139" s="6" t="s">
        <v>126</v>
      </c>
      <c r="C139" s="7">
        <v>-29935809</v>
      </c>
      <c r="D139" s="7">
        <v>-152267055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161068078</v>
      </c>
      <c r="D141" s="10">
        <f>SUM(D125:D140)</f>
        <v>122031860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41056563</v>
      </c>
      <c r="D143" s="7">
        <v>70808489</v>
      </c>
    </row>
    <row r="144" spans="1:4" x14ac:dyDescent="0.3">
      <c r="A144" s="5">
        <v>2402</v>
      </c>
      <c r="B144" s="6" t="s">
        <v>130</v>
      </c>
      <c r="C144" s="7">
        <v>64022151</v>
      </c>
      <c r="D144" s="7">
        <v>82966771</v>
      </c>
    </row>
    <row r="145" spans="1:4" x14ac:dyDescent="0.3">
      <c r="A145" s="5">
        <v>2403</v>
      </c>
      <c r="B145" s="6" t="s">
        <v>131</v>
      </c>
      <c r="C145" s="7">
        <v>19889945</v>
      </c>
      <c r="D145" s="7">
        <v>30901713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124968659</v>
      </c>
      <c r="D149" s="10">
        <f>SUM(D143:D148)</f>
        <v>184676973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0</v>
      </c>
      <c r="D157" s="10">
        <f>SUM(D151:D156)</f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6012397</v>
      </c>
      <c r="D162" s="7">
        <v>12890384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1043458</v>
      </c>
      <c r="D164" s="7">
        <v>26400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7055855</v>
      </c>
      <c r="D167" s="10">
        <f>SUM(D159:D166)</f>
        <v>12916784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/>
      <c r="D169" s="7"/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>
        <v>5729130</v>
      </c>
    </row>
    <row r="173" spans="1:4" x14ac:dyDescent="0.3">
      <c r="A173" s="5">
        <v>2705</v>
      </c>
      <c r="B173" s="6" t="s">
        <v>156</v>
      </c>
      <c r="C173" s="7">
        <v>39782</v>
      </c>
      <c r="D173" s="7">
        <v>51137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2931041</v>
      </c>
      <c r="D178" s="7">
        <v>2964980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7970</v>
      </c>
      <c r="D180" s="7">
        <v>7722</v>
      </c>
    </row>
    <row r="181" spans="1:4" x14ac:dyDescent="0.3">
      <c r="A181" s="5">
        <v>2713</v>
      </c>
      <c r="B181" s="6" t="s">
        <v>164</v>
      </c>
      <c r="C181" s="7"/>
      <c r="D181" s="7">
        <v>2500</v>
      </c>
    </row>
    <row r="182" spans="1:4" x14ac:dyDescent="0.3">
      <c r="A182" s="5">
        <v>2714</v>
      </c>
      <c r="B182" s="6" t="s">
        <v>165</v>
      </c>
      <c r="C182" s="7"/>
      <c r="D182" s="7" t="s">
        <v>459</v>
      </c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>
        <v>14255</v>
      </c>
      <c r="D185" s="7">
        <v>14243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16687</v>
      </c>
      <c r="D189" s="7">
        <v>16600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/>
      <c r="D191" s="20"/>
    </row>
    <row r="192" spans="1:4" ht="15" thickBot="1" x14ac:dyDescent="0.35">
      <c r="A192" s="8" t="s">
        <v>19</v>
      </c>
      <c r="B192" s="9"/>
      <c r="C192" s="21">
        <f>SUM(C169:C191)</f>
        <v>3009735</v>
      </c>
      <c r="D192" s="21">
        <f>SUM(D169:D191)</f>
        <v>8786312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0</v>
      </c>
      <c r="D200" s="10">
        <f>SUM(D194:D199)</f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/>
      <c r="D202" s="7"/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0</v>
      </c>
      <c r="D207" s="10">
        <f>SUM(D202:D206)</f>
        <v>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412833842</v>
      </c>
      <c r="D209" s="30">
        <f>D105+D123+D141+D149+D157+D167+D192+D200+D207</f>
        <v>483897897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45000000</v>
      </c>
      <c r="D213" s="7">
        <v>45000000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45000000</v>
      </c>
      <c r="D216" s="10">
        <f>SUM(D213:D215)</f>
        <v>45000000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22326567</v>
      </c>
      <c r="D221" s="7">
        <v>22326567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264783060</v>
      </c>
      <c r="D223" s="7">
        <v>200463439</v>
      </c>
    </row>
    <row r="224" spans="1:4" ht="15" thickBot="1" x14ac:dyDescent="0.35">
      <c r="A224" s="5">
        <v>3304</v>
      </c>
      <c r="B224" s="6" t="s">
        <v>198</v>
      </c>
      <c r="C224" s="7">
        <v>20667086</v>
      </c>
      <c r="D224" s="7">
        <v>20667086</v>
      </c>
    </row>
    <row r="225" spans="1:4" ht="15" thickBot="1" x14ac:dyDescent="0.35">
      <c r="A225" s="8" t="s">
        <v>19</v>
      </c>
      <c r="B225" s="9"/>
      <c r="C225" s="10">
        <f>SUM(C221:C224)</f>
        <v>307776713</v>
      </c>
      <c r="D225" s="10">
        <f>SUM(D221:D224)</f>
        <v>243457092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352776713</v>
      </c>
      <c r="D227" s="30">
        <f>D216+D219+D225</f>
        <v>288457092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765610555</v>
      </c>
      <c r="D229" s="30">
        <f>D209+D227</f>
        <v>772354989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0</v>
      </c>
      <c r="D245" s="21">
        <f>SUM(D234:D244)</f>
        <v>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0</v>
      </c>
      <c r="D303" s="10">
        <f>SUM(D294:D302)</f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0</v>
      </c>
      <c r="D343" s="10">
        <f>SUM(D333:D342)</f>
        <v>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>
        <v>2329122</v>
      </c>
      <c r="D392" s="7">
        <v>2079405</v>
      </c>
    </row>
    <row r="393" spans="1:4" x14ac:dyDescent="0.3">
      <c r="A393" s="5">
        <v>420104</v>
      </c>
      <c r="B393" s="6" t="s">
        <v>89</v>
      </c>
      <c r="C393" s="7">
        <v>424787</v>
      </c>
      <c r="D393" s="7">
        <v>128926</v>
      </c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2753909</v>
      </c>
      <c r="D401" s="10">
        <f>SUM(D390:D400)</f>
        <v>2208331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>
        <v>63078</v>
      </c>
      <c r="D443" s="7">
        <v>22023</v>
      </c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63078</v>
      </c>
      <c r="D452" s="10">
        <f>SUM(D442:D451)</f>
        <v>22023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>
        <v>14877</v>
      </c>
      <c r="D467" s="7">
        <v>4261</v>
      </c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14877</v>
      </c>
      <c r="D476" s="10">
        <f>SUM(D466:D475)</f>
        <v>4261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>
        <v>3204</v>
      </c>
      <c r="D478" s="17">
        <v>4840</v>
      </c>
    </row>
    <row r="479" spans="1:4" x14ac:dyDescent="0.3">
      <c r="A479" s="5">
        <v>420802</v>
      </c>
      <c r="B479" s="6" t="s">
        <v>89</v>
      </c>
      <c r="C479" s="7">
        <v>7168</v>
      </c>
      <c r="D479" s="7">
        <v>1908</v>
      </c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10372</v>
      </c>
      <c r="D487" s="10">
        <f>SUM(D478:D486)</f>
        <v>6748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>
        <v>1314</v>
      </c>
      <c r="D489" s="7">
        <v>1252</v>
      </c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1314</v>
      </c>
      <c r="D498" s="10">
        <f>SUM(D489:D497)</f>
        <v>1252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>
        <v>103772</v>
      </c>
      <c r="D529" s="7">
        <v>61909</v>
      </c>
    </row>
    <row r="530" spans="1:4" x14ac:dyDescent="0.3">
      <c r="A530" s="5">
        <v>421203</v>
      </c>
      <c r="B530" s="6" t="s">
        <v>89</v>
      </c>
      <c r="C530" s="7">
        <v>6446</v>
      </c>
      <c r="D530" s="7">
        <v>2500</v>
      </c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110218</v>
      </c>
      <c r="D538" s="10">
        <f>SUM(D528:D537)</f>
        <v>64409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>
        <v>11553</v>
      </c>
      <c r="D541" s="7">
        <v>4033</v>
      </c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11553</v>
      </c>
      <c r="D550" s="10">
        <f>SUM(D540:D549)</f>
        <v>4033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>
        <v>29</v>
      </c>
      <c r="D553" s="7">
        <v>29</v>
      </c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29</v>
      </c>
      <c r="D566" s="10">
        <f>SUM(D552:D565)</f>
        <v>29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0</v>
      </c>
      <c r="D600" s="10">
        <f>SUM(D585:D599)</f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0</v>
      </c>
      <c r="D685" s="10">
        <f>SUM(D670:D684)</f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0</v>
      </c>
      <c r="D753" s="10">
        <f>SUM(D738:D752)</f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0</v>
      </c>
      <c r="D787" s="10">
        <f>SUM(D772:D786)</f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>
        <v>128692780</v>
      </c>
      <c r="D810" s="7">
        <v>157975443</v>
      </c>
    </row>
    <row r="811" spans="1:4" x14ac:dyDescent="0.3">
      <c r="A811" s="5">
        <v>440102</v>
      </c>
      <c r="B811" s="6" t="s">
        <v>96</v>
      </c>
      <c r="C811" s="7">
        <v>162338753</v>
      </c>
      <c r="D811" s="7">
        <v>157576524</v>
      </c>
    </row>
    <row r="812" spans="1:4" x14ac:dyDescent="0.3">
      <c r="A812" s="5">
        <v>440103</v>
      </c>
      <c r="B812" s="6" t="s">
        <v>97</v>
      </c>
      <c r="C812" s="7"/>
      <c r="D812" s="7">
        <v>1120745</v>
      </c>
    </row>
    <row r="813" spans="1:4" x14ac:dyDescent="0.3">
      <c r="A813" s="5">
        <v>440104</v>
      </c>
      <c r="B813" s="6" t="s">
        <v>98</v>
      </c>
      <c r="C813" s="7">
        <v>306034</v>
      </c>
      <c r="D813" s="7">
        <v>451869</v>
      </c>
    </row>
    <row r="814" spans="1:4" x14ac:dyDescent="0.3">
      <c r="A814" s="5">
        <v>440105</v>
      </c>
      <c r="B814" s="6" t="s">
        <v>99</v>
      </c>
      <c r="C814" s="7">
        <v>8336528</v>
      </c>
      <c r="D814" s="7">
        <v>20850789</v>
      </c>
    </row>
    <row r="815" spans="1:4" x14ac:dyDescent="0.3">
      <c r="A815" s="5">
        <v>440106</v>
      </c>
      <c r="B815" s="6" t="s">
        <v>271</v>
      </c>
      <c r="C815" s="7">
        <v>200129144</v>
      </c>
      <c r="D815" s="7">
        <v>378808329</v>
      </c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>
        <v>7540437</v>
      </c>
      <c r="D817" s="7">
        <v>19108022</v>
      </c>
    </row>
    <row r="818" spans="1:4" x14ac:dyDescent="0.3">
      <c r="A818" s="5">
        <v>440109</v>
      </c>
      <c r="B818" s="6" t="s">
        <v>103</v>
      </c>
      <c r="C818" s="7">
        <v>42062470</v>
      </c>
      <c r="D818" s="7">
        <v>56527962</v>
      </c>
    </row>
    <row r="819" spans="1:4" x14ac:dyDescent="0.3">
      <c r="A819" s="5">
        <v>440110</v>
      </c>
      <c r="B819" s="6" t="s">
        <v>104</v>
      </c>
      <c r="C819" s="7">
        <v>2230016</v>
      </c>
      <c r="D819" s="7">
        <v>688150</v>
      </c>
    </row>
    <row r="820" spans="1:4" x14ac:dyDescent="0.3">
      <c r="A820" s="5">
        <v>440111</v>
      </c>
      <c r="B820" s="6" t="s">
        <v>105</v>
      </c>
      <c r="C820" s="7">
        <v>593645</v>
      </c>
      <c r="D820" s="7">
        <v>708411</v>
      </c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>
        <v>1972218</v>
      </c>
      <c r="D824" s="20">
        <v>3514659</v>
      </c>
    </row>
    <row r="825" spans="1:4" ht="15" thickBot="1" x14ac:dyDescent="0.35">
      <c r="A825" s="8" t="s">
        <v>19</v>
      </c>
      <c r="B825" s="9"/>
      <c r="C825" s="10">
        <f>SUM(C810:C824)</f>
        <v>554202025</v>
      </c>
      <c r="D825" s="10">
        <f>SUM(D810:D824)</f>
        <v>797330903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>
        <v>17214530</v>
      </c>
      <c r="D878" s="7">
        <v>31683811</v>
      </c>
    </row>
    <row r="879" spans="1:4" x14ac:dyDescent="0.3">
      <c r="A879" s="5">
        <v>440502</v>
      </c>
      <c r="B879" s="6" t="s">
        <v>96</v>
      </c>
      <c r="C879" s="7">
        <v>11379475</v>
      </c>
      <c r="D879" s="7">
        <v>15855329</v>
      </c>
    </row>
    <row r="880" spans="1:4" x14ac:dyDescent="0.3">
      <c r="A880" s="5">
        <v>440503</v>
      </c>
      <c r="B880" s="6" t="s">
        <v>97</v>
      </c>
      <c r="C880" s="7"/>
      <c r="D880" s="7">
        <v>15502</v>
      </c>
    </row>
    <row r="881" spans="1:4" x14ac:dyDescent="0.3">
      <c r="A881" s="5">
        <v>440504</v>
      </c>
      <c r="B881" s="6" t="s">
        <v>98</v>
      </c>
      <c r="C881" s="7">
        <v>25526</v>
      </c>
      <c r="D881" s="7">
        <v>33123</v>
      </c>
    </row>
    <row r="882" spans="1:4" x14ac:dyDescent="0.3">
      <c r="A882" s="5">
        <v>440505</v>
      </c>
      <c r="B882" s="6" t="s">
        <v>99</v>
      </c>
      <c r="C882" s="7">
        <v>242127</v>
      </c>
      <c r="D882" s="7">
        <v>329564</v>
      </c>
    </row>
    <row r="883" spans="1:4" x14ac:dyDescent="0.3">
      <c r="A883" s="5">
        <v>440506</v>
      </c>
      <c r="B883" s="6" t="s">
        <v>100</v>
      </c>
      <c r="C883" s="7">
        <v>2915077</v>
      </c>
      <c r="D883" s="7">
        <v>1768734</v>
      </c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>
        <v>1265879</v>
      </c>
      <c r="D885" s="7">
        <v>881595</v>
      </c>
    </row>
    <row r="886" spans="1:4" x14ac:dyDescent="0.3">
      <c r="A886" s="5">
        <v>440509</v>
      </c>
      <c r="B886" s="6" t="s">
        <v>103</v>
      </c>
      <c r="C886" s="7">
        <v>5892781</v>
      </c>
      <c r="D886" s="7">
        <v>8259318</v>
      </c>
    </row>
    <row r="887" spans="1:4" x14ac:dyDescent="0.3">
      <c r="A887" s="5">
        <v>440510</v>
      </c>
      <c r="B887" s="6" t="s">
        <v>104</v>
      </c>
      <c r="C887" s="7">
        <v>255099</v>
      </c>
      <c r="D887" s="7">
        <v>114300</v>
      </c>
    </row>
    <row r="888" spans="1:4" x14ac:dyDescent="0.3">
      <c r="A888" s="5">
        <v>440511</v>
      </c>
      <c r="B888" s="6" t="s">
        <v>105</v>
      </c>
      <c r="C888" s="7">
        <v>62772</v>
      </c>
      <c r="D888" s="7">
        <v>57658</v>
      </c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>
        <v>403007</v>
      </c>
      <c r="D892" s="20">
        <v>391605</v>
      </c>
    </row>
    <row r="893" spans="1:4" ht="15" thickBot="1" x14ac:dyDescent="0.35">
      <c r="A893" s="8" t="s">
        <v>19</v>
      </c>
      <c r="B893" s="9"/>
      <c r="C893" s="10">
        <f>SUM(C878:C892)</f>
        <v>39656273</v>
      </c>
      <c r="D893" s="10">
        <f>SUM(D878:D892)</f>
        <v>59390539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>
        <v>3169190</v>
      </c>
      <c r="D895" s="7">
        <v>5194812</v>
      </c>
    </row>
    <row r="896" spans="1:4" x14ac:dyDescent="0.3">
      <c r="A896" s="5">
        <v>440602</v>
      </c>
      <c r="B896" s="6" t="s">
        <v>96</v>
      </c>
      <c r="C896" s="7">
        <v>4149168</v>
      </c>
      <c r="D896" s="7">
        <v>5194812</v>
      </c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>
        <v>30241</v>
      </c>
      <c r="D898" s="7">
        <v>21519</v>
      </c>
    </row>
    <row r="899" spans="1:4" x14ac:dyDescent="0.3">
      <c r="A899" s="5">
        <v>440605</v>
      </c>
      <c r="B899" s="6" t="s">
        <v>99</v>
      </c>
      <c r="C899" s="7">
        <v>490737</v>
      </c>
      <c r="D899" s="7">
        <v>466104</v>
      </c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>
        <v>145560</v>
      </c>
      <c r="D902" s="7">
        <v>92383</v>
      </c>
    </row>
    <row r="903" spans="1:4" x14ac:dyDescent="0.3">
      <c r="A903" s="5">
        <v>440609</v>
      </c>
      <c r="B903" s="6" t="s">
        <v>103</v>
      </c>
      <c r="C903" s="7">
        <v>216403</v>
      </c>
      <c r="D903" s="7">
        <v>685557</v>
      </c>
    </row>
    <row r="904" spans="1:4" x14ac:dyDescent="0.3">
      <c r="A904" s="5">
        <v>440610</v>
      </c>
      <c r="B904" s="6" t="s">
        <v>104</v>
      </c>
      <c r="C904" s="7">
        <v>325091</v>
      </c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>
        <v>405258</v>
      </c>
    </row>
    <row r="910" spans="1:4" ht="15" thickBot="1" x14ac:dyDescent="0.35">
      <c r="A910" s="8" t="s">
        <v>19</v>
      </c>
      <c r="B910" s="9"/>
      <c r="C910" s="10">
        <f>SUM(C895:C909)</f>
        <v>8526390</v>
      </c>
      <c r="D910" s="10">
        <f>SUM(D895:D909)</f>
        <v>12060445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>
        <v>1217187</v>
      </c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>
        <v>6773</v>
      </c>
      <c r="D914" s="7">
        <v>4672</v>
      </c>
    </row>
    <row r="915" spans="1:4" x14ac:dyDescent="0.3">
      <c r="A915" s="5">
        <v>440704</v>
      </c>
      <c r="B915" s="6" t="s">
        <v>98</v>
      </c>
      <c r="C915" s="7">
        <v>17660</v>
      </c>
      <c r="D915" s="7">
        <v>747</v>
      </c>
    </row>
    <row r="916" spans="1:4" x14ac:dyDescent="0.3">
      <c r="A916" s="5">
        <v>440705</v>
      </c>
      <c r="B916" s="6" t="s">
        <v>99</v>
      </c>
      <c r="C916" s="7">
        <v>79863</v>
      </c>
      <c r="D916" s="7">
        <v>40692</v>
      </c>
    </row>
    <row r="917" spans="1:4" x14ac:dyDescent="0.3">
      <c r="A917" s="5">
        <v>440706</v>
      </c>
      <c r="B917" s="6" t="s">
        <v>100</v>
      </c>
      <c r="C917" s="7">
        <v>1132314</v>
      </c>
      <c r="D917" s="7">
        <v>-1186456</v>
      </c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>
        <v>596376</v>
      </c>
      <c r="D919" s="7">
        <v>195572</v>
      </c>
    </row>
    <row r="920" spans="1:4" x14ac:dyDescent="0.3">
      <c r="A920" s="5">
        <v>440709</v>
      </c>
      <c r="B920" s="6" t="s">
        <v>103</v>
      </c>
      <c r="C920" s="7"/>
      <c r="D920" s="7">
        <v>5812814</v>
      </c>
    </row>
    <row r="921" spans="1:4" x14ac:dyDescent="0.3">
      <c r="A921" s="5">
        <v>440710</v>
      </c>
      <c r="B921" s="6" t="s">
        <v>104</v>
      </c>
      <c r="C921" s="7"/>
      <c r="D921" s="7">
        <v>69039</v>
      </c>
    </row>
    <row r="922" spans="1:4" x14ac:dyDescent="0.3">
      <c r="A922" s="5">
        <v>440711</v>
      </c>
      <c r="B922" s="6" t="s">
        <v>105</v>
      </c>
      <c r="C922" s="7">
        <v>32982</v>
      </c>
      <c r="D922" s="7">
        <v>10560</v>
      </c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>
        <v>174441</v>
      </c>
      <c r="D926" s="20">
        <v>157917</v>
      </c>
    </row>
    <row r="927" spans="1:4" ht="15" thickBot="1" x14ac:dyDescent="0.35">
      <c r="A927" s="8" t="s">
        <v>19</v>
      </c>
      <c r="B927" s="9"/>
      <c r="C927" s="10">
        <f>SUM(C912:C926)</f>
        <v>2040409</v>
      </c>
      <c r="D927" s="10">
        <f>SUM(D912:D926)</f>
        <v>6322744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>
        <v>15238324</v>
      </c>
      <c r="D929" s="7">
        <v>11418311</v>
      </c>
    </row>
    <row r="930" spans="1:4" x14ac:dyDescent="0.3">
      <c r="A930" s="5">
        <v>440802</v>
      </c>
      <c r="B930" s="6" t="s">
        <v>96</v>
      </c>
      <c r="C930" s="7">
        <v>8420056</v>
      </c>
      <c r="D930" s="7">
        <v>5787044</v>
      </c>
    </row>
    <row r="931" spans="1:4" x14ac:dyDescent="0.3">
      <c r="A931" s="5">
        <v>440803</v>
      </c>
      <c r="B931" s="6" t="s">
        <v>97</v>
      </c>
      <c r="C931" s="7">
        <v>8070</v>
      </c>
      <c r="D931" s="7">
        <v>17904</v>
      </c>
    </row>
    <row r="932" spans="1:4" x14ac:dyDescent="0.3">
      <c r="A932" s="5">
        <v>440804</v>
      </c>
      <c r="B932" s="6" t="s">
        <v>98</v>
      </c>
      <c r="C932" s="7">
        <v>22156</v>
      </c>
      <c r="D932" s="7">
        <v>3215</v>
      </c>
    </row>
    <row r="933" spans="1:4" x14ac:dyDescent="0.3">
      <c r="A933" s="5">
        <v>440805</v>
      </c>
      <c r="B933" s="6" t="s">
        <v>99</v>
      </c>
      <c r="C933" s="7">
        <v>125454</v>
      </c>
      <c r="D933" s="7">
        <v>70038</v>
      </c>
    </row>
    <row r="934" spans="1:4" x14ac:dyDescent="0.3">
      <c r="A934" s="5">
        <v>440806</v>
      </c>
      <c r="B934" s="6" t="s">
        <v>100</v>
      </c>
      <c r="C934" s="7">
        <v>232911</v>
      </c>
      <c r="D934" s="7">
        <v>1074043</v>
      </c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>
        <v>467820</v>
      </c>
      <c r="D936" s="7">
        <v>850713</v>
      </c>
    </row>
    <row r="937" spans="1:4" x14ac:dyDescent="0.3">
      <c r="A937" s="5">
        <v>440809</v>
      </c>
      <c r="B937" s="6" t="s">
        <v>103</v>
      </c>
      <c r="C937" s="7">
        <v>5903075</v>
      </c>
      <c r="D937" s="7">
        <v>2850865</v>
      </c>
    </row>
    <row r="938" spans="1:4" x14ac:dyDescent="0.3">
      <c r="A938" s="5">
        <v>440810</v>
      </c>
      <c r="B938" s="6" t="s">
        <v>104</v>
      </c>
      <c r="C938" s="7">
        <v>73336</v>
      </c>
      <c r="D938" s="7">
        <v>45444</v>
      </c>
    </row>
    <row r="939" spans="1:4" x14ac:dyDescent="0.3">
      <c r="A939" s="5">
        <v>440811</v>
      </c>
      <c r="B939" s="6" t="s">
        <v>105</v>
      </c>
      <c r="C939" s="7">
        <v>27288</v>
      </c>
      <c r="D939" s="7">
        <v>167901</v>
      </c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>
        <v>381911</v>
      </c>
      <c r="D943" s="20">
        <v>683852</v>
      </c>
    </row>
    <row r="944" spans="1:4" ht="15" thickBot="1" x14ac:dyDescent="0.35">
      <c r="A944" s="8" t="s">
        <v>19</v>
      </c>
      <c r="B944" s="9"/>
      <c r="C944" s="10">
        <f>SUM(C929:C943)</f>
        <v>30900401</v>
      </c>
      <c r="D944" s="10">
        <f>SUM(D929:D943)</f>
        <v>22969330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>
        <v>7803381</v>
      </c>
      <c r="D946" s="7">
        <v>11063610</v>
      </c>
    </row>
    <row r="947" spans="1:4" x14ac:dyDescent="0.3">
      <c r="A947" s="5">
        <v>440902</v>
      </c>
      <c r="B947" s="6" t="s">
        <v>96</v>
      </c>
      <c r="C947" s="7">
        <v>9842949</v>
      </c>
      <c r="D947" s="7">
        <v>10976103</v>
      </c>
    </row>
    <row r="948" spans="1:4" x14ac:dyDescent="0.3">
      <c r="A948" s="5">
        <v>440903</v>
      </c>
      <c r="B948" s="6" t="s">
        <v>97</v>
      </c>
      <c r="C948" s="7">
        <v>211025</v>
      </c>
      <c r="D948" s="7">
        <v>98411</v>
      </c>
    </row>
    <row r="949" spans="1:4" x14ac:dyDescent="0.3">
      <c r="A949" s="5">
        <v>440904</v>
      </c>
      <c r="B949" s="6" t="s">
        <v>98</v>
      </c>
      <c r="C949" s="7">
        <v>19942</v>
      </c>
      <c r="D949" s="7">
        <v>24546</v>
      </c>
    </row>
    <row r="950" spans="1:4" x14ac:dyDescent="0.3">
      <c r="A950" s="5">
        <v>440905</v>
      </c>
      <c r="B950" s="6" t="s">
        <v>99</v>
      </c>
      <c r="C950" s="7">
        <v>198752</v>
      </c>
      <c r="D950" s="7">
        <v>497221</v>
      </c>
    </row>
    <row r="951" spans="1:4" x14ac:dyDescent="0.3">
      <c r="A951" s="5">
        <v>440906</v>
      </c>
      <c r="B951" s="6" t="s">
        <v>100</v>
      </c>
      <c r="C951" s="7">
        <v>63214309</v>
      </c>
      <c r="D951" s="7">
        <v>99331254</v>
      </c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>
        <v>297273</v>
      </c>
      <c r="D953" s="7">
        <v>1810767</v>
      </c>
    </row>
    <row r="954" spans="1:4" x14ac:dyDescent="0.3">
      <c r="A954" s="5">
        <v>440909</v>
      </c>
      <c r="B954" s="6" t="s">
        <v>103</v>
      </c>
      <c r="C954" s="7">
        <v>2167594</v>
      </c>
      <c r="D954" s="7">
        <v>3630930</v>
      </c>
    </row>
    <row r="955" spans="1:4" x14ac:dyDescent="0.3">
      <c r="A955" s="5">
        <v>440910</v>
      </c>
      <c r="B955" s="6" t="s">
        <v>104</v>
      </c>
      <c r="C955" s="7">
        <v>319974</v>
      </c>
      <c r="D955" s="7">
        <v>66274</v>
      </c>
    </row>
    <row r="956" spans="1:4" x14ac:dyDescent="0.3">
      <c r="A956" s="5">
        <v>440911</v>
      </c>
      <c r="B956" s="6" t="s">
        <v>105</v>
      </c>
      <c r="C956" s="7">
        <v>59530</v>
      </c>
      <c r="D956" s="7">
        <v>55360</v>
      </c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>
        <v>160312</v>
      </c>
      <c r="D960" s="20">
        <v>282907</v>
      </c>
    </row>
    <row r="961" spans="1:4" ht="15" thickBot="1" x14ac:dyDescent="0.35">
      <c r="A961" s="36" t="s">
        <v>19</v>
      </c>
      <c r="B961" s="9"/>
      <c r="C961" s="10">
        <f>SUM(C946:C960)</f>
        <v>84295041</v>
      </c>
      <c r="D961" s="10">
        <f>SUM(D946:D960)</f>
        <v>127837383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>
        <v>70974337</v>
      </c>
      <c r="D963" s="7">
        <v>9022773</v>
      </c>
    </row>
    <row r="964" spans="1:4" x14ac:dyDescent="0.3">
      <c r="A964" s="5">
        <v>441002</v>
      </c>
      <c r="B964" s="6" t="s">
        <v>96</v>
      </c>
      <c r="C964" s="7">
        <v>27322817</v>
      </c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>
        <v>22977</v>
      </c>
      <c r="D967" s="7"/>
    </row>
    <row r="968" spans="1:4" x14ac:dyDescent="0.3">
      <c r="A968" s="5">
        <v>441006</v>
      </c>
      <c r="B968" s="6" t="s">
        <v>100</v>
      </c>
      <c r="C968" s="7"/>
      <c r="D968" s="7">
        <v>4132089</v>
      </c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>
        <v>161819</v>
      </c>
      <c r="D970" s="7">
        <v>135206</v>
      </c>
    </row>
    <row r="971" spans="1:4" x14ac:dyDescent="0.3">
      <c r="A971" s="5">
        <v>441009</v>
      </c>
      <c r="B971" s="6" t="s">
        <v>103</v>
      </c>
      <c r="C971" s="7">
        <v>15495310</v>
      </c>
      <c r="D971" s="7">
        <v>21605981</v>
      </c>
    </row>
    <row r="972" spans="1:4" x14ac:dyDescent="0.3">
      <c r="A972" s="5">
        <v>441010</v>
      </c>
      <c r="B972" s="6" t="s">
        <v>104</v>
      </c>
      <c r="C972" s="7"/>
      <c r="D972" s="7">
        <v>408000</v>
      </c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113977260</v>
      </c>
      <c r="D978" s="10">
        <f>SUM(D963:D977)</f>
        <v>35304049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>
        <v>63190177</v>
      </c>
      <c r="D1014" s="7">
        <v>44398830</v>
      </c>
    </row>
    <row r="1015" spans="1:4" x14ac:dyDescent="0.3">
      <c r="A1015" s="5">
        <v>441302</v>
      </c>
      <c r="B1015" s="6" t="s">
        <v>96</v>
      </c>
      <c r="C1015" s="7">
        <v>63030609</v>
      </c>
      <c r="D1015" s="7">
        <v>44398842</v>
      </c>
    </row>
    <row r="1016" spans="1:4" x14ac:dyDescent="0.3">
      <c r="A1016" s="5">
        <v>441303</v>
      </c>
      <c r="B1016" s="6" t="s">
        <v>97</v>
      </c>
      <c r="C1016" s="7">
        <v>448298</v>
      </c>
      <c r="D1016" s="7">
        <v>244850</v>
      </c>
    </row>
    <row r="1017" spans="1:4" x14ac:dyDescent="0.3">
      <c r="A1017" s="5">
        <v>441304</v>
      </c>
      <c r="B1017" s="6" t="s">
        <v>98</v>
      </c>
      <c r="C1017" s="7">
        <v>180748</v>
      </c>
      <c r="D1017" s="7">
        <v>10971</v>
      </c>
    </row>
    <row r="1018" spans="1:4" x14ac:dyDescent="0.3">
      <c r="A1018" s="5">
        <v>441305</v>
      </c>
      <c r="B1018" s="6" t="s">
        <v>99</v>
      </c>
      <c r="C1018" s="7">
        <v>3127618</v>
      </c>
      <c r="D1018" s="7">
        <v>2909517</v>
      </c>
    </row>
    <row r="1019" spans="1:4" x14ac:dyDescent="0.3">
      <c r="A1019" s="5">
        <v>441306</v>
      </c>
      <c r="B1019" s="6" t="s">
        <v>100</v>
      </c>
      <c r="C1019" s="7">
        <v>151523332</v>
      </c>
      <c r="D1019" s="7">
        <v>60087889</v>
      </c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>
        <v>7643208</v>
      </c>
      <c r="D1021" s="7">
        <v>7345493</v>
      </c>
    </row>
    <row r="1022" spans="1:4" x14ac:dyDescent="0.3">
      <c r="A1022" s="5">
        <v>441309</v>
      </c>
      <c r="B1022" s="6" t="s">
        <v>103</v>
      </c>
      <c r="C1022" s="7">
        <v>22611185</v>
      </c>
      <c r="D1022" s="7">
        <v>16855071</v>
      </c>
    </row>
    <row r="1023" spans="1:4" x14ac:dyDescent="0.3">
      <c r="A1023" s="5">
        <v>441310</v>
      </c>
      <c r="B1023" s="6" t="s">
        <v>104</v>
      </c>
      <c r="C1023" s="7">
        <v>275260</v>
      </c>
      <c r="D1023" s="7">
        <v>251767</v>
      </c>
    </row>
    <row r="1024" spans="1:4" x14ac:dyDescent="0.3">
      <c r="A1024" s="5">
        <v>441311</v>
      </c>
      <c r="B1024" s="6" t="s">
        <v>105</v>
      </c>
      <c r="C1024" s="7">
        <v>283364</v>
      </c>
      <c r="D1024" s="7">
        <v>282309</v>
      </c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>
        <v>1405863</v>
      </c>
      <c r="D1028" s="20">
        <v>3136465</v>
      </c>
    </row>
    <row r="1029" spans="1:4" ht="15" thickBot="1" x14ac:dyDescent="0.35">
      <c r="A1029" s="8" t="s">
        <v>19</v>
      </c>
      <c r="B1029" s="9"/>
      <c r="C1029" s="10">
        <f>SUM(C1014:C1028)</f>
        <v>313719662</v>
      </c>
      <c r="D1029" s="10">
        <f>SUM(D1014:D1028)</f>
        <v>179922004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>
        <v>25448975</v>
      </c>
      <c r="D1031" s="7">
        <v>44317039</v>
      </c>
    </row>
    <row r="1032" spans="1:4" x14ac:dyDescent="0.3">
      <c r="A1032" s="5">
        <v>441402</v>
      </c>
      <c r="B1032" s="6" t="s">
        <v>96</v>
      </c>
      <c r="C1032" s="7">
        <v>60149989</v>
      </c>
      <c r="D1032" s="7">
        <v>63437524</v>
      </c>
    </row>
    <row r="1033" spans="1:4" x14ac:dyDescent="0.3">
      <c r="A1033" s="5">
        <v>441403</v>
      </c>
      <c r="B1033" s="6" t="s">
        <v>97</v>
      </c>
      <c r="C1033" s="7"/>
      <c r="D1033" s="7">
        <v>16917</v>
      </c>
    </row>
    <row r="1034" spans="1:4" x14ac:dyDescent="0.3">
      <c r="A1034" s="5">
        <v>441404</v>
      </c>
      <c r="B1034" s="6" t="s">
        <v>98</v>
      </c>
      <c r="C1034" s="7">
        <v>77732</v>
      </c>
      <c r="D1034" s="7">
        <v>83023</v>
      </c>
    </row>
    <row r="1035" spans="1:4" x14ac:dyDescent="0.3">
      <c r="A1035" s="5">
        <v>441405</v>
      </c>
      <c r="B1035" s="6" t="s">
        <v>99</v>
      </c>
      <c r="C1035" s="7">
        <v>378437</v>
      </c>
      <c r="D1035" s="7">
        <v>414131</v>
      </c>
    </row>
    <row r="1036" spans="1:4" x14ac:dyDescent="0.3">
      <c r="A1036" s="5">
        <v>441406</v>
      </c>
      <c r="B1036" s="6" t="s">
        <v>100</v>
      </c>
      <c r="C1036" s="7">
        <v>4844678</v>
      </c>
      <c r="D1036" s="7">
        <v>34993185</v>
      </c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>
        <v>2049040</v>
      </c>
      <c r="D1038" s="7">
        <v>1414892</v>
      </c>
    </row>
    <row r="1039" spans="1:4" x14ac:dyDescent="0.3">
      <c r="A1039" s="5">
        <v>441409</v>
      </c>
      <c r="B1039" s="6" t="s">
        <v>103</v>
      </c>
      <c r="C1039" s="7">
        <v>10074019</v>
      </c>
      <c r="D1039" s="7">
        <v>13817860</v>
      </c>
    </row>
    <row r="1040" spans="1:4" x14ac:dyDescent="0.3">
      <c r="A1040" s="5">
        <v>441410</v>
      </c>
      <c r="B1040" s="6" t="s">
        <v>104</v>
      </c>
      <c r="C1040" s="7">
        <v>806533</v>
      </c>
      <c r="D1040" s="7">
        <v>167473</v>
      </c>
    </row>
    <row r="1041" spans="1:4" x14ac:dyDescent="0.3">
      <c r="A1041" s="5">
        <v>441411</v>
      </c>
      <c r="B1041" s="6" t="s">
        <v>105</v>
      </c>
      <c r="C1041" s="7">
        <v>91983</v>
      </c>
      <c r="D1041" s="7">
        <v>84482</v>
      </c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>
        <v>590487</v>
      </c>
      <c r="D1045" s="20">
        <v>1114120</v>
      </c>
    </row>
    <row r="1046" spans="1:4" ht="15" thickBot="1" x14ac:dyDescent="0.35">
      <c r="A1046" s="8" t="s">
        <v>19</v>
      </c>
      <c r="B1046" s="9"/>
      <c r="C1046" s="10">
        <f>SUM(C1031:C1045)</f>
        <v>104511873</v>
      </c>
      <c r="D1046" s="10">
        <f>SUM(D1031:D1045)</f>
        <v>159860646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>
        <v>239893331</v>
      </c>
      <c r="D1048" s="7">
        <v>90691060</v>
      </c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>
        <v>45921</v>
      </c>
      <c r="D1050" s="7">
        <v>45921</v>
      </c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>
        <v>26867</v>
      </c>
      <c r="D1052" s="7">
        <v>26866</v>
      </c>
    </row>
    <row r="1053" spans="1:4" x14ac:dyDescent="0.3">
      <c r="A1053" s="5">
        <v>441506</v>
      </c>
      <c r="B1053" s="6" t="s">
        <v>100</v>
      </c>
      <c r="C1053" s="7">
        <v>200000</v>
      </c>
      <c r="D1053" s="7">
        <v>200000</v>
      </c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>
        <v>5076339</v>
      </c>
      <c r="D1055" s="7">
        <v>5073981</v>
      </c>
    </row>
    <row r="1056" spans="1:4" x14ac:dyDescent="0.3">
      <c r="A1056" s="5">
        <v>441509</v>
      </c>
      <c r="B1056" s="6" t="s">
        <v>103</v>
      </c>
      <c r="C1056" s="7">
        <v>28377131</v>
      </c>
      <c r="D1056" s="7">
        <v>1241557</v>
      </c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>
        <v>18000</v>
      </c>
      <c r="D1058" s="7">
        <v>18000</v>
      </c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>
        <v>661299</v>
      </c>
      <c r="D1062" s="20">
        <v>661299</v>
      </c>
    </row>
    <row r="1063" spans="1:4" ht="15" thickBot="1" x14ac:dyDescent="0.35">
      <c r="A1063" s="8" t="s">
        <v>19</v>
      </c>
      <c r="B1063" s="9"/>
      <c r="C1063" s="10">
        <f>SUM(C1048:C1062)</f>
        <v>274298888</v>
      </c>
      <c r="D1063" s="10">
        <f>SUM(D1048:D1062)</f>
        <v>97958684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>
        <v>24255160</v>
      </c>
      <c r="D1065" s="7">
        <v>129243086</v>
      </c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>
        <v>39033</v>
      </c>
      <c r="D1067" s="7">
        <v>39033</v>
      </c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>
        <v>22836</v>
      </c>
      <c r="D1069" s="7">
        <v>22836</v>
      </c>
    </row>
    <row r="1070" spans="1:4" x14ac:dyDescent="0.3">
      <c r="A1070" s="5">
        <v>441606</v>
      </c>
      <c r="B1070" s="6" t="s">
        <v>100</v>
      </c>
      <c r="C1070" s="7">
        <v>170000</v>
      </c>
      <c r="D1070" s="7">
        <v>170000</v>
      </c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>
        <v>4403337</v>
      </c>
      <c r="D1072" s="7">
        <v>3573238</v>
      </c>
    </row>
    <row r="1073" spans="1:4" x14ac:dyDescent="0.3">
      <c r="A1073" s="5">
        <v>441609</v>
      </c>
      <c r="B1073" s="6" t="s">
        <v>103</v>
      </c>
      <c r="C1073" s="7">
        <v>699494</v>
      </c>
      <c r="D1073" s="7">
        <v>18872912</v>
      </c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>
        <v>15301</v>
      </c>
      <c r="D1075" s="7">
        <v>15300</v>
      </c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>
        <v>330649</v>
      </c>
      <c r="D1079" s="20">
        <v>330649</v>
      </c>
    </row>
    <row r="1080" spans="1:4" ht="15" thickBot="1" x14ac:dyDescent="0.35">
      <c r="A1080" s="8" t="s">
        <v>19</v>
      </c>
      <c r="B1080" s="9"/>
      <c r="C1080" s="10">
        <f>SUM(C1065:C1079)</f>
        <v>29935810</v>
      </c>
      <c r="D1080" s="10">
        <f>SUM(D1065:D1079)</f>
        <v>152267054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>
        <v>35404500</v>
      </c>
      <c r="D1092" s="7">
        <v>17909605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35404500</v>
      </c>
      <c r="D1101" s="10">
        <f>SUM(D1086:D1100)</f>
        <v>17909605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103112</v>
      </c>
      <c r="D1108" s="7">
        <v>7354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5297501</v>
      </c>
      <c r="D1110" s="7">
        <v>2684618</v>
      </c>
    </row>
    <row r="1111" spans="1:4" ht="15" thickBot="1" x14ac:dyDescent="0.35">
      <c r="A1111" s="15">
        <v>450310</v>
      </c>
      <c r="B1111" s="16" t="s">
        <v>39</v>
      </c>
      <c r="C1111" s="7">
        <v>3221388</v>
      </c>
      <c r="D1111" s="7">
        <v>8164772</v>
      </c>
    </row>
    <row r="1112" spans="1:4" ht="15" thickBot="1" x14ac:dyDescent="0.35">
      <c r="A1112" s="8" t="s">
        <v>19</v>
      </c>
      <c r="B1112" s="9"/>
      <c r="C1112" s="10">
        <f>SUM(C1107:C1111)</f>
        <v>8622001</v>
      </c>
      <c r="D1112" s="10">
        <f>SUM(D1107:D1111)</f>
        <v>10856744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1603055883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1682301216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0</v>
      </c>
      <c r="D1124" s="10">
        <f>SUM(D1119:D1123)</f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0</v>
      </c>
      <c r="D1146" s="10">
        <f>SUM(D1135:D1145)</f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0</v>
      </c>
      <c r="D1157" s="10">
        <f>SUM(D1148:D1156)</f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0</v>
      </c>
      <c r="D1252" s="10">
        <f>SUM(D1242:D1251)</f>
        <v>0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>
        <v>4603508</v>
      </c>
      <c r="D1352" s="7">
        <v>3538332</v>
      </c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4603508</v>
      </c>
      <c r="D1363" s="10">
        <f>SUM(D1351:D1362)</f>
        <v>3538332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>
        <v>64081</v>
      </c>
      <c r="D1380" s="7">
        <v>96790</v>
      </c>
    </row>
    <row r="1381" spans="1:4" x14ac:dyDescent="0.3">
      <c r="A1381" s="5">
        <v>520303</v>
      </c>
      <c r="B1381" s="6" t="s">
        <v>89</v>
      </c>
      <c r="C1381" s="7">
        <v>143364</v>
      </c>
      <c r="D1381" s="7">
        <v>38169</v>
      </c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207445</v>
      </c>
      <c r="D1389" s="10">
        <f>SUM(D1379:D1388)</f>
        <v>134959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>
        <v>4840</v>
      </c>
      <c r="D1416" s="7">
        <v>3218</v>
      </c>
    </row>
    <row r="1417" spans="1:4" x14ac:dyDescent="0.3">
      <c r="A1417" s="5">
        <v>520602</v>
      </c>
      <c r="B1417" s="6" t="s">
        <v>89</v>
      </c>
      <c r="C1417" s="7">
        <v>1908</v>
      </c>
      <c r="D1417" s="7">
        <v>741</v>
      </c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6748</v>
      </c>
      <c r="D1425" s="10">
        <f>SUM(D1416:D1424)</f>
        <v>3959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>
        <v>3898</v>
      </c>
      <c r="D1427" s="7">
        <v>1314</v>
      </c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3898</v>
      </c>
      <c r="D1436" s="10">
        <f>SUM(D1427:D1435)</f>
        <v>1314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>
        <v>231066</v>
      </c>
      <c r="D1451" s="7">
        <v>80669</v>
      </c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231066</v>
      </c>
      <c r="D1460" s="10">
        <f>SUM(D1450:D1459)</f>
        <v>80669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>
        <v>116456</v>
      </c>
      <c r="D1511" s="7">
        <v>103970</v>
      </c>
    </row>
    <row r="1512" spans="1:4" x14ac:dyDescent="0.3">
      <c r="A1512" s="5">
        <v>521403</v>
      </c>
      <c r="B1512" s="6" t="s">
        <v>89</v>
      </c>
      <c r="C1512" s="7">
        <v>21239</v>
      </c>
      <c r="D1512" s="7">
        <v>6447</v>
      </c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137695</v>
      </c>
      <c r="D1520" s="10">
        <f>SUM(D1510:D1519)</f>
        <v>110417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>
        <v>3835</v>
      </c>
      <c r="D1523" s="7">
        <v>4063</v>
      </c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3835</v>
      </c>
      <c r="D1532" s="10">
        <f>SUM(D1522:D1531)</f>
        <v>4063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>
        <v>29</v>
      </c>
      <c r="D1535" s="7">
        <v>29</v>
      </c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29</v>
      </c>
      <c r="D1548" s="10">
        <f>SUM(D1534:D1547)</f>
        <v>29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0</v>
      </c>
      <c r="D1626" s="10">
        <f>SUM(D1611:D1625)</f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0</v>
      </c>
      <c r="D1643" s="10">
        <f>SUM(D1628:D1642)</f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0</v>
      </c>
      <c r="D1660" s="10">
        <f>SUM(D1645:D1659)</f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0</v>
      </c>
      <c r="D1796" s="10">
        <f>SUM(D1781:D1795)</f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0</v>
      </c>
      <c r="D1830" s="10">
        <f>SUM(D1815:D1829)</f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0</v>
      </c>
      <c r="D1915" s="21">
        <f>SUM(D1866:D1914)</f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>
        <v>71424831</v>
      </c>
      <c r="D1921" s="7">
        <v>13762877</v>
      </c>
    </row>
    <row r="1922" spans="1:4" x14ac:dyDescent="0.3">
      <c r="A1922" s="5">
        <v>540102</v>
      </c>
      <c r="B1922" s="6" t="s">
        <v>96</v>
      </c>
      <c r="C1922" s="7">
        <v>66756479</v>
      </c>
      <c r="D1922" s="7"/>
    </row>
    <row r="1923" spans="1:4" x14ac:dyDescent="0.3">
      <c r="A1923" s="5">
        <v>540103</v>
      </c>
      <c r="B1923" s="6" t="s">
        <v>97</v>
      </c>
      <c r="C1923" s="7"/>
      <c r="D1923" s="7">
        <v>250000</v>
      </c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>
        <v>4812720</v>
      </c>
      <c r="D1925" s="7">
        <v>15010419</v>
      </c>
    </row>
    <row r="1926" spans="1:4" x14ac:dyDescent="0.3">
      <c r="A1926" s="5">
        <v>540106</v>
      </c>
      <c r="B1926" s="6" t="s">
        <v>100</v>
      </c>
      <c r="C1926" s="7">
        <v>1135467</v>
      </c>
      <c r="D1926" s="7">
        <v>4664851</v>
      </c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>
        <v>4963472</v>
      </c>
      <c r="D1928" s="7">
        <v>2524909</v>
      </c>
    </row>
    <row r="1929" spans="1:4" x14ac:dyDescent="0.3">
      <c r="A1929" s="5">
        <v>540109</v>
      </c>
      <c r="B1929" s="6" t="s">
        <v>103</v>
      </c>
      <c r="C1929" s="7">
        <v>16080914</v>
      </c>
      <c r="D1929" s="7">
        <v>30004603</v>
      </c>
    </row>
    <row r="1930" spans="1:4" x14ac:dyDescent="0.3">
      <c r="A1930" s="5">
        <v>540110</v>
      </c>
      <c r="B1930" s="6" t="s">
        <v>104</v>
      </c>
      <c r="C1930" s="7">
        <v>390998</v>
      </c>
      <c r="D1930" s="7">
        <v>715347</v>
      </c>
    </row>
    <row r="1931" spans="1:4" x14ac:dyDescent="0.3">
      <c r="A1931" s="5">
        <v>540111</v>
      </c>
      <c r="B1931" s="6" t="s">
        <v>105</v>
      </c>
      <c r="C1931" s="7">
        <v>19042</v>
      </c>
      <c r="D1931" s="7">
        <v>538524</v>
      </c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>
        <v>93126</v>
      </c>
      <c r="D1935" s="20"/>
    </row>
    <row r="1936" spans="1:4" ht="15" thickBot="1" x14ac:dyDescent="0.35">
      <c r="A1936" s="8" t="s">
        <v>19</v>
      </c>
      <c r="B1936" s="9"/>
      <c r="C1936" s="10">
        <f>SUM(C1921:C1935)</f>
        <v>165677049</v>
      </c>
      <c r="D1936" s="10">
        <f>SUM(D1921:D1935)</f>
        <v>67471530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>
        <v>19508451</v>
      </c>
      <c r="D1955" s="7">
        <v>27659026</v>
      </c>
    </row>
    <row r="1956" spans="1:4" x14ac:dyDescent="0.3">
      <c r="A1956" s="5">
        <v>540302</v>
      </c>
      <c r="B1956" s="6" t="s">
        <v>96</v>
      </c>
      <c r="C1956" s="7">
        <v>24607372</v>
      </c>
      <c r="D1956" s="7">
        <v>27440257</v>
      </c>
    </row>
    <row r="1957" spans="1:4" x14ac:dyDescent="0.3">
      <c r="A1957" s="5">
        <v>540303</v>
      </c>
      <c r="B1957" s="6" t="s">
        <v>97</v>
      </c>
      <c r="C1957" s="7">
        <v>527561</v>
      </c>
      <c r="D1957" s="7">
        <v>246029</v>
      </c>
    </row>
    <row r="1958" spans="1:4" x14ac:dyDescent="0.3">
      <c r="A1958" s="5">
        <v>540304</v>
      </c>
      <c r="B1958" s="6" t="s">
        <v>98</v>
      </c>
      <c r="C1958" s="7">
        <v>24576</v>
      </c>
      <c r="D1958" s="7">
        <v>61365</v>
      </c>
    </row>
    <row r="1959" spans="1:4" x14ac:dyDescent="0.3">
      <c r="A1959" s="5">
        <v>540305</v>
      </c>
      <c r="B1959" s="6" t="s">
        <v>99</v>
      </c>
      <c r="C1959" s="7">
        <v>1325015</v>
      </c>
      <c r="D1959" s="7">
        <v>3314808</v>
      </c>
    </row>
    <row r="1960" spans="1:4" x14ac:dyDescent="0.3">
      <c r="A1960" s="5">
        <v>540306</v>
      </c>
      <c r="B1960" s="6" t="s">
        <v>100</v>
      </c>
      <c r="C1960" s="7">
        <v>158035773</v>
      </c>
      <c r="D1960" s="7">
        <v>248305535</v>
      </c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>
        <v>743182</v>
      </c>
      <c r="D1962" s="17">
        <v>4526917</v>
      </c>
    </row>
    <row r="1963" spans="1:4" x14ac:dyDescent="0.3">
      <c r="A1963" s="5">
        <v>540309</v>
      </c>
      <c r="B1963" s="6" t="s">
        <v>103</v>
      </c>
      <c r="C1963" s="7">
        <v>5829231</v>
      </c>
      <c r="D1963" s="7">
        <v>9077324</v>
      </c>
    </row>
    <row r="1964" spans="1:4" x14ac:dyDescent="0.3">
      <c r="A1964" s="5">
        <v>540310</v>
      </c>
      <c r="B1964" s="6" t="s">
        <v>104</v>
      </c>
      <c r="C1964" s="7">
        <v>389690</v>
      </c>
      <c r="D1964" s="7">
        <v>165686</v>
      </c>
    </row>
    <row r="1965" spans="1:4" x14ac:dyDescent="0.3">
      <c r="A1965" s="5">
        <v>540311</v>
      </c>
      <c r="B1965" s="6" t="s">
        <v>105</v>
      </c>
      <c r="C1965" s="7">
        <v>148824</v>
      </c>
      <c r="D1965" s="7">
        <v>138398</v>
      </c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>
        <v>400780</v>
      </c>
      <c r="D1969" s="20">
        <v>707268</v>
      </c>
    </row>
    <row r="1970" spans="1:4" ht="15" thickBot="1" x14ac:dyDescent="0.35">
      <c r="A1970" s="8" t="s">
        <v>19</v>
      </c>
      <c r="B1970" s="9"/>
      <c r="C1970" s="10">
        <f>SUM(C1955:C1969)</f>
        <v>211540455</v>
      </c>
      <c r="D1970" s="10">
        <f>SUM(D1955:D1969)</f>
        <v>321642613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>
        <v>25278</v>
      </c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>
        <v>22600</v>
      </c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25278</v>
      </c>
      <c r="D1987" s="10">
        <f>SUM(D1972:D1986)</f>
        <v>22600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>
        <v>11063610</v>
      </c>
      <c r="D2006" s="7">
        <v>7943472</v>
      </c>
    </row>
    <row r="2007" spans="1:4" x14ac:dyDescent="0.3">
      <c r="A2007" s="5">
        <v>540602</v>
      </c>
      <c r="B2007" s="6" t="s">
        <v>96</v>
      </c>
      <c r="C2007" s="7">
        <v>10976103</v>
      </c>
      <c r="D2007" s="7">
        <v>7943474</v>
      </c>
    </row>
    <row r="2008" spans="1:4" x14ac:dyDescent="0.3">
      <c r="A2008" s="5">
        <v>540603</v>
      </c>
      <c r="B2008" s="6" t="s">
        <v>97</v>
      </c>
      <c r="C2008" s="7">
        <v>98411</v>
      </c>
      <c r="D2008" s="7">
        <v>41489</v>
      </c>
    </row>
    <row r="2009" spans="1:4" x14ac:dyDescent="0.3">
      <c r="A2009" s="5">
        <v>540604</v>
      </c>
      <c r="B2009" s="6" t="s">
        <v>98</v>
      </c>
      <c r="C2009" s="7">
        <v>24546</v>
      </c>
      <c r="D2009" s="7">
        <v>1371</v>
      </c>
    </row>
    <row r="2010" spans="1:4" x14ac:dyDescent="0.3">
      <c r="A2010" s="5">
        <v>540605</v>
      </c>
      <c r="B2010" s="6" t="s">
        <v>99</v>
      </c>
      <c r="C2010" s="7">
        <v>497221</v>
      </c>
      <c r="D2010" s="7">
        <v>573574</v>
      </c>
    </row>
    <row r="2011" spans="1:4" x14ac:dyDescent="0.3">
      <c r="A2011" s="5">
        <v>540606</v>
      </c>
      <c r="B2011" s="6" t="s">
        <v>100</v>
      </c>
      <c r="C2011" s="7">
        <v>99331254</v>
      </c>
      <c r="D2011" s="7">
        <v>16964456</v>
      </c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>
        <v>1810767</v>
      </c>
      <c r="D2013" s="17">
        <v>1681216</v>
      </c>
    </row>
    <row r="2014" spans="1:4" x14ac:dyDescent="0.3">
      <c r="A2014" s="5">
        <v>540609</v>
      </c>
      <c r="B2014" s="6" t="s">
        <v>103</v>
      </c>
      <c r="C2014" s="7">
        <v>3630930</v>
      </c>
      <c r="D2014" s="7">
        <v>3237035</v>
      </c>
    </row>
    <row r="2015" spans="1:4" x14ac:dyDescent="0.3">
      <c r="A2015" s="5">
        <v>540610</v>
      </c>
      <c r="B2015" s="6" t="s">
        <v>104</v>
      </c>
      <c r="C2015" s="7">
        <v>66274</v>
      </c>
      <c r="D2015" s="7">
        <v>52289</v>
      </c>
    </row>
    <row r="2016" spans="1:4" x14ac:dyDescent="0.3">
      <c r="A2016" s="5">
        <v>540611</v>
      </c>
      <c r="B2016" s="6" t="s">
        <v>105</v>
      </c>
      <c r="C2016" s="7">
        <v>55359</v>
      </c>
      <c r="D2016" s="7">
        <v>61947</v>
      </c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>
        <v>282907</v>
      </c>
      <c r="D2020" s="20">
        <v>564540</v>
      </c>
    </row>
    <row r="2021" spans="1:4" ht="15" thickBot="1" x14ac:dyDescent="0.35">
      <c r="A2021" s="8" t="s">
        <v>19</v>
      </c>
      <c r="B2021" s="9"/>
      <c r="C2021" s="10">
        <f>SUM(C2006:C2020)</f>
        <v>127837382</v>
      </c>
      <c r="D2021" s="10">
        <f>SUM(D2006:D2020)</f>
        <v>39064863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>
        <v>8153488</v>
      </c>
      <c r="D2023" s="7">
        <v>15238324</v>
      </c>
    </row>
    <row r="2024" spans="1:4" x14ac:dyDescent="0.3">
      <c r="A2024" s="5">
        <v>540702</v>
      </c>
      <c r="B2024" s="6" t="s">
        <v>96</v>
      </c>
      <c r="C2024" s="7">
        <v>6211457</v>
      </c>
      <c r="D2024" s="7">
        <v>8420056</v>
      </c>
    </row>
    <row r="2025" spans="1:4" x14ac:dyDescent="0.3">
      <c r="A2025" s="5">
        <v>540703</v>
      </c>
      <c r="B2025" s="6" t="s">
        <v>97</v>
      </c>
      <c r="C2025" s="7">
        <v>2709</v>
      </c>
      <c r="D2025" s="7">
        <v>8070</v>
      </c>
    </row>
    <row r="2026" spans="1:4" x14ac:dyDescent="0.3">
      <c r="A2026" s="5">
        <v>540704</v>
      </c>
      <c r="B2026" s="6" t="s">
        <v>98</v>
      </c>
      <c r="C2026" s="7">
        <v>29371</v>
      </c>
      <c r="D2026" s="7">
        <v>22156</v>
      </c>
    </row>
    <row r="2027" spans="1:4" x14ac:dyDescent="0.3">
      <c r="A2027" s="5">
        <v>540705</v>
      </c>
      <c r="B2027" s="6" t="s">
        <v>99</v>
      </c>
      <c r="C2027" s="7">
        <v>121909</v>
      </c>
      <c r="D2027" s="7">
        <v>125454</v>
      </c>
    </row>
    <row r="2028" spans="1:4" x14ac:dyDescent="0.3">
      <c r="A2028" s="5">
        <v>540706</v>
      </c>
      <c r="B2028" s="6" t="s">
        <v>100</v>
      </c>
      <c r="C2028" s="7">
        <v>1618957</v>
      </c>
      <c r="D2028" s="7">
        <v>232911</v>
      </c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>
        <v>803126</v>
      </c>
      <c r="D2030" s="17">
        <v>467820</v>
      </c>
    </row>
    <row r="2031" spans="1:4" x14ac:dyDescent="0.3">
      <c r="A2031" s="5">
        <v>540709</v>
      </c>
      <c r="B2031" s="6" t="s">
        <v>103</v>
      </c>
      <c r="C2031" s="7">
        <v>2443674</v>
      </c>
      <c r="D2031" s="7">
        <v>5903075</v>
      </c>
    </row>
    <row r="2032" spans="1:4" x14ac:dyDescent="0.3">
      <c r="A2032" s="5">
        <v>540710</v>
      </c>
      <c r="B2032" s="6" t="s">
        <v>104</v>
      </c>
      <c r="C2032" s="7">
        <v>232076</v>
      </c>
      <c r="D2032" s="7">
        <v>73336</v>
      </c>
    </row>
    <row r="2033" spans="1:4" x14ac:dyDescent="0.3">
      <c r="A2033" s="5">
        <v>540711</v>
      </c>
      <c r="B2033" s="6" t="s">
        <v>105</v>
      </c>
      <c r="C2033" s="7">
        <v>43225</v>
      </c>
      <c r="D2033" s="7">
        <v>27288</v>
      </c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>
        <v>226055</v>
      </c>
      <c r="D2037" s="20">
        <v>381911</v>
      </c>
    </row>
    <row r="2038" spans="1:4" ht="15" thickBot="1" x14ac:dyDescent="0.35">
      <c r="A2038" s="8" t="s">
        <v>19</v>
      </c>
      <c r="B2038" s="9"/>
      <c r="C2038" s="10">
        <f>SUM(C2023:C2037)</f>
        <v>19886047</v>
      </c>
      <c r="D2038" s="10">
        <f>SUM(D2023:D2037)</f>
        <v>30900401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>
        <v>186660</v>
      </c>
      <c r="D2040" s="7"/>
    </row>
    <row r="2041" spans="1:4" x14ac:dyDescent="0.3">
      <c r="A2041" s="5">
        <v>540802</v>
      </c>
      <c r="B2041" s="6" t="s">
        <v>96</v>
      </c>
      <c r="C2041" s="7">
        <v>279991</v>
      </c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>
        <v>77190019</v>
      </c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466651</v>
      </c>
      <c r="D2055" s="10">
        <f>SUM(D2040:D2054)</f>
        <v>77190019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>
        <v>53033710</v>
      </c>
      <c r="D2057" s="7">
        <v>92962233</v>
      </c>
    </row>
    <row r="2058" spans="1:4" x14ac:dyDescent="0.3">
      <c r="A2058" s="5">
        <v>540902</v>
      </c>
      <c r="B2058" s="6" t="s">
        <v>96</v>
      </c>
      <c r="C2058" s="7">
        <v>69392392</v>
      </c>
      <c r="D2058" s="7">
        <v>92962235</v>
      </c>
    </row>
    <row r="2059" spans="1:4" x14ac:dyDescent="0.3">
      <c r="A2059" s="5">
        <v>540903</v>
      </c>
      <c r="B2059" s="6" t="s">
        <v>97</v>
      </c>
      <c r="C2059" s="7"/>
      <c r="D2059" s="7">
        <v>42291</v>
      </c>
    </row>
    <row r="2060" spans="1:4" x14ac:dyDescent="0.3">
      <c r="A2060" s="5">
        <v>540904</v>
      </c>
      <c r="B2060" s="6" t="s">
        <v>98</v>
      </c>
      <c r="C2060" s="7">
        <v>93526</v>
      </c>
      <c r="D2060" s="7">
        <v>135827</v>
      </c>
    </row>
    <row r="2061" spans="1:4" x14ac:dyDescent="0.3">
      <c r="A2061" s="5">
        <v>540905</v>
      </c>
      <c r="B2061" s="6" t="s">
        <v>99</v>
      </c>
      <c r="C2061" s="7">
        <v>886913</v>
      </c>
      <c r="D2061" s="7">
        <v>1207194</v>
      </c>
    </row>
    <row r="2062" spans="1:4" x14ac:dyDescent="0.3">
      <c r="A2062" s="5">
        <v>540906</v>
      </c>
      <c r="B2062" s="6" t="s">
        <v>100</v>
      </c>
      <c r="C2062" s="7">
        <v>11368473</v>
      </c>
      <c r="D2062" s="7">
        <v>9857683</v>
      </c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>
        <v>4637398</v>
      </c>
      <c r="D2064" s="7">
        <v>3229289</v>
      </c>
    </row>
    <row r="2065" spans="1:4" x14ac:dyDescent="0.3">
      <c r="A2065" s="5">
        <v>540909</v>
      </c>
      <c r="B2065" s="6" t="s">
        <v>103</v>
      </c>
      <c r="C2065" s="7">
        <v>24545288</v>
      </c>
      <c r="D2065" s="7">
        <v>32259461</v>
      </c>
    </row>
    <row r="2066" spans="1:4" x14ac:dyDescent="0.3">
      <c r="A2066" s="5">
        <v>540910</v>
      </c>
      <c r="B2066" s="6" t="s">
        <v>104</v>
      </c>
      <c r="C2066" s="7">
        <v>932695</v>
      </c>
      <c r="D2066" s="7">
        <v>418683</v>
      </c>
    </row>
    <row r="2067" spans="1:4" x14ac:dyDescent="0.3">
      <c r="A2067" s="5">
        <v>540911</v>
      </c>
      <c r="B2067" s="6" t="s">
        <v>105</v>
      </c>
      <c r="C2067" s="7">
        <v>229958</v>
      </c>
      <c r="D2067" s="7">
        <v>211205</v>
      </c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>
        <v>1476217</v>
      </c>
      <c r="D2071" s="20">
        <v>1434442</v>
      </c>
    </row>
    <row r="2072" spans="1:4" ht="15" thickBot="1" x14ac:dyDescent="0.35">
      <c r="A2072" s="8" t="s">
        <v>19</v>
      </c>
      <c r="B2072" s="9"/>
      <c r="C2072" s="10">
        <f>SUM(C2057:C2071)</f>
        <v>166596570</v>
      </c>
      <c r="D2072" s="10">
        <f>SUM(D2057:D2071)</f>
        <v>234720543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>
        <v>10402067</v>
      </c>
      <c r="D2074" s="7">
        <v>17830366</v>
      </c>
    </row>
    <row r="2075" spans="1:4" x14ac:dyDescent="0.3">
      <c r="A2075" s="5">
        <v>541002</v>
      </c>
      <c r="B2075" s="6" t="s">
        <v>96</v>
      </c>
      <c r="C2075" s="7">
        <v>13688251</v>
      </c>
      <c r="D2075" s="7">
        <v>17830366</v>
      </c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>
        <v>100805</v>
      </c>
      <c r="D2077" s="7">
        <v>71731</v>
      </c>
    </row>
    <row r="2078" spans="1:4" x14ac:dyDescent="0.3">
      <c r="A2078" s="5">
        <v>541005</v>
      </c>
      <c r="B2078" s="6" t="s">
        <v>99</v>
      </c>
      <c r="C2078" s="7">
        <v>1636001</v>
      </c>
      <c r="D2078" s="7">
        <v>1553682</v>
      </c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>
        <v>485202</v>
      </c>
      <c r="D2081" s="7">
        <v>307941</v>
      </c>
    </row>
    <row r="2082" spans="1:4" x14ac:dyDescent="0.3">
      <c r="A2082" s="5">
        <v>541009</v>
      </c>
      <c r="B2082" s="6" t="s">
        <v>103</v>
      </c>
      <c r="C2082" s="7">
        <v>639761</v>
      </c>
      <c r="D2082" s="7">
        <v>2285188</v>
      </c>
    </row>
    <row r="2083" spans="1:4" x14ac:dyDescent="0.3">
      <c r="A2083" s="5">
        <v>541010</v>
      </c>
      <c r="B2083" s="6" t="s">
        <v>104</v>
      </c>
      <c r="C2083" s="7">
        <v>1083638</v>
      </c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>
        <v>1350859</v>
      </c>
    </row>
    <row r="2089" spans="1:4" ht="15" thickBot="1" x14ac:dyDescent="0.35">
      <c r="A2089" s="8" t="s">
        <v>19</v>
      </c>
      <c r="B2089" s="9"/>
      <c r="C2089" s="10">
        <f>SUM(C2074:C2088)</f>
        <v>28035725</v>
      </c>
      <c r="D2089" s="10">
        <f>SUM(D2074:D2088)</f>
        <v>41230133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>
        <v>743222</v>
      </c>
      <c r="D2096" s="7">
        <v>435260</v>
      </c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743222</v>
      </c>
      <c r="D2106" s="10">
        <f>SUM(D2091:D2105)</f>
        <v>435260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>
        <v>67014338</v>
      </c>
      <c r="D2126" s="7">
        <v>47801208</v>
      </c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67014338</v>
      </c>
      <c r="D2140" s="10">
        <f>SUM(D2125:D2139)</f>
        <v>47801208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>
        <v>51477112</v>
      </c>
      <c r="D2142" s="7">
        <v>63190177</v>
      </c>
    </row>
    <row r="2143" spans="1:4" x14ac:dyDescent="0.3">
      <c r="A2143" s="5">
        <v>541402</v>
      </c>
      <c r="B2143" s="6" t="s">
        <v>96</v>
      </c>
      <c r="C2143" s="7">
        <v>64935501</v>
      </c>
      <c r="D2143" s="7">
        <v>63030610</v>
      </c>
    </row>
    <row r="2144" spans="1:4" x14ac:dyDescent="0.3">
      <c r="A2144" s="5">
        <v>541403</v>
      </c>
      <c r="B2144" s="6" t="s">
        <v>97</v>
      </c>
      <c r="C2144" s="7"/>
      <c r="D2144" s="7">
        <v>448298</v>
      </c>
    </row>
    <row r="2145" spans="1:4" x14ac:dyDescent="0.3">
      <c r="A2145" s="5">
        <v>541404</v>
      </c>
      <c r="B2145" s="6" t="s">
        <v>98</v>
      </c>
      <c r="C2145" s="7">
        <v>122414</v>
      </c>
      <c r="D2145" s="7">
        <v>180748</v>
      </c>
    </row>
    <row r="2146" spans="1:4" x14ac:dyDescent="0.3">
      <c r="A2146" s="5">
        <v>541405</v>
      </c>
      <c r="B2146" s="6" t="s">
        <v>99</v>
      </c>
      <c r="C2146" s="7">
        <v>1250479</v>
      </c>
      <c r="D2146" s="7">
        <v>3127618</v>
      </c>
    </row>
    <row r="2147" spans="1:4" x14ac:dyDescent="0.3">
      <c r="A2147" s="5">
        <v>541406</v>
      </c>
      <c r="B2147" s="6" t="s">
        <v>100</v>
      </c>
      <c r="C2147" s="7">
        <v>80051658</v>
      </c>
      <c r="D2147" s="7">
        <v>151523332</v>
      </c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>
        <v>3016175</v>
      </c>
      <c r="D2149" s="7">
        <v>7643209</v>
      </c>
    </row>
    <row r="2150" spans="1:4" x14ac:dyDescent="0.3">
      <c r="A2150" s="5">
        <v>541409</v>
      </c>
      <c r="B2150" s="6" t="s">
        <v>103</v>
      </c>
      <c r="C2150" s="7">
        <v>16824988</v>
      </c>
      <c r="D2150" s="7">
        <v>22611185</v>
      </c>
    </row>
    <row r="2151" spans="1:4" x14ac:dyDescent="0.3">
      <c r="A2151" s="5">
        <v>541410</v>
      </c>
      <c r="B2151" s="6" t="s">
        <v>104</v>
      </c>
      <c r="C2151" s="7">
        <v>892007</v>
      </c>
      <c r="D2151" s="7">
        <v>275260</v>
      </c>
    </row>
    <row r="2152" spans="1:4" x14ac:dyDescent="0.3">
      <c r="A2152" s="5">
        <v>541411</v>
      </c>
      <c r="B2152" s="6" t="s">
        <v>105</v>
      </c>
      <c r="C2152" s="7">
        <v>237458</v>
      </c>
      <c r="D2152" s="7">
        <v>283364</v>
      </c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>
        <v>788887</v>
      </c>
      <c r="D2156" s="20">
        <v>1405863</v>
      </c>
    </row>
    <row r="2157" spans="1:4" ht="15" thickBot="1" x14ac:dyDescent="0.35">
      <c r="A2157" s="8" t="s">
        <v>19</v>
      </c>
      <c r="B2157" s="9"/>
      <c r="C2157" s="10">
        <f>SUM(C2142:C2156)</f>
        <v>219596679</v>
      </c>
      <c r="D2157" s="10">
        <f>SUM(D2142:D2156)</f>
        <v>313719664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>
        <v>44317039</v>
      </c>
      <c r="D2159" s="7">
        <v>34778567</v>
      </c>
    </row>
    <row r="2160" spans="1:4" x14ac:dyDescent="0.3">
      <c r="A2160" s="5">
        <v>541502</v>
      </c>
      <c r="B2160" s="6" t="s">
        <v>96</v>
      </c>
      <c r="C2160" s="7">
        <v>63437524</v>
      </c>
      <c r="D2160" s="7">
        <v>38921849</v>
      </c>
    </row>
    <row r="2161" spans="1:4" x14ac:dyDescent="0.3">
      <c r="A2161" s="5">
        <v>541503</v>
      </c>
      <c r="B2161" s="6" t="s">
        <v>97</v>
      </c>
      <c r="C2161" s="7">
        <v>16917</v>
      </c>
      <c r="D2161" s="7">
        <v>45735</v>
      </c>
    </row>
    <row r="2162" spans="1:4" x14ac:dyDescent="0.3">
      <c r="A2162" s="5">
        <v>541504</v>
      </c>
      <c r="B2162" s="6" t="s">
        <v>98</v>
      </c>
      <c r="C2162" s="7">
        <v>83023</v>
      </c>
      <c r="D2162" s="7">
        <v>6189</v>
      </c>
    </row>
    <row r="2163" spans="1:4" x14ac:dyDescent="0.3">
      <c r="A2163" s="5">
        <v>541505</v>
      </c>
      <c r="B2163" s="6" t="s">
        <v>99</v>
      </c>
      <c r="C2163" s="7">
        <v>414131</v>
      </c>
      <c r="D2163" s="7">
        <v>502914</v>
      </c>
    </row>
    <row r="2164" spans="1:4" x14ac:dyDescent="0.3">
      <c r="A2164" s="5">
        <v>541506</v>
      </c>
      <c r="B2164" s="6" t="s">
        <v>100</v>
      </c>
      <c r="C2164" s="7">
        <v>34993185</v>
      </c>
      <c r="D2164" s="7">
        <v>28482203</v>
      </c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>
        <v>1414892</v>
      </c>
      <c r="D2166" s="7">
        <v>2133297</v>
      </c>
    </row>
    <row r="2167" spans="1:4" x14ac:dyDescent="0.3">
      <c r="A2167" s="5">
        <v>541509</v>
      </c>
      <c r="B2167" s="6" t="s">
        <v>103</v>
      </c>
      <c r="C2167" s="7">
        <v>13817860</v>
      </c>
      <c r="D2167" s="7">
        <v>14062203</v>
      </c>
    </row>
    <row r="2168" spans="1:4" x14ac:dyDescent="0.3">
      <c r="A2168" s="5">
        <v>541510</v>
      </c>
      <c r="B2168" s="6" t="s">
        <v>104</v>
      </c>
      <c r="C2168" s="7">
        <v>167473</v>
      </c>
      <c r="D2168" s="7">
        <v>166383</v>
      </c>
    </row>
    <row r="2169" spans="1:4" x14ac:dyDescent="0.3">
      <c r="A2169" s="5">
        <v>541511</v>
      </c>
      <c r="B2169" s="6" t="s">
        <v>105</v>
      </c>
      <c r="C2169" s="7">
        <v>84482</v>
      </c>
      <c r="D2169" s="7">
        <v>74611</v>
      </c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>
        <v>1114120</v>
      </c>
      <c r="D2173" s="20">
        <v>2407588</v>
      </c>
    </row>
    <row r="2174" spans="1:4" ht="15" thickBot="1" x14ac:dyDescent="0.35">
      <c r="A2174" s="8" t="s">
        <v>19</v>
      </c>
      <c r="B2174" s="9"/>
      <c r="C2174" s="10">
        <f>SUM(C2159:C2173)</f>
        <v>159860646</v>
      </c>
      <c r="D2174" s="10">
        <f>SUM(D2159:D2173)</f>
        <v>121581539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>
        <v>181687398</v>
      </c>
      <c r="D2176" s="7">
        <v>239893331</v>
      </c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>
        <v>45921</v>
      </c>
      <c r="D2178" s="7">
        <v>45921</v>
      </c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>
        <v>26866</v>
      </c>
      <c r="D2180" s="7">
        <v>26866</v>
      </c>
    </row>
    <row r="2181" spans="1:4" x14ac:dyDescent="0.3">
      <c r="A2181" s="5">
        <v>541606</v>
      </c>
      <c r="B2181" s="6" t="s">
        <v>100</v>
      </c>
      <c r="C2181" s="7">
        <v>200000</v>
      </c>
      <c r="D2181" s="7">
        <v>200000</v>
      </c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>
        <v>7111749</v>
      </c>
      <c r="D2183" s="7">
        <v>5076338</v>
      </c>
    </row>
    <row r="2184" spans="1:4" x14ac:dyDescent="0.3">
      <c r="A2184" s="5">
        <v>541609</v>
      </c>
      <c r="B2184" s="6" t="s">
        <v>103</v>
      </c>
      <c r="C2184" s="7">
        <v>1252626</v>
      </c>
      <c r="D2184" s="7">
        <v>28377131</v>
      </c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>
        <v>18000</v>
      </c>
      <c r="D2186" s="7">
        <v>18000</v>
      </c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>
        <v>661299</v>
      </c>
      <c r="D2190" s="20">
        <v>661299</v>
      </c>
    </row>
    <row r="2191" spans="1:4" ht="15" thickBot="1" x14ac:dyDescent="0.35">
      <c r="A2191" s="8" t="s">
        <v>19</v>
      </c>
      <c r="B2191" s="9"/>
      <c r="C2191" s="10">
        <f>SUM(C2176:C2190)</f>
        <v>191003859</v>
      </c>
      <c r="D2191" s="10">
        <f>SUM(D2176:D2190)</f>
        <v>274298886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>
        <v>129243086</v>
      </c>
      <c r="D2193" s="7">
        <v>25486192</v>
      </c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>
        <v>39033</v>
      </c>
      <c r="D2195" s="7">
        <v>39033</v>
      </c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>
        <v>22836</v>
      </c>
      <c r="D2197" s="7">
        <v>22836</v>
      </c>
    </row>
    <row r="2198" spans="1:4" x14ac:dyDescent="0.3">
      <c r="A2198" s="5">
        <v>541706</v>
      </c>
      <c r="B2198" s="6" t="s">
        <v>100</v>
      </c>
      <c r="C2198" s="7">
        <v>170000</v>
      </c>
      <c r="D2198" s="7">
        <v>170000</v>
      </c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>
        <v>3573238</v>
      </c>
      <c r="D2200" s="7">
        <v>3571028</v>
      </c>
    </row>
    <row r="2201" spans="1:4" x14ac:dyDescent="0.3">
      <c r="A2201" s="5">
        <v>541709</v>
      </c>
      <c r="B2201" s="6" t="s">
        <v>103</v>
      </c>
      <c r="C2201" s="7">
        <v>18872912</v>
      </c>
      <c r="D2201" s="7">
        <v>692105</v>
      </c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>
        <v>15300</v>
      </c>
      <c r="D2203" s="7">
        <v>15300</v>
      </c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>
        <v>330649</v>
      </c>
      <c r="D2207" s="20">
        <v>330649</v>
      </c>
    </row>
    <row r="2208" spans="1:4" ht="15" thickBot="1" x14ac:dyDescent="0.35">
      <c r="A2208" s="8" t="s">
        <v>19</v>
      </c>
      <c r="B2208" s="9"/>
      <c r="C2208" s="10">
        <f>SUM(C2193:C2207)</f>
        <v>152267054</v>
      </c>
      <c r="D2208" s="10">
        <f>SUM(D2193:D2207)</f>
        <v>30327143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>
        <v>6078462</v>
      </c>
      <c r="D2227" s="7">
        <v>5411600</v>
      </c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>
        <v>281464</v>
      </c>
      <c r="D2229" s="7">
        <v>349229</v>
      </c>
    </row>
    <row r="2230" spans="1:4" x14ac:dyDescent="0.3">
      <c r="A2230" s="5">
        <v>541904</v>
      </c>
      <c r="B2230" s="6" t="s">
        <v>353</v>
      </c>
      <c r="C2230" s="7">
        <v>1354721</v>
      </c>
      <c r="D2230" s="7">
        <v>1116156</v>
      </c>
    </row>
    <row r="2231" spans="1:4" x14ac:dyDescent="0.3">
      <c r="A2231" s="5">
        <v>541905</v>
      </c>
      <c r="B2231" s="6" t="s">
        <v>354</v>
      </c>
      <c r="C2231" s="7">
        <v>505009</v>
      </c>
      <c r="D2231" s="7">
        <v>450967</v>
      </c>
    </row>
    <row r="2232" spans="1:4" x14ac:dyDescent="0.3">
      <c r="A2232" s="5">
        <v>541906</v>
      </c>
      <c r="B2232" s="6" t="s">
        <v>355</v>
      </c>
      <c r="C2232" s="7">
        <v>334089</v>
      </c>
      <c r="D2232" s="7">
        <v>215991</v>
      </c>
    </row>
    <row r="2233" spans="1:4" x14ac:dyDescent="0.3">
      <c r="A2233" s="5">
        <v>541907</v>
      </c>
      <c r="B2233" s="6" t="s">
        <v>356</v>
      </c>
      <c r="C2233" s="7">
        <v>277635</v>
      </c>
      <c r="D2233" s="7"/>
    </row>
    <row r="2234" spans="1:4" x14ac:dyDescent="0.3">
      <c r="A2234" s="5">
        <v>541908</v>
      </c>
      <c r="B2234" s="6" t="s">
        <v>357</v>
      </c>
      <c r="C2234" s="7">
        <v>279809</v>
      </c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>
        <v>3616766</v>
      </c>
      <c r="D2238" s="7">
        <v>3397597</v>
      </c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>
        <v>3000</v>
      </c>
      <c r="D2240" s="7">
        <v>3000</v>
      </c>
    </row>
    <row r="2241" spans="1:4" x14ac:dyDescent="0.3">
      <c r="A2241" s="5">
        <v>541915</v>
      </c>
      <c r="B2241" s="6" t="s">
        <v>366</v>
      </c>
      <c r="C2241" s="7">
        <v>1720956</v>
      </c>
      <c r="D2241" s="7">
        <v>1720956</v>
      </c>
    </row>
    <row r="2242" spans="1:4" x14ac:dyDescent="0.3">
      <c r="A2242" s="5">
        <v>541916</v>
      </c>
      <c r="B2242" s="6" t="s">
        <v>368</v>
      </c>
      <c r="C2242" s="7">
        <v>29885</v>
      </c>
      <c r="D2242" s="7">
        <v>72070</v>
      </c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>
        <v>255000</v>
      </c>
      <c r="D2244" s="7"/>
    </row>
    <row r="2245" spans="1:4" x14ac:dyDescent="0.3">
      <c r="A2245" s="5">
        <v>541919</v>
      </c>
      <c r="B2245" s="6" t="s">
        <v>371</v>
      </c>
      <c r="C2245" s="7">
        <v>1131405</v>
      </c>
      <c r="D2245" s="7">
        <v>1213572</v>
      </c>
    </row>
    <row r="2246" spans="1:4" x14ac:dyDescent="0.3">
      <c r="A2246" s="5">
        <v>541920</v>
      </c>
      <c r="B2246" s="6" t="s">
        <v>372</v>
      </c>
      <c r="C2246" s="7"/>
      <c r="D2246" s="7">
        <v>300</v>
      </c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>
        <v>449390</v>
      </c>
      <c r="D2248" s="7">
        <v>338586</v>
      </c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>
        <v>421633</v>
      </c>
      <c r="D2250" s="7">
        <v>382765</v>
      </c>
    </row>
    <row r="2251" spans="1:4" x14ac:dyDescent="0.3">
      <c r="A2251" s="5">
        <v>541925</v>
      </c>
      <c r="B2251" s="6" t="s">
        <v>379</v>
      </c>
      <c r="C2251" s="7">
        <v>2373</v>
      </c>
      <c r="D2251" s="7">
        <v>15994</v>
      </c>
    </row>
    <row r="2252" spans="1:4" x14ac:dyDescent="0.3">
      <c r="A2252" s="5">
        <v>541926</v>
      </c>
      <c r="B2252" s="6" t="s">
        <v>380</v>
      </c>
      <c r="C2252" s="7">
        <v>393784</v>
      </c>
      <c r="D2252" s="7">
        <v>521550</v>
      </c>
    </row>
    <row r="2253" spans="1:4" x14ac:dyDescent="0.3">
      <c r="A2253" s="5">
        <v>541927</v>
      </c>
      <c r="B2253" s="6" t="s">
        <v>381</v>
      </c>
      <c r="C2253" s="7">
        <v>29185</v>
      </c>
      <c r="D2253" s="7">
        <v>13500</v>
      </c>
    </row>
    <row r="2254" spans="1:4" x14ac:dyDescent="0.3">
      <c r="A2254" s="5">
        <v>541928</v>
      </c>
      <c r="B2254" s="6" t="s">
        <v>412</v>
      </c>
      <c r="C2254" s="7">
        <v>26992</v>
      </c>
      <c r="D2254" s="7">
        <v>5217</v>
      </c>
    </row>
    <row r="2255" spans="1:4" x14ac:dyDescent="0.3">
      <c r="A2255" s="5">
        <v>541929</v>
      </c>
      <c r="B2255" s="6" t="s">
        <v>384</v>
      </c>
      <c r="C2255" s="7"/>
      <c r="D2255" s="7">
        <v>5625</v>
      </c>
    </row>
    <row r="2256" spans="1:4" x14ac:dyDescent="0.3">
      <c r="A2256" s="5">
        <v>541930</v>
      </c>
      <c r="B2256" s="6" t="s">
        <v>413</v>
      </c>
      <c r="C2256" s="7">
        <v>33370</v>
      </c>
      <c r="D2256" s="7">
        <v>25225</v>
      </c>
    </row>
    <row r="2257" spans="1:4" x14ac:dyDescent="0.3">
      <c r="A2257" s="5">
        <v>541931</v>
      </c>
      <c r="B2257" s="6" t="s">
        <v>414</v>
      </c>
      <c r="C2257" s="7">
        <v>368807</v>
      </c>
      <c r="D2257" s="7">
        <v>339976</v>
      </c>
    </row>
    <row r="2258" spans="1:4" x14ac:dyDescent="0.3">
      <c r="A2258" s="5">
        <v>541932</v>
      </c>
      <c r="B2258" s="6" t="s">
        <v>358</v>
      </c>
      <c r="C2258" s="7">
        <v>984834</v>
      </c>
      <c r="D2258" s="7">
        <v>727395</v>
      </c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>
        <v>1082288</v>
      </c>
      <c r="D2260" s="17">
        <v>1076615</v>
      </c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>
        <v>67469</v>
      </c>
      <c r="D2262" s="17">
        <v>58697</v>
      </c>
    </row>
    <row r="2263" spans="1:4" x14ac:dyDescent="0.3">
      <c r="A2263" s="15">
        <v>541937</v>
      </c>
      <c r="B2263" s="16" t="s">
        <v>170</v>
      </c>
      <c r="C2263" s="17">
        <v>434509</v>
      </c>
      <c r="D2263" s="17">
        <v>380478</v>
      </c>
    </row>
    <row r="2264" spans="1:4" x14ac:dyDescent="0.3">
      <c r="A2264" s="15">
        <v>541938</v>
      </c>
      <c r="B2264" s="16" t="s">
        <v>171</v>
      </c>
      <c r="C2264" s="17">
        <v>50410</v>
      </c>
      <c r="D2264" s="17">
        <v>47127</v>
      </c>
    </row>
    <row r="2265" spans="1:4" x14ac:dyDescent="0.3">
      <c r="A2265" s="15">
        <v>541939</v>
      </c>
      <c r="B2265" s="16" t="s">
        <v>172</v>
      </c>
      <c r="C2265" s="17">
        <v>433897</v>
      </c>
      <c r="D2265" s="17">
        <v>379868</v>
      </c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>
        <v>61689</v>
      </c>
      <c r="D2267" s="17">
        <v>1153941</v>
      </c>
    </row>
    <row r="2268" spans="1:4" ht="15" thickBot="1" x14ac:dyDescent="0.35">
      <c r="A2268" s="8" t="s">
        <v>19</v>
      </c>
      <c r="B2268" s="9"/>
      <c r="C2268" s="10">
        <f>SUM(C2227:C2267)</f>
        <v>20708831</v>
      </c>
      <c r="D2268" s="10">
        <f>SUM(D2227:D2267)</f>
        <v>19423997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437702</v>
      </c>
      <c r="D2275" s="7">
        <v>555267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437702</v>
      </c>
      <c r="D2278" s="10">
        <f>SUM(D2274:D2277)</f>
        <v>555267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1844550</v>
      </c>
      <c r="D2281" s="7">
        <v>1533502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1844550</v>
      </c>
      <c r="D2284" s="10">
        <f>SUM(D2280:D2283)</f>
        <v>1533502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1538736262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1625792910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64319621</v>
      </c>
      <c r="D2401" s="45">
        <f>D1114-D2399</f>
        <v>56508306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EACDA-0E70-4B17-950A-B4B8E8A9D9C7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.44140625" customWidth="1"/>
    <col min="4" max="4" width="17.109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21972310</v>
      </c>
      <c r="D11" s="7">
        <v>20717604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3051446</v>
      </c>
      <c r="D16" s="7">
        <v>2815626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25023756</v>
      </c>
      <c r="D18" s="10">
        <f>SUM(D4:D17)</f>
        <v>23533230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23</v>
      </c>
      <c r="C22" s="7">
        <v>41709041</v>
      </c>
      <c r="D22" s="7">
        <v>21686026</v>
      </c>
    </row>
    <row r="23" spans="1:4" x14ac:dyDescent="0.3">
      <c r="A23" s="5">
        <v>1204</v>
      </c>
      <c r="B23" s="6" t="s">
        <v>24</v>
      </c>
      <c r="C23" s="7">
        <v>5015</v>
      </c>
      <c r="D23" s="7"/>
    </row>
    <row r="24" spans="1:4" ht="15" thickBot="1" x14ac:dyDescent="0.35">
      <c r="A24" s="15">
        <v>1205</v>
      </c>
      <c r="B24" s="16" t="s">
        <v>25</v>
      </c>
      <c r="C24" s="7">
        <v>2395577</v>
      </c>
      <c r="D24" s="17">
        <v>10771840</v>
      </c>
    </row>
    <row r="25" spans="1:4" ht="15" thickBot="1" x14ac:dyDescent="0.35">
      <c r="A25" s="8" t="s">
        <v>19</v>
      </c>
      <c r="B25" s="9"/>
      <c r="C25" s="10">
        <f>SUM(C20:C24)</f>
        <v>44129633</v>
      </c>
      <c r="D25" s="10">
        <f>SUM(D20:D24)</f>
        <v>32477866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2797</v>
      </c>
      <c r="D27" s="7"/>
    </row>
    <row r="28" spans="1:4" x14ac:dyDescent="0.3">
      <c r="A28" s="5">
        <v>1302</v>
      </c>
      <c r="B28" s="6" t="s">
        <v>28</v>
      </c>
      <c r="C28" s="7">
        <v>7183736</v>
      </c>
      <c r="D28" s="7">
        <v>5208843</v>
      </c>
    </row>
    <row r="29" spans="1:4" x14ac:dyDescent="0.3">
      <c r="A29" s="5">
        <v>1303</v>
      </c>
      <c r="B29" s="6" t="s">
        <v>29</v>
      </c>
      <c r="C29" s="7">
        <v>1077081</v>
      </c>
      <c r="D29" s="7">
        <v>1161634</v>
      </c>
    </row>
    <row r="30" spans="1:4" x14ac:dyDescent="0.3">
      <c r="A30" s="5">
        <v>1304</v>
      </c>
      <c r="B30" s="6" t="s">
        <v>30</v>
      </c>
      <c r="C30" s="7"/>
      <c r="D30" s="7">
        <v>7379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229000</v>
      </c>
      <c r="D32" s="7">
        <v>52576</v>
      </c>
    </row>
    <row r="33" spans="1:4" x14ac:dyDescent="0.3">
      <c r="A33" s="5">
        <v>1307</v>
      </c>
      <c r="B33" s="6" t="s">
        <v>33</v>
      </c>
      <c r="C33" s="7">
        <v>238792</v>
      </c>
      <c r="D33" s="7"/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457176</v>
      </c>
      <c r="D37" s="7">
        <v>445438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9188582</v>
      </c>
      <c r="D40" s="10">
        <f>SUM(D27:D39)</f>
        <v>6875870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>
        <v>2292307</v>
      </c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47323</v>
      </c>
      <c r="D46" s="7">
        <v>7007623</v>
      </c>
    </row>
    <row r="47" spans="1:4" x14ac:dyDescent="0.3">
      <c r="A47" s="5">
        <v>1406</v>
      </c>
      <c r="B47" s="6" t="s">
        <v>46</v>
      </c>
      <c r="C47" s="7">
        <v>14422487</v>
      </c>
      <c r="D47" s="7">
        <v>12373802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16762117</v>
      </c>
      <c r="D51" s="21">
        <f>SUM(D42:D50)</f>
        <v>19381425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834422</v>
      </c>
      <c r="D57" s="7">
        <v>722176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2717345</v>
      </c>
      <c r="D59" s="7">
        <v>2245925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2247113</v>
      </c>
      <c r="D61" s="20">
        <v>1874369</v>
      </c>
    </row>
    <row r="62" spans="1:4" ht="15" thickBot="1" x14ac:dyDescent="0.35">
      <c r="A62" s="24" t="s">
        <v>19</v>
      </c>
      <c r="B62" s="25"/>
      <c r="C62" s="21">
        <f>SUM(C53:C61)</f>
        <v>5798880</v>
      </c>
      <c r="D62" s="21">
        <f>SUM(D53:D61)</f>
        <v>4842470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3000000</v>
      </c>
      <c r="D64" s="7">
        <v>3000000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65314014</v>
      </c>
      <c r="D68" s="7">
        <v>56549624</v>
      </c>
    </row>
    <row r="69" spans="1:4" ht="15" thickBot="1" x14ac:dyDescent="0.35">
      <c r="A69" s="8" t="s">
        <v>19</v>
      </c>
      <c r="B69" s="9"/>
      <c r="C69" s="10">
        <f>SUM(C64:C68)</f>
        <v>68314014</v>
      </c>
      <c r="D69" s="10">
        <f>SUM(D64:D68)</f>
        <v>59549624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8193300</v>
      </c>
      <c r="D73" s="7">
        <v>7380157</v>
      </c>
    </row>
    <row r="74" spans="1:4" x14ac:dyDescent="0.3">
      <c r="A74" s="5">
        <v>1704</v>
      </c>
      <c r="B74" s="6" t="s">
        <v>69</v>
      </c>
      <c r="C74" s="7">
        <v>-6395486</v>
      </c>
      <c r="D74" s="7">
        <v>-5132753</v>
      </c>
    </row>
    <row r="75" spans="1:4" x14ac:dyDescent="0.3">
      <c r="A75" s="5">
        <v>1705</v>
      </c>
      <c r="B75" s="6" t="s">
        <v>70</v>
      </c>
      <c r="C75" s="7">
        <v>264589</v>
      </c>
      <c r="D75" s="7">
        <v>264589</v>
      </c>
    </row>
    <row r="76" spans="1:4" ht="15" thickBot="1" x14ac:dyDescent="0.35">
      <c r="A76" s="5">
        <v>1706</v>
      </c>
      <c r="B76" s="6" t="s">
        <v>71</v>
      </c>
      <c r="C76" s="7">
        <v>-255138</v>
      </c>
      <c r="D76" s="7">
        <v>-248836</v>
      </c>
    </row>
    <row r="77" spans="1:4" ht="15" thickBot="1" x14ac:dyDescent="0.35">
      <c r="A77" s="8" t="s">
        <v>19</v>
      </c>
      <c r="B77" s="9"/>
      <c r="C77" s="10">
        <f>SUM(C71:C76)</f>
        <v>1807265</v>
      </c>
      <c r="D77" s="10">
        <f>SUM(D71:D76)</f>
        <v>2263157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8332</v>
      </c>
      <c r="D85" s="7"/>
    </row>
    <row r="86" spans="1:4" x14ac:dyDescent="0.3">
      <c r="A86" s="5">
        <v>1904</v>
      </c>
      <c r="B86" s="6" t="s">
        <v>78</v>
      </c>
      <c r="C86" s="7">
        <v>5141175</v>
      </c>
      <c r="D86" s="73"/>
    </row>
    <row r="87" spans="1:4" x14ac:dyDescent="0.3">
      <c r="A87" s="5">
        <v>1905</v>
      </c>
      <c r="B87" s="6" t="s">
        <v>79</v>
      </c>
      <c r="C87" s="7">
        <v>3224056</v>
      </c>
      <c r="D87" s="7">
        <v>3107393</v>
      </c>
    </row>
    <row r="88" spans="1:4" x14ac:dyDescent="0.3">
      <c r="A88" s="5">
        <v>1906</v>
      </c>
      <c r="B88" s="6" t="s">
        <v>80</v>
      </c>
      <c r="C88" s="7">
        <v>-2195977</v>
      </c>
      <c r="D88" s="7">
        <v>-1556999</v>
      </c>
    </row>
    <row r="89" spans="1:4" x14ac:dyDescent="0.3">
      <c r="A89" s="5">
        <v>1907</v>
      </c>
      <c r="B89" s="6" t="s">
        <v>81</v>
      </c>
      <c r="C89" s="7">
        <v>13889246</v>
      </c>
      <c r="D89" s="7">
        <v>13889246</v>
      </c>
    </row>
    <row r="90" spans="1:4" x14ac:dyDescent="0.3">
      <c r="A90" s="5">
        <v>1908</v>
      </c>
      <c r="B90" s="6" t="s">
        <v>82</v>
      </c>
      <c r="C90" s="7">
        <v>-11719117</v>
      </c>
      <c r="D90" s="7">
        <v>-10707563</v>
      </c>
    </row>
    <row r="91" spans="1:4" ht="15" thickBot="1" x14ac:dyDescent="0.35">
      <c r="A91" s="5">
        <v>1910</v>
      </c>
      <c r="B91" s="6" t="s">
        <v>39</v>
      </c>
      <c r="C91" s="7">
        <v>9142242</v>
      </c>
      <c r="D91" s="7">
        <v>8344660</v>
      </c>
    </row>
    <row r="92" spans="1:4" ht="15" thickBot="1" x14ac:dyDescent="0.35">
      <c r="A92" s="8" t="s">
        <v>83</v>
      </c>
      <c r="B92" s="9"/>
      <c r="C92" s="10">
        <f>SUM(C83:C91)</f>
        <v>17489957</v>
      </c>
      <c r="D92" s="10">
        <f>SUM(D83:D91)</f>
        <v>13076737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188514204</v>
      </c>
      <c r="D94" s="30">
        <f>D18+D25+D40+D51+D62+D69+D77+D81+D92</f>
        <v>162000379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1670</v>
      </c>
      <c r="D98" s="7"/>
    </row>
    <row r="99" spans="1:4" x14ac:dyDescent="0.3">
      <c r="A99" s="5">
        <v>2102</v>
      </c>
      <c r="B99" s="6" t="s">
        <v>88</v>
      </c>
      <c r="C99" s="7">
        <v>8296358</v>
      </c>
      <c r="D99" s="7">
        <v>6551868</v>
      </c>
    </row>
    <row r="100" spans="1:4" x14ac:dyDescent="0.3">
      <c r="A100" s="5">
        <v>2103</v>
      </c>
      <c r="B100" s="6" t="s">
        <v>89</v>
      </c>
      <c r="C100" s="7">
        <v>-7391</v>
      </c>
      <c r="D100" s="7">
        <v>-6457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128</v>
      </c>
      <c r="D103" s="7">
        <v>7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8290765</v>
      </c>
      <c r="D105" s="10">
        <f>SUM(D98:D104)</f>
        <v>6545418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658227</v>
      </c>
      <c r="D107" s="7">
        <v>586957</v>
      </c>
    </row>
    <row r="108" spans="1:4" x14ac:dyDescent="0.3">
      <c r="A108" s="5">
        <v>2202</v>
      </c>
      <c r="B108" s="6" t="s">
        <v>96</v>
      </c>
      <c r="C108" s="7">
        <v>-733993</v>
      </c>
      <c r="D108" s="7">
        <v>-596573</v>
      </c>
    </row>
    <row r="109" spans="1:4" x14ac:dyDescent="0.3">
      <c r="A109" s="5">
        <v>2203</v>
      </c>
      <c r="B109" s="53" t="s">
        <v>97</v>
      </c>
      <c r="C109" s="7"/>
      <c r="D109" s="7">
        <v>12337</v>
      </c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11125</v>
      </c>
      <c r="D111" s="7">
        <v>663</v>
      </c>
    </row>
    <row r="112" spans="1:4" x14ac:dyDescent="0.3">
      <c r="A112" s="5">
        <v>2206</v>
      </c>
      <c r="B112" s="6" t="s">
        <v>100</v>
      </c>
      <c r="C112" s="7">
        <v>78483</v>
      </c>
      <c r="D112" s="7">
        <v>41295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161417</v>
      </c>
      <c r="D114" s="7">
        <v>179024</v>
      </c>
    </row>
    <row r="115" spans="1:4" x14ac:dyDescent="0.3">
      <c r="A115" s="5">
        <v>2209</v>
      </c>
      <c r="B115" s="6" t="s">
        <v>103</v>
      </c>
      <c r="C115" s="7">
        <v>1031</v>
      </c>
      <c r="D115" s="7">
        <v>-836</v>
      </c>
    </row>
    <row r="116" spans="1:4" x14ac:dyDescent="0.3">
      <c r="A116" s="5">
        <v>2210</v>
      </c>
      <c r="B116" s="6" t="s">
        <v>104</v>
      </c>
      <c r="C116" s="7">
        <v>189600</v>
      </c>
      <c r="D116" s="7">
        <v>51902</v>
      </c>
    </row>
    <row r="117" spans="1:4" x14ac:dyDescent="0.3">
      <c r="A117" s="5">
        <v>2211</v>
      </c>
      <c r="B117" s="6" t="s">
        <v>105</v>
      </c>
      <c r="C117" s="7">
        <v>242382</v>
      </c>
      <c r="D117" s="7">
        <v>199200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>
        <v>293564</v>
      </c>
      <c r="D122" s="7">
        <v>293564</v>
      </c>
    </row>
    <row r="123" spans="1:4" ht="15" thickBot="1" x14ac:dyDescent="0.35">
      <c r="A123" s="8" t="s">
        <v>19</v>
      </c>
      <c r="B123" s="9"/>
      <c r="C123" s="10">
        <f>SUM(C107:C122)</f>
        <v>901836</v>
      </c>
      <c r="D123" s="10">
        <f>SUM(D107:D122)</f>
        <v>767533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10137995</v>
      </c>
      <c r="D126" s="7">
        <v>15288818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-6032736</v>
      </c>
      <c r="D136" s="7">
        <v>-9601773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1769300</v>
      </c>
      <c r="D138" s="7">
        <v>5082981</v>
      </c>
    </row>
    <row r="139" spans="1:4" x14ac:dyDescent="0.3">
      <c r="A139" s="5">
        <v>2314</v>
      </c>
      <c r="B139" s="6" t="s">
        <v>126</v>
      </c>
      <c r="C139" s="7">
        <v>-1587870</v>
      </c>
      <c r="D139" s="7">
        <v>-3817921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4286689</v>
      </c>
      <c r="D141" s="10">
        <f>SUM(D125:D140)</f>
        <v>6952105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11658485</v>
      </c>
      <c r="D143" s="7">
        <v>12979354</v>
      </c>
    </row>
    <row r="144" spans="1:4" x14ac:dyDescent="0.3">
      <c r="A144" s="5">
        <v>2402</v>
      </c>
      <c r="B144" s="6" t="s">
        <v>130</v>
      </c>
      <c r="C144" s="7">
        <v>12125011</v>
      </c>
      <c r="D144" s="7">
        <v>8192040</v>
      </c>
    </row>
    <row r="145" spans="1:4" x14ac:dyDescent="0.3">
      <c r="A145" s="5">
        <v>2403</v>
      </c>
      <c r="B145" s="6" t="s">
        <v>131</v>
      </c>
      <c r="C145" s="7">
        <v>5629992</v>
      </c>
      <c r="D145" s="7">
        <v>4538166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-144530</v>
      </c>
      <c r="D147" s="7">
        <v>325165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29268958</v>
      </c>
      <c r="D149" s="10">
        <f>SUM(D143:D148)</f>
        <v>26034725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191542</v>
      </c>
      <c r="D155" s="7">
        <v>156266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191542</v>
      </c>
      <c r="D157" s="10">
        <f>SUM(D151:D156)</f>
        <v>156266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276187</v>
      </c>
      <c r="D160" s="7">
        <v>228524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219996</v>
      </c>
      <c r="D164" s="7">
        <v>392841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496183</v>
      </c>
      <c r="D167" s="10">
        <f>SUM(D159:D166)</f>
        <v>621365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4340886</v>
      </c>
      <c r="D169" s="7">
        <v>3634606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9393365</v>
      </c>
      <c r="D172" s="74">
        <v>3486725</v>
      </c>
    </row>
    <row r="173" spans="1:4" x14ac:dyDescent="0.3">
      <c r="A173" s="5">
        <v>2705</v>
      </c>
      <c r="B173" s="6" t="s">
        <v>156</v>
      </c>
      <c r="C173" s="7">
        <v>535185</v>
      </c>
      <c r="D173" s="7">
        <v>429935</v>
      </c>
    </row>
    <row r="174" spans="1:4" x14ac:dyDescent="0.3">
      <c r="A174" s="5">
        <v>2706</v>
      </c>
      <c r="B174" s="6" t="s">
        <v>157</v>
      </c>
      <c r="C174" s="7">
        <v>405</v>
      </c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30576</v>
      </c>
      <c r="D177" s="7">
        <v>25816</v>
      </c>
    </row>
    <row r="178" spans="1:4" x14ac:dyDescent="0.3">
      <c r="A178" s="5">
        <v>2710</v>
      </c>
      <c r="B178" s="6" t="s">
        <v>161</v>
      </c>
      <c r="C178" s="7">
        <v>1454773</v>
      </c>
      <c r="D178" s="7">
        <v>3954696</v>
      </c>
    </row>
    <row r="179" spans="1:4" x14ac:dyDescent="0.3">
      <c r="A179" s="5">
        <v>2711</v>
      </c>
      <c r="B179" s="6" t="s">
        <v>162</v>
      </c>
      <c r="C179" s="7">
        <v>6282</v>
      </c>
      <c r="D179" s="7">
        <v>4099</v>
      </c>
    </row>
    <row r="180" spans="1:4" x14ac:dyDescent="0.3">
      <c r="A180" s="5">
        <v>2712</v>
      </c>
      <c r="B180" s="6" t="s">
        <v>163</v>
      </c>
      <c r="C180" s="7">
        <v>7885</v>
      </c>
      <c r="D180" s="7">
        <v>5311</v>
      </c>
    </row>
    <row r="181" spans="1:4" x14ac:dyDescent="0.3">
      <c r="A181" s="5">
        <v>2713</v>
      </c>
      <c r="B181" s="6" t="s">
        <v>164</v>
      </c>
      <c r="C181" s="7">
        <v>333476</v>
      </c>
      <c r="D181" s="7">
        <v>253429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>
        <v>3542</v>
      </c>
    </row>
    <row r="184" spans="1:4" x14ac:dyDescent="0.3">
      <c r="A184" s="5">
        <v>2716</v>
      </c>
      <c r="B184" s="6" t="s">
        <v>167</v>
      </c>
      <c r="C184" s="7">
        <v>11673454</v>
      </c>
      <c r="D184" s="7">
        <v>11476070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291349</v>
      </c>
      <c r="D187" s="7">
        <v>243634</v>
      </c>
    </row>
    <row r="188" spans="1:4" x14ac:dyDescent="0.3">
      <c r="A188" s="15">
        <v>2720</v>
      </c>
      <c r="B188" s="16" t="s">
        <v>171</v>
      </c>
      <c r="C188" s="7">
        <v>18344</v>
      </c>
      <c r="D188" s="7">
        <v>14997</v>
      </c>
    </row>
    <row r="189" spans="1:4" x14ac:dyDescent="0.3">
      <c r="A189" s="15">
        <v>2721</v>
      </c>
      <c r="B189" s="16" t="s">
        <v>172</v>
      </c>
      <c r="C189" s="7">
        <v>262957</v>
      </c>
      <c r="D189" s="7">
        <v>215889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10009960</v>
      </c>
      <c r="D191" s="20">
        <v>7156178</v>
      </c>
    </row>
    <row r="192" spans="1:4" ht="15" thickBot="1" x14ac:dyDescent="0.35">
      <c r="A192" s="8" t="s">
        <v>19</v>
      </c>
      <c r="B192" s="9"/>
      <c r="C192" s="21">
        <f>SUM(C169:C191)</f>
        <v>38358897</v>
      </c>
      <c r="D192" s="21">
        <f>SUM(D169:D191)</f>
        <v>30904927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1018575</v>
      </c>
      <c r="D195" s="7">
        <v>1310984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1018575</v>
      </c>
      <c r="D200" s="10">
        <f>SUM(D194:D199)</f>
        <v>1310984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2564928</v>
      </c>
      <c r="D202" s="7">
        <v>2153609</v>
      </c>
    </row>
    <row r="203" spans="1:4" x14ac:dyDescent="0.3">
      <c r="A203" s="5">
        <v>2902</v>
      </c>
      <c r="B203" s="6" t="s">
        <v>183</v>
      </c>
      <c r="C203" s="7">
        <v>1463986</v>
      </c>
      <c r="D203" s="7">
        <v>814696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1812229</v>
      </c>
      <c r="D205" s="7">
        <v>1254653</v>
      </c>
    </row>
    <row r="206" spans="1:4" ht="15" thickBot="1" x14ac:dyDescent="0.35">
      <c r="A206" s="15">
        <v>2910</v>
      </c>
      <c r="B206" s="16" t="s">
        <v>39</v>
      </c>
      <c r="C206" s="7">
        <v>9123081</v>
      </c>
      <c r="D206" s="7">
        <v>8344451</v>
      </c>
    </row>
    <row r="207" spans="1:4" ht="15" thickBot="1" x14ac:dyDescent="0.35">
      <c r="A207" s="8" t="s">
        <v>19</v>
      </c>
      <c r="B207" s="9"/>
      <c r="C207" s="10">
        <f>SUM(C202:C206)</f>
        <v>14964224</v>
      </c>
      <c r="D207" s="10">
        <f>SUM(D202:D206)</f>
        <v>12567409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97777669</v>
      </c>
      <c r="D209" s="30">
        <f>D105+D123+D141+D149+D157+D167+D192+D200+D207</f>
        <v>85860732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80000000</v>
      </c>
      <c r="D213" s="7">
        <v>80000000</v>
      </c>
    </row>
    <row r="214" spans="1:4" x14ac:dyDescent="0.3">
      <c r="A214" s="5">
        <v>3102</v>
      </c>
      <c r="B214" s="6" t="s">
        <v>190</v>
      </c>
      <c r="C214" s="7">
        <v>-23700900</v>
      </c>
      <c r="D214" s="7">
        <v>-23700900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56299100</v>
      </c>
      <c r="D216" s="10">
        <f>SUM(D213:D215)</f>
        <v>56299100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9692820</v>
      </c>
      <c r="D221" s="7">
        <v>7153131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24744615</v>
      </c>
      <c r="D223" s="7">
        <v>12687416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34437435</v>
      </c>
      <c r="D225" s="10">
        <f>SUM(D221:D224)</f>
        <v>19840547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90736535</v>
      </c>
      <c r="D227" s="30">
        <f>D216+D219+D225</f>
        <v>76139647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188514204</v>
      </c>
      <c r="D229" s="30">
        <f>D209+D227</f>
        <v>162000379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4176</v>
      </c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249762077</v>
      </c>
      <c r="D236" s="7">
        <v>202654606</v>
      </c>
    </row>
    <row r="237" spans="1:4" x14ac:dyDescent="0.3">
      <c r="A237" s="5">
        <v>410104</v>
      </c>
      <c r="B237" s="6" t="s">
        <v>206</v>
      </c>
      <c r="C237" s="7">
        <v>-13178</v>
      </c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2577</v>
      </c>
      <c r="D243" s="7">
        <v>328142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249755652</v>
      </c>
      <c r="D245" s="21">
        <f>SUM(D234:D244)</f>
        <v>202982748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22230322</v>
      </c>
      <c r="D248" s="7">
        <v>18525932</v>
      </c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22230322</v>
      </c>
      <c r="D257" s="10">
        <f>SUM(D247:D256)</f>
        <v>18525932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>
        <v>1753</v>
      </c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1753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>
        <v>2292307</v>
      </c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2292307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926381</v>
      </c>
      <c r="D283" s="7">
        <v>666959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926381</v>
      </c>
      <c r="D292" s="10">
        <f>SUM(D283:D291)</f>
        <v>666959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40450</v>
      </c>
      <c r="D294" s="7">
        <v>57989</v>
      </c>
    </row>
    <row r="295" spans="1:4" x14ac:dyDescent="0.3">
      <c r="A295" s="5">
        <v>410602</v>
      </c>
      <c r="B295" s="6" t="s">
        <v>89</v>
      </c>
      <c r="C295" s="7">
        <v>-107</v>
      </c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-1</v>
      </c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40342</v>
      </c>
      <c r="D303" s="10">
        <f>SUM(D294:D302)</f>
        <v>57989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34414730</v>
      </c>
      <c r="D306" s="7">
        <v>28804695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34414730</v>
      </c>
      <c r="D317" s="10">
        <f>SUM(D305:D316)</f>
        <v>28804695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10132731</v>
      </c>
      <c r="D334" s="7">
        <v>6729298</v>
      </c>
    </row>
    <row r="335" spans="1:4" x14ac:dyDescent="0.3">
      <c r="A335" s="5">
        <v>410903</v>
      </c>
      <c r="B335" s="6" t="s">
        <v>89</v>
      </c>
      <c r="C335" s="7"/>
      <c r="D335" s="7">
        <v>-438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16408</v>
      </c>
      <c r="D341" s="7">
        <v>68103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10149139</v>
      </c>
      <c r="D343" s="10">
        <f>SUM(D333:D342)</f>
        <v>6796963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4191746</v>
      </c>
      <c r="D346" s="7">
        <v>3580866</v>
      </c>
    </row>
    <row r="347" spans="1:4" x14ac:dyDescent="0.3">
      <c r="A347" s="5">
        <v>411003</v>
      </c>
      <c r="B347" s="6" t="s">
        <v>89</v>
      </c>
      <c r="C347" s="7">
        <v>6733</v>
      </c>
      <c r="D347" s="7">
        <v>6458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>
        <v>16401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4198479</v>
      </c>
      <c r="D355" s="10">
        <f>SUM(D345:D354)</f>
        <v>3603725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6933861</v>
      </c>
      <c r="D358" s="7">
        <v>3852437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6933861</v>
      </c>
      <c r="D371" s="10">
        <f>SUM(D357:D370)</f>
        <v>3852437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184266</v>
      </c>
      <c r="D374" s="7">
        <v>3753303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184266</v>
      </c>
      <c r="D387" s="10">
        <f>SUM(D373:D386)</f>
        <v>3753303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25251568</v>
      </c>
      <c r="D585" s="7">
        <v>21358289</v>
      </c>
    </row>
    <row r="586" spans="1:4" x14ac:dyDescent="0.3">
      <c r="A586" s="5">
        <v>430102</v>
      </c>
      <c r="B586" s="6" t="s">
        <v>96</v>
      </c>
      <c r="C586" s="7">
        <v>25251568</v>
      </c>
      <c r="D586" s="7">
        <v>21359089</v>
      </c>
    </row>
    <row r="587" spans="1:4" x14ac:dyDescent="0.3">
      <c r="A587" s="5">
        <v>430103</v>
      </c>
      <c r="B587" s="6" t="s">
        <v>97</v>
      </c>
      <c r="C587" s="7"/>
      <c r="D587" s="7">
        <v>30843</v>
      </c>
    </row>
    <row r="588" spans="1:4" x14ac:dyDescent="0.3">
      <c r="A588" s="5">
        <v>430104</v>
      </c>
      <c r="B588" s="6" t="s">
        <v>98</v>
      </c>
      <c r="C588" s="7">
        <v>105958</v>
      </c>
      <c r="D588" s="7">
        <v>1099883</v>
      </c>
    </row>
    <row r="589" spans="1:4" x14ac:dyDescent="0.3">
      <c r="A589" s="5">
        <v>430105</v>
      </c>
      <c r="B589" s="6" t="s">
        <v>99</v>
      </c>
      <c r="C589" s="7">
        <v>82848</v>
      </c>
      <c r="D589" s="7">
        <v>-15757</v>
      </c>
    </row>
    <row r="590" spans="1:4" x14ac:dyDescent="0.3">
      <c r="A590" s="5">
        <v>430106</v>
      </c>
      <c r="B590" s="6" t="s">
        <v>271</v>
      </c>
      <c r="C590" s="7">
        <v>196208</v>
      </c>
      <c r="D590" s="7">
        <v>103235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774945</v>
      </c>
      <c r="D592" s="7">
        <v>782934</v>
      </c>
    </row>
    <row r="593" spans="1:4" x14ac:dyDescent="0.3">
      <c r="A593" s="5">
        <v>430109</v>
      </c>
      <c r="B593" s="6" t="s">
        <v>103</v>
      </c>
      <c r="C593" s="7">
        <v>598572</v>
      </c>
      <c r="D593" s="7">
        <v>29764</v>
      </c>
    </row>
    <row r="594" spans="1:4" x14ac:dyDescent="0.3">
      <c r="A594" s="5">
        <v>430110</v>
      </c>
      <c r="B594" s="6" t="s">
        <v>104</v>
      </c>
      <c r="C594" s="7">
        <v>608653</v>
      </c>
      <c r="D594" s="7">
        <v>258909</v>
      </c>
    </row>
    <row r="595" spans="1:4" x14ac:dyDescent="0.3">
      <c r="A595" s="5">
        <v>430111</v>
      </c>
      <c r="B595" s="6" t="s">
        <v>105</v>
      </c>
      <c r="C595" s="7">
        <v>740608</v>
      </c>
      <c r="D595" s="7">
        <v>627157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53610928</v>
      </c>
      <c r="D600" s="10">
        <f>SUM(D585:D599)</f>
        <v>45634346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5113067</v>
      </c>
      <c r="D602" s="7">
        <v>4557993</v>
      </c>
    </row>
    <row r="603" spans="1:4" x14ac:dyDescent="0.3">
      <c r="A603" s="5">
        <v>430202</v>
      </c>
      <c r="B603" s="6" t="s">
        <v>96</v>
      </c>
      <c r="C603" s="7">
        <v>2570826</v>
      </c>
      <c r="D603" s="7">
        <v>2285592</v>
      </c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7683893</v>
      </c>
      <c r="D617" s="10">
        <f>SUM(D602:D616)</f>
        <v>6843585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1706904</v>
      </c>
      <c r="D619" s="7">
        <v>1021196</v>
      </c>
    </row>
    <row r="620" spans="1:4" x14ac:dyDescent="0.3">
      <c r="A620" s="5">
        <v>430302</v>
      </c>
      <c r="B620" s="6" t="s">
        <v>96</v>
      </c>
      <c r="C620" s="7">
        <v>1759919</v>
      </c>
      <c r="D620" s="7">
        <v>1012795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>
        <v>20318</v>
      </c>
      <c r="D622" s="7">
        <v>109988</v>
      </c>
    </row>
    <row r="623" spans="1:4" x14ac:dyDescent="0.3">
      <c r="A623" s="5">
        <v>430305</v>
      </c>
      <c r="B623" s="6" t="s">
        <v>99</v>
      </c>
      <c r="C623" s="7">
        <v>1302</v>
      </c>
      <c r="D623" s="7">
        <v>-4200</v>
      </c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47258</v>
      </c>
      <c r="D626" s="7">
        <v>37781</v>
      </c>
    </row>
    <row r="627" spans="1:4" x14ac:dyDescent="0.3">
      <c r="A627" s="5">
        <v>430309</v>
      </c>
      <c r="B627" s="6" t="s">
        <v>103</v>
      </c>
      <c r="C627" s="7">
        <v>77417</v>
      </c>
      <c r="D627" s="7">
        <v>5719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3613118</v>
      </c>
      <c r="D634" s="10">
        <f>SUM(D619:D633)</f>
        <v>2183279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>
        <v>2379190</v>
      </c>
      <c r="D637" s="7">
        <v>2289811</v>
      </c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2379190</v>
      </c>
      <c r="D651" s="10">
        <f>SUM(D636:D650)</f>
        <v>2289811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2231675</v>
      </c>
      <c r="D653" s="7">
        <v>1969228</v>
      </c>
    </row>
    <row r="654" spans="1:4" x14ac:dyDescent="0.3">
      <c r="A654" s="5">
        <v>430502</v>
      </c>
      <c r="B654" s="6" t="s">
        <v>96</v>
      </c>
      <c r="C654" s="7">
        <v>1319353</v>
      </c>
      <c r="D654" s="7">
        <v>1104339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>
        <v>43995</v>
      </c>
      <c r="D656" s="7">
        <v>-13282</v>
      </c>
    </row>
    <row r="657" spans="1:4" x14ac:dyDescent="0.3">
      <c r="A657" s="5">
        <v>430505</v>
      </c>
      <c r="B657" s="6" t="s">
        <v>99</v>
      </c>
      <c r="C657" s="7">
        <v>-631</v>
      </c>
      <c r="D657" s="7">
        <v>16</v>
      </c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15112</v>
      </c>
      <c r="D660" s="7">
        <v>28062</v>
      </c>
    </row>
    <row r="661" spans="1:4" x14ac:dyDescent="0.3">
      <c r="A661" s="5">
        <v>430509</v>
      </c>
      <c r="B661" s="6" t="s">
        <v>103</v>
      </c>
      <c r="C661" s="7">
        <v>2287</v>
      </c>
      <c r="D661" s="7">
        <v>36874</v>
      </c>
    </row>
    <row r="662" spans="1:4" x14ac:dyDescent="0.3">
      <c r="A662" s="5">
        <v>430510</v>
      </c>
      <c r="B662" s="6" t="s">
        <v>104</v>
      </c>
      <c r="C662" s="7"/>
      <c r="D662" s="7" t="s">
        <v>461</v>
      </c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3611791</v>
      </c>
      <c r="D668" s="10">
        <f>SUM(D653:D667)</f>
        <v>3125237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336517</v>
      </c>
      <c r="D670" s="7">
        <v>289641</v>
      </c>
    </row>
    <row r="671" spans="1:4" x14ac:dyDescent="0.3">
      <c r="A671" s="5">
        <v>430602</v>
      </c>
      <c r="B671" s="6" t="s">
        <v>96</v>
      </c>
      <c r="C671" s="7">
        <v>362516</v>
      </c>
      <c r="D671" s="7">
        <v>289640</v>
      </c>
    </row>
    <row r="672" spans="1:4" x14ac:dyDescent="0.3">
      <c r="A672" s="5">
        <v>430603</v>
      </c>
      <c r="B672" s="6" t="s">
        <v>274</v>
      </c>
      <c r="C672" s="7"/>
      <c r="D672" s="7">
        <v>925</v>
      </c>
    </row>
    <row r="673" spans="1:4" x14ac:dyDescent="0.3">
      <c r="A673" s="5">
        <v>430604</v>
      </c>
      <c r="B673" s="6" t="s">
        <v>98</v>
      </c>
      <c r="C673" s="7">
        <v>1272</v>
      </c>
      <c r="D673" s="7"/>
    </row>
    <row r="674" spans="1:4" x14ac:dyDescent="0.3">
      <c r="A674" s="5">
        <v>430605</v>
      </c>
      <c r="B674" s="6" t="s">
        <v>99</v>
      </c>
      <c r="C674" s="7">
        <v>973</v>
      </c>
      <c r="D674" s="7">
        <v>-413</v>
      </c>
    </row>
    <row r="675" spans="1:4" x14ac:dyDescent="0.3">
      <c r="A675" s="5">
        <v>430606</v>
      </c>
      <c r="B675" s="6" t="s">
        <v>271</v>
      </c>
      <c r="C675" s="7">
        <v>6872</v>
      </c>
      <c r="D675" s="7">
        <v>2495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46646</v>
      </c>
      <c r="D677" s="7">
        <v>50500</v>
      </c>
    </row>
    <row r="678" spans="1:4" x14ac:dyDescent="0.3">
      <c r="A678" s="5">
        <v>430609</v>
      </c>
      <c r="B678" s="6" t="s">
        <v>103</v>
      </c>
      <c r="C678" s="7">
        <v>1161</v>
      </c>
      <c r="D678" s="7">
        <v>1133</v>
      </c>
    </row>
    <row r="679" spans="1:4" x14ac:dyDescent="0.3">
      <c r="A679" s="5">
        <v>430610</v>
      </c>
      <c r="B679" s="6" t="s">
        <v>104</v>
      </c>
      <c r="C679" s="7">
        <v>9973</v>
      </c>
      <c r="D679" s="7">
        <v>6425</v>
      </c>
    </row>
    <row r="680" spans="1:4" x14ac:dyDescent="0.3">
      <c r="A680" s="5">
        <v>430611</v>
      </c>
      <c r="B680" s="6" t="s">
        <v>105</v>
      </c>
      <c r="C680" s="7">
        <v>28148</v>
      </c>
      <c r="D680" s="7">
        <v>23835</v>
      </c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794078</v>
      </c>
      <c r="D685" s="10">
        <f>SUM(D670:D684)</f>
        <v>664181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3233351</v>
      </c>
      <c r="D687" s="7">
        <v>1656077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>
        <v>529416</v>
      </c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15820</v>
      </c>
      <c r="D694" s="7">
        <v>29353</v>
      </c>
    </row>
    <row r="695" spans="1:4" x14ac:dyDescent="0.3">
      <c r="A695" s="5">
        <v>430709</v>
      </c>
      <c r="B695" s="6" t="s">
        <v>103</v>
      </c>
      <c r="C695" s="7">
        <v>24367</v>
      </c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>
        <v>29673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3273538</v>
      </c>
      <c r="D702" s="10">
        <f>SUM(D687:D701)</f>
        <v>2244519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>
        <v>422107</v>
      </c>
      <c r="D714" s="7"/>
    </row>
    <row r="715" spans="1:4" x14ac:dyDescent="0.3">
      <c r="A715" s="5">
        <v>430812</v>
      </c>
      <c r="B715" s="6" t="s">
        <v>106</v>
      </c>
      <c r="C715" s="7" t="s">
        <v>459</v>
      </c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422107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8543316</v>
      </c>
      <c r="D738" s="7">
        <v>7901430</v>
      </c>
    </row>
    <row r="739" spans="1:4" x14ac:dyDescent="0.3">
      <c r="A739" s="5">
        <v>431002</v>
      </c>
      <c r="B739" s="6" t="s">
        <v>96</v>
      </c>
      <c r="C739" s="7">
        <v>8543634</v>
      </c>
      <c r="D739" s="7">
        <v>7906090</v>
      </c>
    </row>
    <row r="740" spans="1:4" x14ac:dyDescent="0.3">
      <c r="A740" s="5">
        <v>431003</v>
      </c>
      <c r="B740" s="6" t="s">
        <v>274</v>
      </c>
      <c r="C740" s="7">
        <v>12337</v>
      </c>
      <c r="D740" s="7"/>
    </row>
    <row r="741" spans="1:4" x14ac:dyDescent="0.3">
      <c r="A741" s="5">
        <v>431004</v>
      </c>
      <c r="B741" s="6" t="s">
        <v>98</v>
      </c>
      <c r="C741" s="7">
        <v>439953</v>
      </c>
      <c r="D741" s="7">
        <v>-130796</v>
      </c>
    </row>
    <row r="742" spans="1:4" x14ac:dyDescent="0.3">
      <c r="A742" s="5">
        <v>431005</v>
      </c>
      <c r="B742" s="6" t="s">
        <v>99</v>
      </c>
      <c r="C742" s="7">
        <v>-2363</v>
      </c>
      <c r="D742" s="7">
        <v>111</v>
      </c>
    </row>
    <row r="743" spans="1:4" x14ac:dyDescent="0.3">
      <c r="A743" s="5">
        <v>431006</v>
      </c>
      <c r="B743" s="6" t="s">
        <v>100</v>
      </c>
      <c r="C743" s="7">
        <v>41294</v>
      </c>
      <c r="D743" s="7">
        <v>66716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313174</v>
      </c>
      <c r="D745" s="7">
        <v>238845</v>
      </c>
    </row>
    <row r="746" spans="1:4" x14ac:dyDescent="0.3">
      <c r="A746" s="5">
        <v>431009</v>
      </c>
      <c r="B746" s="6" t="s">
        <v>103</v>
      </c>
      <c r="C746" s="7">
        <v>11906</v>
      </c>
      <c r="D746" s="7">
        <v>113845</v>
      </c>
    </row>
    <row r="747" spans="1:4" x14ac:dyDescent="0.3">
      <c r="A747" s="5">
        <v>431010</v>
      </c>
      <c r="B747" s="6" t="s">
        <v>104</v>
      </c>
      <c r="C747" s="7">
        <v>103564</v>
      </c>
      <c r="D747" s="7">
        <v>7353</v>
      </c>
    </row>
    <row r="748" spans="1:4" x14ac:dyDescent="0.3">
      <c r="A748" s="5">
        <v>431011</v>
      </c>
      <c r="B748" s="6" t="s">
        <v>105</v>
      </c>
      <c r="C748" s="7">
        <v>250863</v>
      </c>
      <c r="D748" s="7">
        <v>240140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18257678</v>
      </c>
      <c r="D753" s="10">
        <f>SUM(D738:D752)</f>
        <v>16343734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9442399</v>
      </c>
      <c r="D755" s="7">
        <v>7956352</v>
      </c>
    </row>
    <row r="756" spans="1:4" x14ac:dyDescent="0.3">
      <c r="A756" s="5">
        <v>431102</v>
      </c>
      <c r="B756" s="6" t="s">
        <v>96</v>
      </c>
      <c r="C756" s="7">
        <v>10834618</v>
      </c>
      <c r="D756" s="7">
        <v>9140203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>
        <v>42383</v>
      </c>
      <c r="D758" s="7">
        <v>439953</v>
      </c>
    </row>
    <row r="759" spans="1:4" x14ac:dyDescent="0.3">
      <c r="A759" s="5">
        <v>431105</v>
      </c>
      <c r="B759" s="6" t="s">
        <v>99</v>
      </c>
      <c r="C759" s="7">
        <v>1302</v>
      </c>
      <c r="D759" s="7">
        <v>-3026</v>
      </c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148559</v>
      </c>
      <c r="D762" s="7">
        <v>134152</v>
      </c>
    </row>
    <row r="763" spans="1:4" x14ac:dyDescent="0.3">
      <c r="A763" s="5">
        <v>431109</v>
      </c>
      <c r="B763" s="6" t="s">
        <v>103</v>
      </c>
      <c r="C763" s="7">
        <v>238398</v>
      </c>
      <c r="D763" s="7">
        <v>12742</v>
      </c>
    </row>
    <row r="764" spans="1:4" x14ac:dyDescent="0.3">
      <c r="A764" s="5">
        <v>431110</v>
      </c>
      <c r="B764" s="6" t="s">
        <v>104</v>
      </c>
      <c r="C764" s="7">
        <v>53861</v>
      </c>
      <c r="D764" s="7">
        <v>51663</v>
      </c>
    </row>
    <row r="765" spans="1:4" x14ac:dyDescent="0.3">
      <c r="A765" s="5">
        <v>431111</v>
      </c>
      <c r="B765" s="6" t="s">
        <v>105</v>
      </c>
      <c r="C765" s="7">
        <v>53861</v>
      </c>
      <c r="D765" s="7">
        <v>51663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20815381</v>
      </c>
      <c r="D770" s="10">
        <f>SUM(D755:D769)</f>
        <v>17783702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3563700</v>
      </c>
      <c r="D772" s="7">
        <v>3607688</v>
      </c>
    </row>
    <row r="773" spans="1:4" x14ac:dyDescent="0.3">
      <c r="A773" s="5">
        <v>431202</v>
      </c>
      <c r="B773" s="6" t="s">
        <v>96</v>
      </c>
      <c r="C773" s="7">
        <v>599341</v>
      </c>
      <c r="D773" s="7">
        <v>406032</v>
      </c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>
        <v>393571</v>
      </c>
    </row>
    <row r="777" spans="1:4" x14ac:dyDescent="0.3">
      <c r="A777" s="5">
        <v>431206</v>
      </c>
      <c r="B777" s="6" t="s">
        <v>100</v>
      </c>
      <c r="C777" s="7"/>
      <c r="D777" s="7">
        <v>1535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13795</v>
      </c>
      <c r="D779" s="7">
        <v>75418</v>
      </c>
    </row>
    <row r="780" spans="1:4" x14ac:dyDescent="0.3">
      <c r="A780" s="5">
        <v>431209</v>
      </c>
      <c r="B780" s="6" t="s">
        <v>103</v>
      </c>
      <c r="C780" s="7">
        <v>6146</v>
      </c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>
        <v>900000</v>
      </c>
      <c r="D782" s="7">
        <v>16248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5082982</v>
      </c>
      <c r="D787" s="10">
        <f>SUM(D772:D786)</f>
        <v>4500492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1483002</v>
      </c>
      <c r="D789" s="7">
        <v>3207330</v>
      </c>
    </row>
    <row r="790" spans="1:4" x14ac:dyDescent="0.3">
      <c r="A790" s="5">
        <v>431302</v>
      </c>
      <c r="B790" s="6" t="s">
        <v>96</v>
      </c>
      <c r="C790" s="7">
        <v>104868</v>
      </c>
      <c r="D790" s="7">
        <v>597050</v>
      </c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>
        <v>7395</v>
      </c>
    </row>
    <row r="797" spans="1:4" x14ac:dyDescent="0.3">
      <c r="A797" s="5">
        <v>431309</v>
      </c>
      <c r="B797" s="6" t="s">
        <v>103</v>
      </c>
      <c r="C797" s="7"/>
      <c r="D797" s="7">
        <v>6146</v>
      </c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1587870</v>
      </c>
      <c r="D804" s="10">
        <f>SUM(D789:D803)</f>
        <v>3817921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2894838</v>
      </c>
      <c r="D1091" s="7">
        <v>1850838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1022682</v>
      </c>
      <c r="D1094" s="7">
        <v>1102342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515660</v>
      </c>
      <c r="D1096" s="7">
        <v>49334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2197607</v>
      </c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6630787</v>
      </c>
      <c r="D1101" s="10">
        <f>SUM(D1086:D1100)</f>
        <v>3002514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238961</v>
      </c>
      <c r="D1108" s="7">
        <v>154726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4247385</v>
      </c>
      <c r="D1110" s="7">
        <v>4003066</v>
      </c>
    </row>
    <row r="1111" spans="1:4" ht="15" thickBot="1" x14ac:dyDescent="0.35">
      <c r="A1111" s="15">
        <v>450310</v>
      </c>
      <c r="B1111" s="16" t="s">
        <v>39</v>
      </c>
      <c r="C1111" s="7">
        <v>3084625</v>
      </c>
      <c r="D1111" s="7">
        <v>3419484</v>
      </c>
    </row>
    <row r="1112" spans="1:4" ht="15" thickBot="1" x14ac:dyDescent="0.35">
      <c r="A1112" s="8" t="s">
        <v>19</v>
      </c>
      <c r="B1112" s="9"/>
      <c r="C1112" s="10">
        <f>SUM(C1107:C1111)</f>
        <v>7570971</v>
      </c>
      <c r="D1112" s="10">
        <f>SUM(D1107:D1111)</f>
        <v>7577276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466459791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385057101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63226130</v>
      </c>
      <c r="D1120" s="7">
        <v>52357118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4598328</v>
      </c>
      <c r="D1123" s="7">
        <v>2954973</v>
      </c>
    </row>
    <row r="1124" spans="1:4" ht="15" thickBot="1" x14ac:dyDescent="0.35">
      <c r="A1124" s="8" t="s">
        <v>19</v>
      </c>
      <c r="B1124" s="9"/>
      <c r="C1124" s="10">
        <f>SUM(C1119:C1123)</f>
        <v>67824458</v>
      </c>
      <c r="D1124" s="10">
        <f>SUM(D1119:D1123)</f>
        <v>55312091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808984</v>
      </c>
      <c r="D1137" s="7">
        <v>1159780</v>
      </c>
    </row>
    <row r="1138" spans="1:4" x14ac:dyDescent="0.3">
      <c r="A1138" s="5">
        <v>510304</v>
      </c>
      <c r="B1138" s="6" t="s">
        <v>89</v>
      </c>
      <c r="C1138" s="7">
        <v>-2134</v>
      </c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-20</v>
      </c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806830</v>
      </c>
      <c r="D1146" s="10">
        <f>SUM(D1135:D1145)</f>
        <v>1159780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57989</v>
      </c>
      <c r="D1148" s="7">
        <v>90911</v>
      </c>
    </row>
    <row r="1149" spans="1:4" x14ac:dyDescent="0.3">
      <c r="A1149" s="5">
        <v>510402</v>
      </c>
      <c r="B1149" s="6" t="s">
        <v>89</v>
      </c>
      <c r="C1149" s="7"/>
      <c r="D1149" s="7">
        <v>-42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57989</v>
      </c>
      <c r="D1157" s="10">
        <f>SUM(D1148:D1156)</f>
        <v>90869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1111516</v>
      </c>
      <c r="D1159" s="7">
        <v>926383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1111516</v>
      </c>
      <c r="D1168" s="10">
        <f>SUM(D1159:D1167)</f>
        <v>926383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>
        <v>82934916</v>
      </c>
      <c r="D1183" s="7">
        <v>70711484</v>
      </c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>
        <v>328035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82934916</v>
      </c>
      <c r="D1192" s="10">
        <f>SUM(D1182:D1191)</f>
        <v>71039519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>
        <v>5845</v>
      </c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5845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900000</v>
      </c>
      <c r="D1231" s="7">
        <v>900000</v>
      </c>
    </row>
    <row r="1232" spans="1:4" x14ac:dyDescent="0.3">
      <c r="A1232" s="5">
        <v>511103</v>
      </c>
      <c r="B1232" s="6" t="s">
        <v>334</v>
      </c>
      <c r="C1232" s="7">
        <v>134653</v>
      </c>
      <c r="D1232" s="7">
        <v>129150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1034653</v>
      </c>
      <c r="D1240" s="10">
        <f>SUM(D1230:D1239)</f>
        <v>1029150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1670</v>
      </c>
      <c r="D1242" s="7"/>
    </row>
    <row r="1243" spans="1:4" x14ac:dyDescent="0.3">
      <c r="A1243" s="37">
        <v>511202</v>
      </c>
      <c r="B1243" s="6" t="s">
        <v>88</v>
      </c>
      <c r="C1243" s="7">
        <v>12488104</v>
      </c>
      <c r="D1243" s="7">
        <v>10132731</v>
      </c>
    </row>
    <row r="1244" spans="1:4" x14ac:dyDescent="0.3">
      <c r="A1244" s="37">
        <v>511203</v>
      </c>
      <c r="B1244" s="6" t="s">
        <v>334</v>
      </c>
      <c r="C1244" s="7">
        <v>-659</v>
      </c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129</v>
      </c>
      <c r="D1250" s="7">
        <v>16408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12489244</v>
      </c>
      <c r="D1252" s="10">
        <f>SUM(D1242:D1251)</f>
        <v>10149139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3580866</v>
      </c>
      <c r="D1255" s="7">
        <v>2492653</v>
      </c>
    </row>
    <row r="1256" spans="1:4" x14ac:dyDescent="0.3">
      <c r="A1256" s="5">
        <v>511303</v>
      </c>
      <c r="B1256" s="6" t="s">
        <v>334</v>
      </c>
      <c r="C1256" s="7">
        <v>6458</v>
      </c>
      <c r="D1256" s="7">
        <v>4616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16401</v>
      </c>
      <c r="D1262" s="7">
        <v>73243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3603725</v>
      </c>
      <c r="D1264" s="10">
        <f>SUM(D1254:D1263)</f>
        <v>2570512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1783038</v>
      </c>
      <c r="D1267" s="7">
        <v>6933861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1783038</v>
      </c>
      <c r="D1280" s="10">
        <f>SUM(D1266:D1279)</f>
        <v>6933861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3753303</v>
      </c>
      <c r="D1283" s="7">
        <v>1314948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3753303</v>
      </c>
      <c r="D1296" s="10">
        <f>SUM(D1282:D1295)</f>
        <v>1314948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3788318</v>
      </c>
      <c r="D1611" s="7">
        <v>2154675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1679</v>
      </c>
      <c r="D1615" s="7">
        <v>529416</v>
      </c>
    </row>
    <row r="1616" spans="1:4" x14ac:dyDescent="0.3">
      <c r="A1616" s="5">
        <v>530106</v>
      </c>
      <c r="B1616" s="6" t="s">
        <v>100</v>
      </c>
      <c r="C1616" s="7">
        <v>37053</v>
      </c>
      <c r="D1616" s="7">
        <v>5162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59591</v>
      </c>
      <c r="D1618" s="7">
        <v>54800</v>
      </c>
    </row>
    <row r="1619" spans="1:4" x14ac:dyDescent="0.3">
      <c r="A1619" s="5">
        <v>530109</v>
      </c>
      <c r="B1619" s="6" t="s">
        <v>103</v>
      </c>
      <c r="C1619" s="7">
        <v>24367</v>
      </c>
      <c r="D1619" s="7">
        <v>44355</v>
      </c>
    </row>
    <row r="1620" spans="1:4" x14ac:dyDescent="0.3">
      <c r="A1620" s="5">
        <v>530110</v>
      </c>
      <c r="B1620" s="6" t="s">
        <v>104</v>
      </c>
      <c r="C1620" s="7">
        <v>211665</v>
      </c>
      <c r="D1620" s="7"/>
    </row>
    <row r="1621" spans="1:4" x14ac:dyDescent="0.3">
      <c r="A1621" s="5">
        <v>530111</v>
      </c>
      <c r="B1621" s="6" t="s">
        <v>105</v>
      </c>
      <c r="C1621" s="7">
        <v>1063767</v>
      </c>
      <c r="D1621" s="7">
        <v>65098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5186440</v>
      </c>
      <c r="D1626" s="10">
        <f>SUM(D1611:D1625)</f>
        <v>2853506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841293</v>
      </c>
      <c r="D1628" s="7">
        <v>724101</v>
      </c>
    </row>
    <row r="1629" spans="1:4" x14ac:dyDescent="0.3">
      <c r="A1629" s="5">
        <v>530202</v>
      </c>
      <c r="B1629" s="6" t="s">
        <v>96</v>
      </c>
      <c r="C1629" s="7">
        <v>906290</v>
      </c>
      <c r="D1629" s="7">
        <v>724101</v>
      </c>
    </row>
    <row r="1630" spans="1:4" x14ac:dyDescent="0.3">
      <c r="A1630" s="5">
        <v>530203</v>
      </c>
      <c r="B1630" s="6" t="s">
        <v>97</v>
      </c>
      <c r="C1630" s="7"/>
      <c r="D1630" s="7">
        <v>2313</v>
      </c>
    </row>
    <row r="1631" spans="1:4" x14ac:dyDescent="0.3">
      <c r="A1631" s="5">
        <v>530204</v>
      </c>
      <c r="B1631" s="6" t="s">
        <v>98</v>
      </c>
      <c r="C1631" s="7">
        <v>3179</v>
      </c>
      <c r="D1631" s="7"/>
    </row>
    <row r="1632" spans="1:4" x14ac:dyDescent="0.3">
      <c r="A1632" s="5">
        <v>530205</v>
      </c>
      <c r="B1632" s="6" t="s">
        <v>99</v>
      </c>
      <c r="C1632" s="7">
        <v>6487</v>
      </c>
      <c r="D1632" s="7">
        <v>-2750</v>
      </c>
    </row>
    <row r="1633" spans="1:4" x14ac:dyDescent="0.3">
      <c r="A1633" s="5">
        <v>530206</v>
      </c>
      <c r="B1633" s="6" t="s">
        <v>100</v>
      </c>
      <c r="C1633" s="7">
        <v>17180</v>
      </c>
      <c r="D1633" s="7">
        <v>6233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116617</v>
      </c>
      <c r="D1635" s="7">
        <v>126252</v>
      </c>
    </row>
    <row r="1636" spans="1:4" x14ac:dyDescent="0.3">
      <c r="A1636" s="5">
        <v>530209</v>
      </c>
      <c r="B1636" s="6" t="s">
        <v>103</v>
      </c>
      <c r="C1636" s="7">
        <v>2901</v>
      </c>
      <c r="D1636" s="7">
        <v>2833</v>
      </c>
    </row>
    <row r="1637" spans="1:4" x14ac:dyDescent="0.3">
      <c r="A1637" s="5">
        <v>530210</v>
      </c>
      <c r="B1637" s="6" t="s">
        <v>104</v>
      </c>
      <c r="C1637" s="7">
        <v>24934</v>
      </c>
      <c r="D1637" s="7">
        <v>16058</v>
      </c>
    </row>
    <row r="1638" spans="1:4" x14ac:dyDescent="0.3">
      <c r="A1638" s="5">
        <v>530211</v>
      </c>
      <c r="B1638" s="6" t="s">
        <v>105</v>
      </c>
      <c r="C1638" s="7">
        <v>70368</v>
      </c>
      <c r="D1638" s="7">
        <v>59590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1989249</v>
      </c>
      <c r="D1643" s="10">
        <f>SUM(D1628:D1642)</f>
        <v>1658731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289641</v>
      </c>
      <c r="D1645" s="7">
        <v>188753</v>
      </c>
    </row>
    <row r="1646" spans="1:4" x14ac:dyDescent="0.3">
      <c r="A1646" s="5">
        <v>530302</v>
      </c>
      <c r="B1646" s="6" t="s">
        <v>96</v>
      </c>
      <c r="C1646" s="7">
        <v>289640</v>
      </c>
      <c r="D1646" s="7">
        <v>188755</v>
      </c>
    </row>
    <row r="1647" spans="1:4" x14ac:dyDescent="0.3">
      <c r="A1647" s="5">
        <v>530303</v>
      </c>
      <c r="B1647" s="6" t="s">
        <v>97</v>
      </c>
      <c r="C1647" s="7">
        <v>925</v>
      </c>
      <c r="D1647" s="7"/>
    </row>
    <row r="1648" spans="1:4" x14ac:dyDescent="0.3">
      <c r="A1648" s="5">
        <v>530304</v>
      </c>
      <c r="B1648" s="6" t="s">
        <v>98</v>
      </c>
      <c r="C1648" s="7"/>
      <c r="D1648" s="7">
        <v>-4967</v>
      </c>
    </row>
    <row r="1649" spans="1:4" x14ac:dyDescent="0.3">
      <c r="A1649" s="5">
        <v>530305</v>
      </c>
      <c r="B1649" s="6" t="s">
        <v>99</v>
      </c>
      <c r="C1649" s="7">
        <v>-413</v>
      </c>
      <c r="D1649" s="7">
        <v>11</v>
      </c>
    </row>
    <row r="1650" spans="1:4" x14ac:dyDescent="0.3">
      <c r="A1650" s="5">
        <v>530306</v>
      </c>
      <c r="B1650" s="6" t="s">
        <v>100</v>
      </c>
      <c r="C1650" s="7">
        <v>2495</v>
      </c>
      <c r="D1650" s="7">
        <v>6672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50500</v>
      </c>
      <c r="D1652" s="7">
        <v>32094</v>
      </c>
    </row>
    <row r="1653" spans="1:4" x14ac:dyDescent="0.3">
      <c r="A1653" s="5">
        <v>530309</v>
      </c>
      <c r="B1653" s="6" t="s">
        <v>103</v>
      </c>
      <c r="C1653" s="7">
        <v>1133</v>
      </c>
      <c r="D1653" s="7">
        <v>1198</v>
      </c>
    </row>
    <row r="1654" spans="1:4" x14ac:dyDescent="0.3">
      <c r="A1654" s="5">
        <v>530310</v>
      </c>
      <c r="B1654" s="6" t="s">
        <v>104</v>
      </c>
      <c r="C1654" s="7">
        <v>6425</v>
      </c>
      <c r="D1654" s="7">
        <v>920</v>
      </c>
    </row>
    <row r="1655" spans="1:4" x14ac:dyDescent="0.3">
      <c r="A1655" s="5">
        <v>530311</v>
      </c>
      <c r="B1655" s="6" t="s">
        <v>105</v>
      </c>
      <c r="C1655" s="7">
        <v>23835</v>
      </c>
      <c r="D1655" s="7">
        <v>22943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664181</v>
      </c>
      <c r="D1660" s="10">
        <f>SUM(D1645:D1659)</f>
        <v>436379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2727988</v>
      </c>
      <c r="D1662" s="7">
        <v>2231675</v>
      </c>
    </row>
    <row r="1663" spans="1:4" x14ac:dyDescent="0.3">
      <c r="A1663" s="5">
        <v>530402</v>
      </c>
      <c r="B1663" s="6" t="s">
        <v>96</v>
      </c>
      <c r="C1663" s="7">
        <v>1732298</v>
      </c>
      <c r="D1663" s="7">
        <v>1319353</v>
      </c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>
        <v>8127</v>
      </c>
      <c r="D1665" s="7">
        <v>43995</v>
      </c>
    </row>
    <row r="1666" spans="1:4" x14ac:dyDescent="0.3">
      <c r="A1666" s="5">
        <v>530405</v>
      </c>
      <c r="B1666" s="6" t="s">
        <v>99</v>
      </c>
      <c r="C1666" s="7">
        <v>195</v>
      </c>
      <c r="D1666" s="7">
        <v>-631</v>
      </c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18903</v>
      </c>
      <c r="D1669" s="7">
        <v>15112</v>
      </c>
    </row>
    <row r="1670" spans="1:4" x14ac:dyDescent="0.3">
      <c r="A1670" s="5">
        <v>530409</v>
      </c>
      <c r="B1670" s="6" t="s">
        <v>103</v>
      </c>
      <c r="C1670" s="7">
        <v>30967</v>
      </c>
      <c r="D1670" s="7">
        <v>2287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4518478</v>
      </c>
      <c r="D1677" s="10">
        <f>SUM(D1662:D1676)</f>
        <v>3611791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9674079</v>
      </c>
      <c r="D1679" s="7">
        <v>8551847</v>
      </c>
    </row>
    <row r="1680" spans="1:4" x14ac:dyDescent="0.3">
      <c r="A1680" s="5">
        <v>530502</v>
      </c>
      <c r="B1680" s="6" t="s">
        <v>96</v>
      </c>
      <c r="C1680" s="7">
        <v>9668928</v>
      </c>
      <c r="D1680" s="7">
        <v>8445901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19343007</v>
      </c>
      <c r="D1694" s="21">
        <f>SUM(D1679:D1693)</f>
        <v>16997748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6443894</v>
      </c>
      <c r="D1696" s="7">
        <v>5693219</v>
      </c>
    </row>
    <row r="1697" spans="1:4" x14ac:dyDescent="0.3">
      <c r="A1697" s="5">
        <v>530602</v>
      </c>
      <c r="B1697" s="6" t="s">
        <v>96</v>
      </c>
      <c r="C1697" s="7">
        <v>6450591</v>
      </c>
      <c r="D1697" s="7">
        <v>5636759</v>
      </c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12894485</v>
      </c>
      <c r="D1711" s="10">
        <f>SUM(D1696:D1710)</f>
        <v>11329978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4296878</v>
      </c>
      <c r="D1713" s="7">
        <v>3169035</v>
      </c>
    </row>
    <row r="1714" spans="1:4" x14ac:dyDescent="0.3">
      <c r="A1714" s="5">
        <v>530702</v>
      </c>
      <c r="B1714" s="6" t="s">
        <v>96</v>
      </c>
      <c r="C1714" s="7">
        <v>4459931</v>
      </c>
      <c r="D1714" s="7">
        <v>3122840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>
        <v>1099882</v>
      </c>
    </row>
    <row r="1717" spans="1:4" x14ac:dyDescent="0.3">
      <c r="A1717" s="5">
        <v>530705</v>
      </c>
      <c r="B1717" s="6" t="s">
        <v>99</v>
      </c>
      <c r="C1717" s="7">
        <v>8682</v>
      </c>
      <c r="D1717" s="7">
        <v>-20171</v>
      </c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236744</v>
      </c>
      <c r="D1720" s="7">
        <v>126060</v>
      </c>
    </row>
    <row r="1721" spans="1:4" x14ac:dyDescent="0.3">
      <c r="A1721" s="5">
        <v>530709</v>
      </c>
      <c r="B1721" s="6" t="s">
        <v>103</v>
      </c>
      <c r="C1721" s="7">
        <v>595993</v>
      </c>
      <c r="D1721" s="7">
        <v>31854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9598228</v>
      </c>
      <c r="D1728" s="10">
        <f>SUM(D1713:D1727)</f>
        <v>7529500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3191147</v>
      </c>
      <c r="D1730" s="7">
        <v>2476772</v>
      </c>
    </row>
    <row r="1731" spans="1:4" x14ac:dyDescent="0.3">
      <c r="A1731" s="5">
        <v>530802</v>
      </c>
      <c r="B1731" s="6" t="s">
        <v>96</v>
      </c>
      <c r="C1731" s="7">
        <v>3189159</v>
      </c>
      <c r="D1731" s="7">
        <v>2476764</v>
      </c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>
        <v>105958</v>
      </c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>
        <v>80162</v>
      </c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6486264</v>
      </c>
      <c r="D1745" s="10">
        <f>SUM(D1730:D1744)</f>
        <v>5033698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>
        <v>1688408</v>
      </c>
      <c r="D1748" s="7">
        <v>780000</v>
      </c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1688408</v>
      </c>
      <c r="D1762" s="21">
        <f>SUM(D1747:D1761)</f>
        <v>780000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1629527</v>
      </c>
      <c r="D1765" s="7">
        <v>2388241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134653</v>
      </c>
      <c r="D1771" s="7">
        <v>129150</v>
      </c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>
        <v>134653</v>
      </c>
      <c r="D1773" s="7">
        <v>129150</v>
      </c>
    </row>
    <row r="1774" spans="1:4" x14ac:dyDescent="0.3">
      <c r="A1774" s="5">
        <v>531011</v>
      </c>
      <c r="B1774" s="6" t="s">
        <v>105</v>
      </c>
      <c r="C1774" s="7">
        <v>134653</v>
      </c>
      <c r="D1774" s="7">
        <v>129150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2033486</v>
      </c>
      <c r="D1779" s="10">
        <f>SUM(D1764:D1778)</f>
        <v>2775691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10100627</v>
      </c>
      <c r="D1781" s="7">
        <v>8543316</v>
      </c>
    </row>
    <row r="1782" spans="1:4" x14ac:dyDescent="0.3">
      <c r="A1782" s="5">
        <v>531102</v>
      </c>
      <c r="B1782" s="6" t="s">
        <v>96</v>
      </c>
      <c r="C1782" s="7">
        <v>10100627</v>
      </c>
      <c r="D1782" s="7">
        <v>8543635</v>
      </c>
    </row>
    <row r="1783" spans="1:4" x14ac:dyDescent="0.3">
      <c r="A1783" s="5">
        <v>531103</v>
      </c>
      <c r="B1783" s="6" t="s">
        <v>97</v>
      </c>
      <c r="C1783" s="7"/>
      <c r="D1783" s="7">
        <v>12337</v>
      </c>
    </row>
    <row r="1784" spans="1:4" x14ac:dyDescent="0.3">
      <c r="A1784" s="5">
        <v>531104</v>
      </c>
      <c r="B1784" s="6" t="s">
        <v>98</v>
      </c>
      <c r="C1784" s="7">
        <v>42384</v>
      </c>
      <c r="D1784" s="7">
        <v>439953</v>
      </c>
    </row>
    <row r="1785" spans="1:4" x14ac:dyDescent="0.3">
      <c r="A1785" s="5">
        <v>531105</v>
      </c>
      <c r="B1785" s="6" t="s">
        <v>99</v>
      </c>
      <c r="C1785" s="7">
        <v>12428</v>
      </c>
      <c r="D1785" s="7">
        <v>-2363</v>
      </c>
    </row>
    <row r="1786" spans="1:4" x14ac:dyDescent="0.3">
      <c r="A1786" s="5">
        <v>531106</v>
      </c>
      <c r="B1786" s="6" t="s">
        <v>100</v>
      </c>
      <c r="C1786" s="7">
        <v>78484</v>
      </c>
      <c r="D1786" s="7">
        <v>41294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309978</v>
      </c>
      <c r="D1788" s="7">
        <v>313174</v>
      </c>
    </row>
    <row r="1789" spans="1:4" x14ac:dyDescent="0.3">
      <c r="A1789" s="5">
        <v>531109</v>
      </c>
      <c r="B1789" s="6" t="s">
        <v>103</v>
      </c>
      <c r="C1789" s="7">
        <v>239429</v>
      </c>
      <c r="D1789" s="7">
        <v>11906</v>
      </c>
    </row>
    <row r="1790" spans="1:4" x14ac:dyDescent="0.3">
      <c r="A1790" s="5">
        <v>531110</v>
      </c>
      <c r="B1790" s="6" t="s">
        <v>104</v>
      </c>
      <c r="C1790" s="7">
        <v>243462</v>
      </c>
      <c r="D1790" s="7">
        <v>103564</v>
      </c>
    </row>
    <row r="1791" spans="1:4" x14ac:dyDescent="0.3">
      <c r="A1791" s="5">
        <v>531111</v>
      </c>
      <c r="B1791" s="6" t="s">
        <v>105</v>
      </c>
      <c r="C1791" s="7">
        <v>296244</v>
      </c>
      <c r="D1791" s="7">
        <v>250863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21423663</v>
      </c>
      <c r="D1796" s="10">
        <f>SUM(D1781:D1795)</f>
        <v>18257679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7956352</v>
      </c>
      <c r="D1798" s="7">
        <v>7298620</v>
      </c>
    </row>
    <row r="1799" spans="1:4" x14ac:dyDescent="0.3">
      <c r="A1799" s="5">
        <v>531202</v>
      </c>
      <c r="B1799" s="6" t="s">
        <v>96</v>
      </c>
      <c r="C1799" s="7">
        <v>9140203</v>
      </c>
      <c r="D1799" s="7">
        <v>8842178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>
        <v>439953</v>
      </c>
      <c r="D1801" s="7">
        <v>-130796</v>
      </c>
    </row>
    <row r="1802" spans="1:4" x14ac:dyDescent="0.3">
      <c r="A1802" s="5">
        <v>531205</v>
      </c>
      <c r="B1802" s="6" t="s">
        <v>99</v>
      </c>
      <c r="C1802" s="7">
        <v>-3026</v>
      </c>
      <c r="D1802" s="7">
        <v>111</v>
      </c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134152</v>
      </c>
      <c r="D1805" s="7">
        <v>194693</v>
      </c>
    </row>
    <row r="1806" spans="1:4" x14ac:dyDescent="0.3">
      <c r="A1806" s="5">
        <v>531209</v>
      </c>
      <c r="B1806" s="6" t="s">
        <v>103</v>
      </c>
      <c r="C1806" s="7">
        <v>12742</v>
      </c>
      <c r="D1806" s="7">
        <v>110197</v>
      </c>
    </row>
    <row r="1807" spans="1:4" x14ac:dyDescent="0.3">
      <c r="A1807" s="5">
        <v>531210</v>
      </c>
      <c r="B1807" s="6" t="s">
        <v>104</v>
      </c>
      <c r="C1807" s="7">
        <v>51663</v>
      </c>
      <c r="D1807" s="7">
        <v>59130</v>
      </c>
    </row>
    <row r="1808" spans="1:4" x14ac:dyDescent="0.3">
      <c r="A1808" s="5">
        <v>531211</v>
      </c>
      <c r="B1808" s="6" t="s">
        <v>105</v>
      </c>
      <c r="C1808" s="7">
        <v>51663</v>
      </c>
      <c r="D1808" s="7">
        <v>36930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17783702</v>
      </c>
      <c r="D1813" s="10">
        <f>SUM(D1798:D1812)</f>
        <v>16411063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1647780</v>
      </c>
      <c r="D1815" s="7">
        <v>3563700</v>
      </c>
    </row>
    <row r="1816" spans="1:4" x14ac:dyDescent="0.3">
      <c r="A1816" s="5">
        <v>531302</v>
      </c>
      <c r="B1816" s="6" t="s">
        <v>96</v>
      </c>
      <c r="C1816" s="7">
        <v>116520</v>
      </c>
      <c r="D1816" s="7">
        <v>599341</v>
      </c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5000</v>
      </c>
      <c r="D1822" s="7">
        <v>13795</v>
      </c>
    </row>
    <row r="1823" spans="1:4" x14ac:dyDescent="0.3">
      <c r="A1823" s="5">
        <v>531309</v>
      </c>
      <c r="B1823" s="6" t="s">
        <v>103</v>
      </c>
      <c r="C1823" s="7"/>
      <c r="D1823" s="7">
        <v>6146</v>
      </c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>
        <v>900000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1769300</v>
      </c>
      <c r="D1830" s="10">
        <f>SUM(D1815:D1829)</f>
        <v>5082982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3207330</v>
      </c>
      <c r="D1832" s="7">
        <v>3246919</v>
      </c>
    </row>
    <row r="1833" spans="1:4" x14ac:dyDescent="0.3">
      <c r="A1833" s="5">
        <v>531402</v>
      </c>
      <c r="B1833" s="6" t="s">
        <v>96</v>
      </c>
      <c r="C1833" s="7">
        <v>597050</v>
      </c>
      <c r="D1833" s="7">
        <v>405515</v>
      </c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>
        <v>393571</v>
      </c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7395</v>
      </c>
      <c r="D1839" s="7">
        <v>75418</v>
      </c>
    </row>
    <row r="1840" spans="1:4" x14ac:dyDescent="0.3">
      <c r="A1840" s="5">
        <v>531409</v>
      </c>
      <c r="B1840" s="6" t="s">
        <v>103</v>
      </c>
      <c r="C1840" s="7">
        <v>6146</v>
      </c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>
        <v>12059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3817921</v>
      </c>
      <c r="D1847" s="10">
        <f>SUM(D1832:D1846)</f>
        <v>4133482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32004291</v>
      </c>
      <c r="D1866" s="7">
        <v>26137835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4355290</v>
      </c>
      <c r="D1869" s="7">
        <v>1996307</v>
      </c>
    </row>
    <row r="1870" spans="1:4" x14ac:dyDescent="0.3">
      <c r="A1870" s="5">
        <v>531605</v>
      </c>
      <c r="B1870" s="6" t="s">
        <v>352</v>
      </c>
      <c r="C1870" s="7">
        <v>131184</v>
      </c>
      <c r="D1870" s="7">
        <v>177429</v>
      </c>
    </row>
    <row r="1871" spans="1:4" x14ac:dyDescent="0.3">
      <c r="A1871" s="5">
        <v>531606</v>
      </c>
      <c r="B1871" s="6" t="s">
        <v>353</v>
      </c>
      <c r="C1871" s="7">
        <v>6424907</v>
      </c>
      <c r="D1871" s="7">
        <v>4615278</v>
      </c>
    </row>
    <row r="1872" spans="1:4" x14ac:dyDescent="0.3">
      <c r="A1872" s="5">
        <v>531607</v>
      </c>
      <c r="B1872" s="6" t="s">
        <v>354</v>
      </c>
      <c r="C1872" s="7">
        <v>2850024</v>
      </c>
      <c r="D1872" s="7">
        <v>2289443</v>
      </c>
    </row>
    <row r="1873" spans="1:4" x14ac:dyDescent="0.3">
      <c r="A1873" s="5">
        <v>531608</v>
      </c>
      <c r="B1873" s="6" t="s">
        <v>355</v>
      </c>
      <c r="C1873" s="7">
        <v>338968</v>
      </c>
      <c r="D1873" s="7">
        <v>404123</v>
      </c>
    </row>
    <row r="1874" spans="1:4" x14ac:dyDescent="0.3">
      <c r="A1874" s="5">
        <v>531609</v>
      </c>
      <c r="B1874" s="6" t="s">
        <v>356</v>
      </c>
      <c r="C1874" s="7">
        <v>13093</v>
      </c>
      <c r="D1874" s="7">
        <v>1309392</v>
      </c>
    </row>
    <row r="1875" spans="1:4" x14ac:dyDescent="0.3">
      <c r="A1875" s="5">
        <v>531610</v>
      </c>
      <c r="B1875" s="6" t="s">
        <v>357</v>
      </c>
      <c r="C1875" s="7">
        <v>1264568</v>
      </c>
      <c r="D1875" s="7">
        <v>446018</v>
      </c>
    </row>
    <row r="1876" spans="1:4" x14ac:dyDescent="0.3">
      <c r="A1876" s="5">
        <v>531611</v>
      </c>
      <c r="B1876" s="6" t="s">
        <v>358</v>
      </c>
      <c r="C1876" s="7">
        <v>8331473</v>
      </c>
      <c r="D1876" s="7">
        <v>6707145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1193400</v>
      </c>
      <c r="D1880" s="7">
        <v>778378</v>
      </c>
    </row>
    <row r="1881" spans="1:4" x14ac:dyDescent="0.3">
      <c r="A1881" s="5">
        <v>531616</v>
      </c>
      <c r="B1881" s="6" t="s">
        <v>363</v>
      </c>
      <c r="C1881" s="7">
        <v>37786</v>
      </c>
      <c r="D1881" s="7">
        <v>35234</v>
      </c>
    </row>
    <row r="1882" spans="1:4" x14ac:dyDescent="0.3">
      <c r="A1882" s="5">
        <v>531617</v>
      </c>
      <c r="B1882" s="6" t="s">
        <v>364</v>
      </c>
      <c r="C1882" s="7">
        <v>1505866</v>
      </c>
      <c r="D1882" s="7">
        <v>1179132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3824953</v>
      </c>
      <c r="D1884" s="7">
        <v>2872576</v>
      </c>
    </row>
    <row r="1885" spans="1:4" x14ac:dyDescent="0.3">
      <c r="A1885" s="5">
        <v>531620</v>
      </c>
      <c r="B1885" s="6" t="s">
        <v>367</v>
      </c>
      <c r="C1885" s="7">
        <v>30631398</v>
      </c>
      <c r="D1885" s="7">
        <v>19233223</v>
      </c>
    </row>
    <row r="1886" spans="1:4" x14ac:dyDescent="0.3">
      <c r="A1886" s="5">
        <v>531621</v>
      </c>
      <c r="B1886" s="6" t="s">
        <v>368</v>
      </c>
      <c r="C1886" s="7">
        <v>68465</v>
      </c>
      <c r="D1886" s="7">
        <v>26007</v>
      </c>
    </row>
    <row r="1887" spans="1:4" x14ac:dyDescent="0.3">
      <c r="A1887" s="5">
        <v>531622</v>
      </c>
      <c r="B1887" s="6" t="s">
        <v>369</v>
      </c>
      <c r="C1887" s="7"/>
      <c r="D1887" s="7">
        <v>84124</v>
      </c>
    </row>
    <row r="1888" spans="1:4" x14ac:dyDescent="0.3">
      <c r="A1888" s="5">
        <v>531623</v>
      </c>
      <c r="B1888" s="6" t="s">
        <v>370</v>
      </c>
      <c r="C1888" s="7">
        <v>3223766</v>
      </c>
      <c r="D1888" s="7">
        <v>2432610</v>
      </c>
    </row>
    <row r="1889" spans="1:4" x14ac:dyDescent="0.3">
      <c r="A1889" s="5">
        <v>531624</v>
      </c>
      <c r="B1889" s="6" t="s">
        <v>371</v>
      </c>
      <c r="C1889" s="7">
        <v>9953197</v>
      </c>
      <c r="D1889" s="7">
        <v>10334406</v>
      </c>
    </row>
    <row r="1890" spans="1:4" x14ac:dyDescent="0.3">
      <c r="A1890" s="5">
        <v>531625</v>
      </c>
      <c r="B1890" s="6" t="s">
        <v>372</v>
      </c>
      <c r="C1890" s="7">
        <v>902132</v>
      </c>
      <c r="D1890" s="7">
        <v>727268</v>
      </c>
    </row>
    <row r="1891" spans="1:4" x14ac:dyDescent="0.3">
      <c r="A1891" s="5">
        <v>531626</v>
      </c>
      <c r="B1891" s="6" t="s">
        <v>373</v>
      </c>
      <c r="C1891" s="7">
        <v>741601</v>
      </c>
      <c r="D1891" s="7">
        <v>523978</v>
      </c>
    </row>
    <row r="1892" spans="1:4" x14ac:dyDescent="0.3">
      <c r="A1892" s="5">
        <v>531627</v>
      </c>
      <c r="B1892" s="6" t="s">
        <v>374</v>
      </c>
      <c r="C1892" s="7">
        <v>2283023</v>
      </c>
      <c r="D1892" s="7">
        <v>1753377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159871</v>
      </c>
      <c r="D1895" s="7">
        <v>163706</v>
      </c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>
        <v>245825</v>
      </c>
      <c r="D1897" s="7">
        <v>470530</v>
      </c>
    </row>
    <row r="1898" spans="1:4" x14ac:dyDescent="0.3">
      <c r="A1898" s="5">
        <v>531633</v>
      </c>
      <c r="B1898" s="6" t="s">
        <v>380</v>
      </c>
      <c r="C1898" s="7">
        <v>891132</v>
      </c>
      <c r="D1898" s="7">
        <v>923033</v>
      </c>
    </row>
    <row r="1899" spans="1:4" x14ac:dyDescent="0.3">
      <c r="A1899" s="5">
        <v>531634</v>
      </c>
      <c r="B1899" s="6" t="s">
        <v>381</v>
      </c>
      <c r="C1899" s="7">
        <v>1956257</v>
      </c>
      <c r="D1899" s="7">
        <v>1441872</v>
      </c>
    </row>
    <row r="1900" spans="1:4" x14ac:dyDescent="0.3">
      <c r="A1900" s="5">
        <v>531635</v>
      </c>
      <c r="B1900" s="6" t="s">
        <v>382</v>
      </c>
      <c r="C1900" s="7"/>
      <c r="D1900" s="7">
        <v>29629</v>
      </c>
    </row>
    <row r="1901" spans="1:4" x14ac:dyDescent="0.3">
      <c r="A1901" s="5">
        <v>531636</v>
      </c>
      <c r="B1901" s="6" t="s">
        <v>383</v>
      </c>
      <c r="C1901" s="7">
        <v>556533</v>
      </c>
      <c r="D1901" s="7">
        <v>1310682</v>
      </c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>
        <v>415242</v>
      </c>
      <c r="D1903" s="7">
        <v>544525</v>
      </c>
    </row>
    <row r="1904" spans="1:4" x14ac:dyDescent="0.3">
      <c r="A1904" s="5">
        <v>531639</v>
      </c>
      <c r="B1904" s="6" t="s">
        <v>386</v>
      </c>
      <c r="C1904" s="7">
        <v>467870</v>
      </c>
      <c r="D1904" s="7">
        <v>438538</v>
      </c>
    </row>
    <row r="1905" spans="1:4" x14ac:dyDescent="0.3">
      <c r="A1905" s="5">
        <v>531640</v>
      </c>
      <c r="B1905" s="6" t="s">
        <v>387</v>
      </c>
      <c r="C1905" s="7"/>
      <c r="D1905" s="7">
        <v>40703</v>
      </c>
    </row>
    <row r="1906" spans="1:4" x14ac:dyDescent="0.3">
      <c r="A1906" s="5">
        <v>531641</v>
      </c>
      <c r="B1906" s="6" t="s">
        <v>388</v>
      </c>
      <c r="C1906" s="7">
        <v>270021</v>
      </c>
      <c r="D1906" s="7">
        <v>276910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403452</v>
      </c>
      <c r="D1908" s="7">
        <v>300016</v>
      </c>
    </row>
    <row r="1909" spans="1:4" x14ac:dyDescent="0.3">
      <c r="A1909" s="5">
        <v>531644</v>
      </c>
      <c r="B1909" s="6" t="s">
        <v>170</v>
      </c>
      <c r="C1909" s="7">
        <v>2338278</v>
      </c>
      <c r="D1909" s="7">
        <v>1868316</v>
      </c>
    </row>
    <row r="1910" spans="1:4" x14ac:dyDescent="0.3">
      <c r="A1910" s="5">
        <v>531645</v>
      </c>
      <c r="B1910" s="6" t="s">
        <v>171</v>
      </c>
      <c r="C1910" s="7">
        <v>205388</v>
      </c>
      <c r="D1910" s="7">
        <v>160314</v>
      </c>
    </row>
    <row r="1911" spans="1:4" x14ac:dyDescent="0.3">
      <c r="A1911" s="5">
        <v>531646</v>
      </c>
      <c r="B1911" s="6" t="s">
        <v>172</v>
      </c>
      <c r="C1911" s="7">
        <v>1949530</v>
      </c>
      <c r="D1911" s="7">
        <v>1525554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488640</v>
      </c>
      <c r="D1913" s="7">
        <v>430416</v>
      </c>
    </row>
    <row r="1914" spans="1:4" ht="15" thickBot="1" x14ac:dyDescent="0.35">
      <c r="A1914" s="22">
        <v>531660</v>
      </c>
      <c r="B1914" s="23" t="s">
        <v>39</v>
      </c>
      <c r="C1914" s="20">
        <v>20223209</v>
      </c>
      <c r="D1914" s="20">
        <v>19842078</v>
      </c>
    </row>
    <row r="1915" spans="1:4" ht="15" thickBot="1" x14ac:dyDescent="0.35">
      <c r="A1915" s="24" t="s">
        <v>19</v>
      </c>
      <c r="B1915" s="25"/>
      <c r="C1915" s="21">
        <f>SUM(C1866:C1914)</f>
        <v>140650633</v>
      </c>
      <c r="D1915" s="21">
        <f>SUM(D1866:D1914)</f>
        <v>113830105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>
        <v>1528</v>
      </c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1528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687930</v>
      </c>
      <c r="D2275" s="7">
        <v>647316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68455</v>
      </c>
      <c r="D2277" s="7">
        <v>1091</v>
      </c>
    </row>
    <row r="2278" spans="1:4" ht="15" thickBot="1" x14ac:dyDescent="0.35">
      <c r="A2278" s="8" t="s">
        <v>19</v>
      </c>
      <c r="B2278" s="9"/>
      <c r="C2278" s="10">
        <f>SUM(C2274:C2277)</f>
        <v>756385</v>
      </c>
      <c r="D2278" s="10">
        <f>SUM(D2274:D2277)</f>
        <v>648407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2285825</v>
      </c>
      <c r="D2281" s="7">
        <v>4396174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3380209</v>
      </c>
      <c r="D2283" s="7">
        <v>169684</v>
      </c>
    </row>
    <row r="2284" spans="1:4" ht="15" thickBot="1" x14ac:dyDescent="0.35">
      <c r="A2284" s="8" t="s">
        <v>19</v>
      </c>
      <c r="B2284" s="9"/>
      <c r="C2284" s="10">
        <f>SUM(C2280:C2283)</f>
        <v>5666034</v>
      </c>
      <c r="D2284" s="10">
        <f>SUM(D2280:D2283)</f>
        <v>4565858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431669536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366470223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34790255</v>
      </c>
      <c r="D2401" s="45">
        <f>D1114-D2399</f>
        <v>18586878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76207-6300-436B-8D04-AA7E3BFF7EA9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8.21875" customWidth="1"/>
    <col min="4" max="4" width="17.8867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>
        <v>10000000</v>
      </c>
      <c r="D5" s="7"/>
    </row>
    <row r="6" spans="1:4" x14ac:dyDescent="0.3">
      <c r="A6" s="5">
        <v>1103</v>
      </c>
      <c r="B6" s="6" t="s">
        <v>7</v>
      </c>
      <c r="C6" s="7">
        <v>155100</v>
      </c>
      <c r="D6" s="7">
        <v>155100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43946233</v>
      </c>
      <c r="D8" s="7">
        <v>43946233</v>
      </c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1663120</v>
      </c>
      <c r="D11" s="7">
        <v>1663120</v>
      </c>
    </row>
    <row r="12" spans="1:4" x14ac:dyDescent="0.3">
      <c r="A12" s="5">
        <v>1108</v>
      </c>
      <c r="B12" s="6" t="s">
        <v>13</v>
      </c>
      <c r="C12" s="7">
        <v>50627472</v>
      </c>
      <c r="D12" s="7">
        <v>55627472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36339916</v>
      </c>
      <c r="D14" s="7">
        <v>30830600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142731841</v>
      </c>
      <c r="D18" s="10">
        <f>SUM(D4:D17)</f>
        <v>132222525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2957082</v>
      </c>
      <c r="D20" s="7">
        <v>4931114</v>
      </c>
    </row>
    <row r="21" spans="1:4" x14ac:dyDescent="0.3">
      <c r="A21" s="5">
        <v>1202</v>
      </c>
      <c r="B21" s="6" t="s">
        <v>22</v>
      </c>
      <c r="C21" s="7">
        <v>100000</v>
      </c>
      <c r="D21" s="7">
        <v>85000</v>
      </c>
    </row>
    <row r="22" spans="1:4" x14ac:dyDescent="0.3">
      <c r="A22" s="5">
        <v>1203</v>
      </c>
      <c r="B22" s="6" t="s">
        <v>23</v>
      </c>
      <c r="C22" s="7">
        <v>12164757</v>
      </c>
      <c r="D22" s="7">
        <v>8764794</v>
      </c>
    </row>
    <row r="23" spans="1:4" x14ac:dyDescent="0.3">
      <c r="A23" s="5">
        <v>1204</v>
      </c>
      <c r="B23" s="6" t="s">
        <v>24</v>
      </c>
      <c r="C23" s="7">
        <v>2421914</v>
      </c>
      <c r="D23" s="7">
        <v>306404</v>
      </c>
    </row>
    <row r="24" spans="1:4" ht="15" thickBot="1" x14ac:dyDescent="0.35">
      <c r="A24" s="15">
        <v>1205</v>
      </c>
      <c r="B24" s="16" t="s">
        <v>25</v>
      </c>
      <c r="C24" s="7">
        <v>1765</v>
      </c>
      <c r="D24" s="17">
        <v>1765</v>
      </c>
    </row>
    <row r="25" spans="1:4" ht="15" thickBot="1" x14ac:dyDescent="0.35">
      <c r="A25" s="8" t="s">
        <v>19</v>
      </c>
      <c r="B25" s="9"/>
      <c r="C25" s="10">
        <f>SUM(C20:C24)</f>
        <v>17645518</v>
      </c>
      <c r="D25" s="10">
        <f>SUM(D20:D24)</f>
        <v>14089077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2241312</v>
      </c>
      <c r="D27" s="7">
        <v>5432032</v>
      </c>
    </row>
    <row r="28" spans="1:4" x14ac:dyDescent="0.3">
      <c r="A28" s="5">
        <v>1302</v>
      </c>
      <c r="B28" s="6" t="s">
        <v>28</v>
      </c>
      <c r="C28" s="7">
        <v>22058743</v>
      </c>
      <c r="D28" s="7">
        <v>22775989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>
        <v>7504755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6079421</v>
      </c>
      <c r="D32" s="7">
        <v>6530755</v>
      </c>
    </row>
    <row r="33" spans="1:4" x14ac:dyDescent="0.3">
      <c r="A33" s="5">
        <v>1307</v>
      </c>
      <c r="B33" s="6" t="s">
        <v>33</v>
      </c>
      <c r="C33" s="7">
        <v>13023256</v>
      </c>
      <c r="D33" s="7">
        <v>8985026</v>
      </c>
    </row>
    <row r="34" spans="1:4" x14ac:dyDescent="0.3">
      <c r="A34" s="5">
        <v>1308</v>
      </c>
      <c r="B34" s="6" t="s">
        <v>34</v>
      </c>
      <c r="C34" s="7">
        <v>1264793</v>
      </c>
      <c r="D34" s="7">
        <v>1264707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>
        <v>2398468</v>
      </c>
      <c r="D38" s="7"/>
    </row>
    <row r="39" spans="1:4" ht="15" thickBot="1" x14ac:dyDescent="0.35">
      <c r="A39" s="15">
        <v>1320</v>
      </c>
      <c r="B39" s="16" t="s">
        <v>39</v>
      </c>
      <c r="C39" s="7">
        <v>24704301</v>
      </c>
      <c r="D39" s="7">
        <v>9164523</v>
      </c>
    </row>
    <row r="40" spans="1:4" ht="15" thickBot="1" x14ac:dyDescent="0.35">
      <c r="A40" s="8" t="s">
        <v>19</v>
      </c>
      <c r="B40" s="9"/>
      <c r="C40" s="10">
        <f>SUM(C27:C39)</f>
        <v>71770294</v>
      </c>
      <c r="D40" s="10">
        <f>SUM(D27:D39)</f>
        <v>61657787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982762</v>
      </c>
      <c r="D54" s="7">
        <v>982762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19309032</v>
      </c>
      <c r="D57" s="7">
        <v>25753570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19185614</v>
      </c>
      <c r="D61" s="20">
        <v>19185291</v>
      </c>
    </row>
    <row r="62" spans="1:4" ht="15" thickBot="1" x14ac:dyDescent="0.35">
      <c r="A62" s="24" t="s">
        <v>19</v>
      </c>
      <c r="B62" s="25"/>
      <c r="C62" s="21">
        <f>SUM(C53:C61)</f>
        <v>39477408</v>
      </c>
      <c r="D62" s="21">
        <f>SUM(D53:D61)</f>
        <v>45921623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1000000</v>
      </c>
      <c r="D64" s="7">
        <v>1000000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1684399</v>
      </c>
      <c r="D68" s="7">
        <v>1684399</v>
      </c>
    </row>
    <row r="69" spans="1:4" ht="15" thickBot="1" x14ac:dyDescent="0.35">
      <c r="A69" s="8" t="s">
        <v>19</v>
      </c>
      <c r="B69" s="9"/>
      <c r="C69" s="10">
        <f>SUM(C64:C68)</f>
        <v>2684399</v>
      </c>
      <c r="D69" s="10">
        <f>SUM(D64:D68)</f>
        <v>2684399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13867316</v>
      </c>
      <c r="D73" s="7">
        <v>13814067</v>
      </c>
    </row>
    <row r="74" spans="1:4" x14ac:dyDescent="0.3">
      <c r="A74" s="5">
        <v>1704</v>
      </c>
      <c r="B74" s="6" t="s">
        <v>69</v>
      </c>
      <c r="C74" s="7">
        <v>-6897504</v>
      </c>
      <c r="D74" s="7">
        <v>-6897504</v>
      </c>
    </row>
    <row r="75" spans="1:4" x14ac:dyDescent="0.3">
      <c r="A75" s="5">
        <v>1705</v>
      </c>
      <c r="B75" s="6" t="s">
        <v>70</v>
      </c>
      <c r="C75" s="7">
        <v>280879</v>
      </c>
      <c r="D75" s="7">
        <v>280879</v>
      </c>
    </row>
    <row r="76" spans="1:4" ht="15" thickBot="1" x14ac:dyDescent="0.35">
      <c r="A76" s="5">
        <v>1706</v>
      </c>
      <c r="B76" s="6" t="s">
        <v>71</v>
      </c>
      <c r="C76" s="7">
        <v>-288450</v>
      </c>
      <c r="D76" s="7">
        <v>-288450</v>
      </c>
    </row>
    <row r="77" spans="1:4" ht="15" thickBot="1" x14ac:dyDescent="0.35">
      <c r="A77" s="8" t="s">
        <v>19</v>
      </c>
      <c r="B77" s="9"/>
      <c r="C77" s="10">
        <f>SUM(C71:C76)</f>
        <v>6962241</v>
      </c>
      <c r="D77" s="10">
        <f>SUM(D71:D76)</f>
        <v>6908992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>
        <v>25078260</v>
      </c>
      <c r="D80" s="7">
        <v>25078260</v>
      </c>
    </row>
    <row r="81" spans="1:4" ht="15" thickBot="1" x14ac:dyDescent="0.35">
      <c r="A81" s="8" t="s">
        <v>19</v>
      </c>
      <c r="B81" s="9"/>
      <c r="C81" s="10">
        <f>SUM(C79:C80)</f>
        <v>25078260</v>
      </c>
      <c r="D81" s="10">
        <f>SUM(D79:D80)</f>
        <v>25078260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3771169</v>
      </c>
      <c r="D84" s="7">
        <v>3195770</v>
      </c>
    </row>
    <row r="85" spans="1:4" x14ac:dyDescent="0.3">
      <c r="A85" s="5">
        <v>1903</v>
      </c>
      <c r="B85" s="6" t="s">
        <v>77</v>
      </c>
      <c r="C85" s="7">
        <v>1684899</v>
      </c>
      <c r="D85" s="7">
        <v>683199</v>
      </c>
    </row>
    <row r="86" spans="1:4" x14ac:dyDescent="0.3">
      <c r="A86" s="5">
        <v>1904</v>
      </c>
      <c r="B86" s="6" t="s">
        <v>78</v>
      </c>
      <c r="C86" s="7">
        <v>18672379</v>
      </c>
      <c r="D86" s="7">
        <v>18079882</v>
      </c>
    </row>
    <row r="87" spans="1:4" x14ac:dyDescent="0.3">
      <c r="A87" s="5">
        <v>1905</v>
      </c>
      <c r="B87" s="6" t="s">
        <v>79</v>
      </c>
      <c r="C87" s="7">
        <v>4843510</v>
      </c>
      <c r="D87" s="7">
        <v>4554153</v>
      </c>
    </row>
    <row r="88" spans="1:4" x14ac:dyDescent="0.3">
      <c r="A88" s="5">
        <v>1906</v>
      </c>
      <c r="B88" s="6" t="s">
        <v>80</v>
      </c>
      <c r="C88" s="7">
        <v>-672255</v>
      </c>
      <c r="D88" s="7">
        <v>-672255</v>
      </c>
    </row>
    <row r="89" spans="1:4" x14ac:dyDescent="0.3">
      <c r="A89" s="5">
        <v>1907</v>
      </c>
      <c r="B89" s="6" t="s">
        <v>81</v>
      </c>
      <c r="C89" s="7">
        <v>1592380</v>
      </c>
      <c r="D89" s="7">
        <v>1592380</v>
      </c>
    </row>
    <row r="90" spans="1:4" x14ac:dyDescent="0.3">
      <c r="A90" s="5">
        <v>1908</v>
      </c>
      <c r="B90" s="6" t="s">
        <v>82</v>
      </c>
      <c r="C90" s="7">
        <v>-1349315</v>
      </c>
      <c r="D90" s="7">
        <v>-1349315</v>
      </c>
    </row>
    <row r="91" spans="1:4" ht="15" thickBot="1" x14ac:dyDescent="0.35">
      <c r="A91" s="5">
        <v>1910</v>
      </c>
      <c r="B91" s="6" t="s">
        <v>39</v>
      </c>
      <c r="C91" s="7">
        <v>1383863</v>
      </c>
      <c r="D91" s="7">
        <v>2273805</v>
      </c>
    </row>
    <row r="92" spans="1:4" ht="15" thickBot="1" x14ac:dyDescent="0.35">
      <c r="A92" s="8" t="s">
        <v>83</v>
      </c>
      <c r="B92" s="9"/>
      <c r="C92" s="10">
        <f>SUM(C83:C91)</f>
        <v>29926630</v>
      </c>
      <c r="D92" s="10">
        <f>SUM(D83:D91)</f>
        <v>28357619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336276591</v>
      </c>
      <c r="D94" s="30">
        <f>D18+D25+D40+D51+D62+D69+D77+D81+D92</f>
        <v>316920282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427841</v>
      </c>
      <c r="D99" s="7">
        <v>1210513</v>
      </c>
    </row>
    <row r="100" spans="1:4" x14ac:dyDescent="0.3">
      <c r="A100" s="5">
        <v>2103</v>
      </c>
      <c r="B100" s="6" t="s">
        <v>89</v>
      </c>
      <c r="C100" s="7">
        <v>-2835</v>
      </c>
      <c r="D100" s="7">
        <v>12954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101103</v>
      </c>
      <c r="D103" s="7">
        <v>178144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526109</v>
      </c>
      <c r="D105" s="10">
        <f>SUM(D98:D104)</f>
        <v>1401611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1751077</v>
      </c>
      <c r="D107" s="7">
        <v>856753</v>
      </c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500238</v>
      </c>
      <c r="D111" s="7">
        <v>236647</v>
      </c>
    </row>
    <row r="112" spans="1:4" x14ac:dyDescent="0.3">
      <c r="A112" s="5">
        <v>2206</v>
      </c>
      <c r="B112" s="6" t="s">
        <v>100</v>
      </c>
      <c r="C112" s="7">
        <v>6295648</v>
      </c>
      <c r="D112" s="7">
        <v>18827596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4990847</v>
      </c>
      <c r="D114" s="7">
        <v>6126538</v>
      </c>
    </row>
    <row r="115" spans="1:4" x14ac:dyDescent="0.3">
      <c r="A115" s="5">
        <v>2209</v>
      </c>
      <c r="B115" s="6" t="s">
        <v>103</v>
      </c>
      <c r="C115" s="7">
        <v>5540836</v>
      </c>
      <c r="D115" s="7">
        <v>423706</v>
      </c>
    </row>
    <row r="116" spans="1:4" x14ac:dyDescent="0.3">
      <c r="A116" s="5">
        <v>2210</v>
      </c>
      <c r="B116" s="6" t="s">
        <v>104</v>
      </c>
      <c r="C116" s="7">
        <v>-894</v>
      </c>
      <c r="D116" s="7">
        <v>15849</v>
      </c>
    </row>
    <row r="117" spans="1:4" x14ac:dyDescent="0.3">
      <c r="A117" s="5">
        <v>2211</v>
      </c>
      <c r="B117" s="6" t="s">
        <v>105</v>
      </c>
      <c r="C117" s="7">
        <v>37450</v>
      </c>
      <c r="D117" s="7">
        <v>57734</v>
      </c>
    </row>
    <row r="118" spans="1:4" x14ac:dyDescent="0.3">
      <c r="A118" s="5">
        <v>2212</v>
      </c>
      <c r="B118" s="6" t="s">
        <v>106</v>
      </c>
      <c r="C118" s="7">
        <v>37540321</v>
      </c>
      <c r="D118" s="7">
        <v>32000954</v>
      </c>
    </row>
    <row r="119" spans="1:4" x14ac:dyDescent="0.3">
      <c r="A119" s="5">
        <v>2213</v>
      </c>
      <c r="B119" s="6" t="s">
        <v>107</v>
      </c>
      <c r="C119" s="7">
        <v>3043293</v>
      </c>
      <c r="D119" s="7">
        <v>823137</v>
      </c>
    </row>
    <row r="120" spans="1:4" x14ac:dyDescent="0.3">
      <c r="A120" s="5">
        <v>2214</v>
      </c>
      <c r="B120" s="6" t="s">
        <v>108</v>
      </c>
      <c r="C120" s="7">
        <v>742060</v>
      </c>
      <c r="D120" s="7">
        <v>1631678</v>
      </c>
    </row>
    <row r="121" spans="1:4" x14ac:dyDescent="0.3">
      <c r="A121" s="5">
        <v>2215</v>
      </c>
      <c r="B121" s="6" t="s">
        <v>109</v>
      </c>
      <c r="C121" s="7">
        <v>27479960</v>
      </c>
      <c r="D121" s="7">
        <v>36590011</v>
      </c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87920836</v>
      </c>
      <c r="D123" s="10">
        <f>SUM(D107:D122)</f>
        <v>97590603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10903438</v>
      </c>
      <c r="D138" s="7">
        <v>16000000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10903438</v>
      </c>
      <c r="D141" s="10">
        <f>SUM(D125:D140)</f>
        <v>16000000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1006698</v>
      </c>
      <c r="D144" s="7">
        <v>1017227</v>
      </c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>
        <v>363</v>
      </c>
      <c r="D148" s="7">
        <v>363</v>
      </c>
    </row>
    <row r="149" spans="1:4" ht="15" thickBot="1" x14ac:dyDescent="0.35">
      <c r="A149" s="8" t="s">
        <v>19</v>
      </c>
      <c r="B149" s="9"/>
      <c r="C149" s="10">
        <f>SUM(C143:C148)</f>
        <v>1007061</v>
      </c>
      <c r="D149" s="10">
        <f>SUM(D143:D148)</f>
        <v>1017590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18479098</v>
      </c>
      <c r="D153" s="7">
        <v>19654745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18479098</v>
      </c>
      <c r="D157" s="10">
        <f>SUM(D151:D156)</f>
        <v>19654745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175501</v>
      </c>
      <c r="D160" s="7">
        <v>-1226163</v>
      </c>
    </row>
    <row r="161" spans="1:4" x14ac:dyDescent="0.3">
      <c r="A161" s="5">
        <v>2603</v>
      </c>
      <c r="B161" s="6" t="s">
        <v>145</v>
      </c>
      <c r="C161" s="7"/>
      <c r="D161" s="7">
        <v>545000</v>
      </c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39569770</v>
      </c>
      <c r="D164" s="7">
        <v>50842147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39745271</v>
      </c>
      <c r="D167" s="10">
        <f>SUM(D159:D166)</f>
        <v>50160984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5439506</v>
      </c>
      <c r="D169" s="7">
        <v>3485011</v>
      </c>
    </row>
    <row r="170" spans="1:4" x14ac:dyDescent="0.3">
      <c r="A170" s="5">
        <v>2702</v>
      </c>
      <c r="B170" s="6" t="s">
        <v>153</v>
      </c>
      <c r="C170" s="7">
        <v>23600</v>
      </c>
      <c r="D170" s="7">
        <v>21008</v>
      </c>
    </row>
    <row r="171" spans="1:4" x14ac:dyDescent="0.3">
      <c r="A171" s="5">
        <v>2703</v>
      </c>
      <c r="B171" s="6" t="s">
        <v>154</v>
      </c>
      <c r="C171" s="7"/>
      <c r="D171" s="7">
        <v>980</v>
      </c>
    </row>
    <row r="172" spans="1:4" x14ac:dyDescent="0.3">
      <c r="A172" s="5">
        <v>2704</v>
      </c>
      <c r="B172" s="6" t="s">
        <v>155</v>
      </c>
      <c r="C172" s="7">
        <v>-353719</v>
      </c>
      <c r="D172" s="7">
        <v>777454</v>
      </c>
    </row>
    <row r="173" spans="1:4" x14ac:dyDescent="0.3">
      <c r="A173" s="5">
        <v>2705</v>
      </c>
      <c r="B173" s="6" t="s">
        <v>156</v>
      </c>
      <c r="C173" s="7">
        <v>58045</v>
      </c>
      <c r="D173" s="7">
        <v>254182</v>
      </c>
    </row>
    <row r="174" spans="1:4" x14ac:dyDescent="0.3">
      <c r="A174" s="5">
        <v>2706</v>
      </c>
      <c r="B174" s="6" t="s">
        <v>157</v>
      </c>
      <c r="C174" s="7">
        <v>-30571</v>
      </c>
      <c r="D174" s="7">
        <v>413187</v>
      </c>
    </row>
    <row r="175" spans="1:4" x14ac:dyDescent="0.3">
      <c r="A175" s="5">
        <v>2707</v>
      </c>
      <c r="B175" s="6" t="s">
        <v>158</v>
      </c>
      <c r="C175" s="7">
        <v>1052749</v>
      </c>
      <c r="D175" s="7">
        <v>943609</v>
      </c>
    </row>
    <row r="176" spans="1:4" x14ac:dyDescent="0.3">
      <c r="A176" s="5">
        <v>2708</v>
      </c>
      <c r="B176" s="6" t="s">
        <v>159</v>
      </c>
      <c r="C176" s="7">
        <v>-911988</v>
      </c>
      <c r="D176" s="7">
        <v>-1421876</v>
      </c>
    </row>
    <row r="177" spans="1:4" x14ac:dyDescent="0.3">
      <c r="A177" s="5">
        <v>2709</v>
      </c>
      <c r="B177" s="6" t="s">
        <v>160</v>
      </c>
      <c r="C177" s="7">
        <v>35064</v>
      </c>
      <c r="D177" s="7">
        <v>60824</v>
      </c>
    </row>
    <row r="178" spans="1:4" x14ac:dyDescent="0.3">
      <c r="A178" s="5">
        <v>2710</v>
      </c>
      <c r="B178" s="6" t="s">
        <v>161</v>
      </c>
      <c r="C178" s="7">
        <v>105948</v>
      </c>
      <c r="D178" s="7">
        <v>105948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371804</v>
      </c>
      <c r="D181" s="7">
        <v>270831</v>
      </c>
    </row>
    <row r="182" spans="1:4" x14ac:dyDescent="0.3">
      <c r="A182" s="5">
        <v>2714</v>
      </c>
      <c r="B182" s="6" t="s">
        <v>165</v>
      </c>
      <c r="C182" s="7"/>
      <c r="D182" s="7">
        <v>49098</v>
      </c>
    </row>
    <row r="183" spans="1:4" x14ac:dyDescent="0.3">
      <c r="A183" s="5">
        <v>2715</v>
      </c>
      <c r="B183" s="6" t="s">
        <v>166</v>
      </c>
      <c r="C183" s="7">
        <v>454690</v>
      </c>
      <c r="D183" s="7"/>
    </row>
    <row r="184" spans="1:4" x14ac:dyDescent="0.3">
      <c r="A184" s="5">
        <v>2716</v>
      </c>
      <c r="B184" s="6" t="s">
        <v>167</v>
      </c>
      <c r="C184" s="7">
        <v>-64011</v>
      </c>
      <c r="D184" s="7">
        <v>8051699</v>
      </c>
    </row>
    <row r="185" spans="1:4" x14ac:dyDescent="0.3">
      <c r="A185" s="5">
        <v>2717</v>
      </c>
      <c r="B185" s="6" t="s">
        <v>168</v>
      </c>
      <c r="C185" s="7">
        <v>927</v>
      </c>
      <c r="D185" s="7">
        <v>927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349031</v>
      </c>
      <c r="D187" s="7">
        <v>-24626</v>
      </c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279138</v>
      </c>
      <c r="D189" s="7">
        <v>52983</v>
      </c>
    </row>
    <row r="190" spans="1:4" x14ac:dyDescent="0.3">
      <c r="A190" s="15">
        <v>2722</v>
      </c>
      <c r="B190" s="16" t="s">
        <v>173</v>
      </c>
      <c r="C190" s="7">
        <v>270850</v>
      </c>
      <c r="D190" s="7">
        <v>257065</v>
      </c>
    </row>
    <row r="191" spans="1:4" ht="15" thickBot="1" x14ac:dyDescent="0.35">
      <c r="A191" s="15">
        <v>2730</v>
      </c>
      <c r="B191" s="16" t="s">
        <v>174</v>
      </c>
      <c r="C191" s="20">
        <v>1113987</v>
      </c>
      <c r="D191" s="20">
        <v>1068707</v>
      </c>
    </row>
    <row r="192" spans="1:4" ht="15" thickBot="1" x14ac:dyDescent="0.35">
      <c r="A192" s="8" t="s">
        <v>19</v>
      </c>
      <c r="B192" s="9"/>
      <c r="C192" s="21">
        <f>SUM(C169:C191)</f>
        <v>8195050</v>
      </c>
      <c r="D192" s="21">
        <f>SUM(D169:D191)</f>
        <v>14367011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28406194</v>
      </c>
      <c r="D195" s="7">
        <v>7312704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270000</v>
      </c>
      <c r="D199" s="7">
        <v>270000</v>
      </c>
    </row>
    <row r="200" spans="1:4" ht="15" thickBot="1" x14ac:dyDescent="0.35">
      <c r="A200" s="8" t="s">
        <v>19</v>
      </c>
      <c r="B200" s="9"/>
      <c r="C200" s="10">
        <f>SUM(C194:C199)</f>
        <v>28676194</v>
      </c>
      <c r="D200" s="10">
        <f>SUM(D194:D199)</f>
        <v>7582704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2711402</v>
      </c>
      <c r="D202" s="7">
        <v>3283126</v>
      </c>
    </row>
    <row r="203" spans="1:4" x14ac:dyDescent="0.3">
      <c r="A203" s="5">
        <v>2902</v>
      </c>
      <c r="B203" s="6" t="s">
        <v>183</v>
      </c>
      <c r="C203" s="7">
        <v>3877535</v>
      </c>
      <c r="D203" s="7">
        <v>4092878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6588937</v>
      </c>
      <c r="D207" s="10">
        <f>SUM(D202:D206)</f>
        <v>7376004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202041994</v>
      </c>
      <c r="D209" s="30">
        <f>D105+D123+D141+D149+D157+D167+D192+D200+D207</f>
        <v>215151252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100000000</v>
      </c>
      <c r="D216" s="10">
        <f>SUM(D213:D215)</f>
        <v>100000000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3912112</v>
      </c>
      <c r="D221" s="7">
        <v>1642923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29342486</v>
      </c>
      <c r="D223" s="7">
        <v>-853893</v>
      </c>
    </row>
    <row r="224" spans="1:4" ht="15" thickBot="1" x14ac:dyDescent="0.35">
      <c r="A224" s="5">
        <v>3304</v>
      </c>
      <c r="B224" s="6" t="s">
        <v>198</v>
      </c>
      <c r="C224" s="7">
        <v>980000</v>
      </c>
      <c r="D224" s="7">
        <v>980000</v>
      </c>
    </row>
    <row r="225" spans="1:4" ht="15" thickBot="1" x14ac:dyDescent="0.35">
      <c r="A225" s="8" t="s">
        <v>19</v>
      </c>
      <c r="B225" s="9"/>
      <c r="C225" s="10">
        <f>SUM(C221:C224)</f>
        <v>34234598</v>
      </c>
      <c r="D225" s="10">
        <f>SUM(D221:D224)</f>
        <v>1769030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134234598</v>
      </c>
      <c r="D227" s="30">
        <f>D216+D219+D225</f>
        <v>101769030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336276592</v>
      </c>
      <c r="D229" s="30">
        <f>D209+D227</f>
        <v>316920282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8556828</v>
      </c>
      <c r="D236" s="7">
        <v>24210261</v>
      </c>
    </row>
    <row r="237" spans="1:4" x14ac:dyDescent="0.3">
      <c r="A237" s="5">
        <v>410104</v>
      </c>
      <c r="B237" s="6" t="s">
        <v>206</v>
      </c>
      <c r="C237" s="7">
        <v>-56709</v>
      </c>
      <c r="D237" s="7">
        <v>259079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2022050</v>
      </c>
      <c r="D243" s="7">
        <v>3562879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10522169</v>
      </c>
      <c r="D245" s="21">
        <f>SUM(D234:D244)</f>
        <v>28032219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37787</v>
      </c>
      <c r="D294" s="7">
        <v>122005</v>
      </c>
    </row>
    <row r="295" spans="1:4" x14ac:dyDescent="0.3">
      <c r="A295" s="5">
        <v>410602</v>
      </c>
      <c r="B295" s="6" t="s">
        <v>89</v>
      </c>
      <c r="C295" s="7">
        <v>-425</v>
      </c>
      <c r="D295" s="7">
        <v>1943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10282</v>
      </c>
      <c r="D301" s="7">
        <v>24320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47644</v>
      </c>
      <c r="D303" s="10">
        <f>SUM(D294:D302)</f>
        <v>148268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1210513</v>
      </c>
      <c r="D334" s="7">
        <v>945838</v>
      </c>
    </row>
    <row r="335" spans="1:4" x14ac:dyDescent="0.3">
      <c r="A335" s="5">
        <v>410903</v>
      </c>
      <c r="B335" s="6" t="s">
        <v>89</v>
      </c>
      <c r="C335" s="7">
        <v>12954</v>
      </c>
      <c r="D335" s="7">
        <v>6327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178144</v>
      </c>
      <c r="D341" s="7">
        <v>296880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1401611</v>
      </c>
      <c r="D343" s="10">
        <f>SUM(D333:D342)</f>
        <v>1249045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4377693</v>
      </c>
      <c r="D585" s="7">
        <v>2141883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3334921</v>
      </c>
      <c r="D589" s="7">
        <v>1577646</v>
      </c>
    </row>
    <row r="590" spans="1:4" x14ac:dyDescent="0.3">
      <c r="A590" s="5">
        <v>430106</v>
      </c>
      <c r="B590" s="6" t="s">
        <v>271</v>
      </c>
      <c r="C590" s="7">
        <v>15739119</v>
      </c>
      <c r="D590" s="7">
        <v>47068991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12477117</v>
      </c>
      <c r="D592" s="7">
        <v>15316346</v>
      </c>
    </row>
    <row r="593" spans="1:4" x14ac:dyDescent="0.3">
      <c r="A593" s="5">
        <v>430109</v>
      </c>
      <c r="B593" s="6" t="s">
        <v>103</v>
      </c>
      <c r="C593" s="7">
        <v>13852090</v>
      </c>
      <c r="D593" s="7">
        <v>1059266</v>
      </c>
    </row>
    <row r="594" spans="1:4" x14ac:dyDescent="0.3">
      <c r="A594" s="5">
        <v>430110</v>
      </c>
      <c r="B594" s="6" t="s">
        <v>104</v>
      </c>
      <c r="C594" s="7">
        <v>-2236</v>
      </c>
      <c r="D594" s="7">
        <v>39621</v>
      </c>
    </row>
    <row r="595" spans="1:4" x14ac:dyDescent="0.3">
      <c r="A595" s="5">
        <v>430111</v>
      </c>
      <c r="B595" s="6" t="s">
        <v>105</v>
      </c>
      <c r="C595" s="7">
        <v>93624</v>
      </c>
      <c r="D595" s="7">
        <v>144335</v>
      </c>
    </row>
    <row r="596" spans="1:4" x14ac:dyDescent="0.3">
      <c r="A596" s="5">
        <v>430112</v>
      </c>
      <c r="B596" s="6" t="s">
        <v>106</v>
      </c>
      <c r="C596" s="7">
        <v>93850802</v>
      </c>
      <c r="D596" s="7">
        <v>80002386</v>
      </c>
    </row>
    <row r="597" spans="1:4" x14ac:dyDescent="0.3">
      <c r="A597" s="5">
        <v>430113</v>
      </c>
      <c r="B597" s="6" t="s">
        <v>107</v>
      </c>
      <c r="C597" s="7">
        <v>7608233</v>
      </c>
      <c r="D597" s="7">
        <v>2057843</v>
      </c>
    </row>
    <row r="598" spans="1:4" x14ac:dyDescent="0.3">
      <c r="A598" s="5">
        <v>430114</v>
      </c>
      <c r="B598" s="6" t="s">
        <v>108</v>
      </c>
      <c r="C598" s="7">
        <v>1855150</v>
      </c>
      <c r="D598" s="7">
        <v>4079195</v>
      </c>
    </row>
    <row r="599" spans="1:4" ht="15" thickBot="1" x14ac:dyDescent="0.35">
      <c r="A599" s="18">
        <v>430115</v>
      </c>
      <c r="B599" s="19" t="s">
        <v>109</v>
      </c>
      <c r="C599" s="7">
        <v>68699915</v>
      </c>
      <c r="D599" s="7">
        <v>91475028</v>
      </c>
    </row>
    <row r="600" spans="1:4" ht="15" thickBot="1" x14ac:dyDescent="0.35">
      <c r="A600" s="8" t="s">
        <v>19</v>
      </c>
      <c r="B600" s="9"/>
      <c r="C600" s="10">
        <f>SUM(C585:C599)</f>
        <v>221886428</v>
      </c>
      <c r="D600" s="10">
        <f>SUM(D585:D599)</f>
        <v>244962540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208624</v>
      </c>
      <c r="D670" s="7">
        <v>98594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67363</v>
      </c>
      <c r="D674" s="7">
        <v>35419</v>
      </c>
    </row>
    <row r="675" spans="1:4" x14ac:dyDescent="0.3">
      <c r="A675" s="5">
        <v>430606</v>
      </c>
      <c r="B675" s="6" t="s">
        <v>271</v>
      </c>
      <c r="C675" s="7">
        <v>2093740</v>
      </c>
      <c r="D675" s="7">
        <v>4435768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814154</v>
      </c>
      <c r="D677" s="7">
        <v>898880</v>
      </c>
    </row>
    <row r="678" spans="1:4" x14ac:dyDescent="0.3">
      <c r="A678" s="5">
        <v>430609</v>
      </c>
      <c r="B678" s="6" t="s">
        <v>103</v>
      </c>
      <c r="C678" s="7">
        <v>573243</v>
      </c>
      <c r="D678" s="7">
        <v>47207</v>
      </c>
    </row>
    <row r="679" spans="1:4" x14ac:dyDescent="0.3">
      <c r="A679" s="5">
        <v>430610</v>
      </c>
      <c r="B679" s="6" t="s">
        <v>104</v>
      </c>
      <c r="C679" s="7">
        <v>-89</v>
      </c>
      <c r="D679" s="7">
        <v>1585</v>
      </c>
    </row>
    <row r="680" spans="1:4" x14ac:dyDescent="0.3">
      <c r="A680" s="5">
        <v>430611</v>
      </c>
      <c r="B680" s="6" t="s">
        <v>105</v>
      </c>
      <c r="C680" s="7">
        <v>2865</v>
      </c>
      <c r="D680" s="7">
        <v>4330</v>
      </c>
    </row>
    <row r="681" spans="1:4" x14ac:dyDescent="0.3">
      <c r="A681" s="5">
        <v>430612</v>
      </c>
      <c r="B681" s="6" t="s">
        <v>106</v>
      </c>
      <c r="C681" s="7">
        <v>9672322</v>
      </c>
      <c r="D681" s="7">
        <v>8715816</v>
      </c>
    </row>
    <row r="682" spans="1:4" x14ac:dyDescent="0.3">
      <c r="A682" s="5">
        <v>430613</v>
      </c>
      <c r="B682" s="6" t="s">
        <v>107</v>
      </c>
      <c r="C682" s="7">
        <v>638260</v>
      </c>
      <c r="D682" s="7">
        <v>160788</v>
      </c>
    </row>
    <row r="683" spans="1:4" x14ac:dyDescent="0.3">
      <c r="A683" s="5">
        <v>430614</v>
      </c>
      <c r="B683" s="6" t="s">
        <v>108</v>
      </c>
      <c r="C683" s="7">
        <v>74206</v>
      </c>
      <c r="D683" s="7">
        <v>163028</v>
      </c>
    </row>
    <row r="684" spans="1:4" ht="15" thickBot="1" x14ac:dyDescent="0.35">
      <c r="A684" s="18">
        <v>430615</v>
      </c>
      <c r="B684" s="19" t="s">
        <v>109</v>
      </c>
      <c r="C684" s="7">
        <v>5781308</v>
      </c>
      <c r="D684" s="7">
        <v>7970533</v>
      </c>
    </row>
    <row r="685" spans="1:4" ht="15" thickBot="1" x14ac:dyDescent="0.35">
      <c r="A685" s="8" t="s">
        <v>19</v>
      </c>
      <c r="B685" s="9"/>
      <c r="C685" s="10">
        <f>SUM(C670:C684)</f>
        <v>19925996</v>
      </c>
      <c r="D685" s="10">
        <f>SUM(D670:D684)</f>
        <v>22531948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856753</v>
      </c>
      <c r="D738" s="7">
        <v>4182844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236647</v>
      </c>
      <c r="D742" s="7">
        <v>725235</v>
      </c>
    </row>
    <row r="743" spans="1:4" x14ac:dyDescent="0.3">
      <c r="A743" s="5">
        <v>431006</v>
      </c>
      <c r="B743" s="6" t="s">
        <v>100</v>
      </c>
      <c r="C743" s="7">
        <v>18125263</v>
      </c>
      <c r="D743" s="7">
        <v>48126043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6126538</v>
      </c>
      <c r="D745" s="7">
        <v>2988919</v>
      </c>
    </row>
    <row r="746" spans="1:4" x14ac:dyDescent="0.3">
      <c r="A746" s="5">
        <v>431009</v>
      </c>
      <c r="B746" s="6" t="s">
        <v>103</v>
      </c>
      <c r="C746" s="7">
        <v>423707</v>
      </c>
      <c r="D746" s="7">
        <v>541149</v>
      </c>
    </row>
    <row r="747" spans="1:4" x14ac:dyDescent="0.3">
      <c r="A747" s="5">
        <v>431010</v>
      </c>
      <c r="B747" s="6" t="s">
        <v>104</v>
      </c>
      <c r="C747" s="7">
        <v>15849</v>
      </c>
      <c r="D747" s="7">
        <v>12649</v>
      </c>
    </row>
    <row r="748" spans="1:4" x14ac:dyDescent="0.3">
      <c r="A748" s="5">
        <v>431011</v>
      </c>
      <c r="B748" s="6" t="s">
        <v>105</v>
      </c>
      <c r="C748" s="7">
        <v>57734</v>
      </c>
      <c r="D748" s="7">
        <v>125463</v>
      </c>
    </row>
    <row r="749" spans="1:4" x14ac:dyDescent="0.3">
      <c r="A749" s="5">
        <v>431012</v>
      </c>
      <c r="B749" s="6" t="s">
        <v>106</v>
      </c>
      <c r="C749" s="7">
        <v>32000950</v>
      </c>
      <c r="D749" s="7">
        <v>34557936</v>
      </c>
    </row>
    <row r="750" spans="1:4" x14ac:dyDescent="0.3">
      <c r="A750" s="5">
        <v>431013</v>
      </c>
      <c r="B750" s="6" t="s">
        <v>107</v>
      </c>
      <c r="C750" s="7">
        <v>823137</v>
      </c>
      <c r="D750" s="7">
        <v>5678380</v>
      </c>
    </row>
    <row r="751" spans="1:4" x14ac:dyDescent="0.3">
      <c r="A751" s="5">
        <v>431014</v>
      </c>
      <c r="B751" s="6" t="s">
        <v>108</v>
      </c>
      <c r="C751" s="7">
        <v>1631678</v>
      </c>
      <c r="D751" s="7">
        <v>219840</v>
      </c>
    </row>
    <row r="752" spans="1:4" ht="15" thickBot="1" x14ac:dyDescent="0.35">
      <c r="A752" s="18">
        <v>431015</v>
      </c>
      <c r="B752" s="19" t="s">
        <v>109</v>
      </c>
      <c r="C752" s="7">
        <v>36589999</v>
      </c>
      <c r="D752" s="7">
        <v>24827691</v>
      </c>
    </row>
    <row r="753" spans="1:4" ht="15" thickBot="1" x14ac:dyDescent="0.35">
      <c r="A753" s="8" t="s">
        <v>19</v>
      </c>
      <c r="B753" s="9"/>
      <c r="C753" s="10">
        <f>SUM(C738:C752)</f>
        <v>96888255</v>
      </c>
      <c r="D753" s="10">
        <f>SUM(D738:D752)</f>
        <v>121986149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10672083</v>
      </c>
      <c r="D777" s="7">
        <v>6715709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10672083</v>
      </c>
      <c r="D787" s="10">
        <f>SUM(D772:D786)</f>
        <v>6715709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-171</v>
      </c>
      <c r="D1086" s="7">
        <v>2476055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1857</v>
      </c>
      <c r="D1100" s="7"/>
    </row>
    <row r="1101" spans="1:4" ht="15" thickBot="1" x14ac:dyDescent="0.35">
      <c r="A1101" s="8" t="s">
        <v>19</v>
      </c>
      <c r="B1101" s="9"/>
      <c r="C1101" s="10">
        <f>SUM(C1086:C1100)</f>
        <v>1686</v>
      </c>
      <c r="D1101" s="10">
        <f>SUM(D1086:D1100)</f>
        <v>2476055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>
        <v>1</v>
      </c>
      <c r="D1107" s="7"/>
    </row>
    <row r="1108" spans="1:4" x14ac:dyDescent="0.3">
      <c r="A1108" s="5">
        <v>450302</v>
      </c>
      <c r="B1108" s="6" t="s">
        <v>312</v>
      </c>
      <c r="C1108" s="7"/>
      <c r="D1108" s="7">
        <v>40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/>
    </row>
    <row r="1111" spans="1:4" ht="15" thickBot="1" x14ac:dyDescent="0.35">
      <c r="A1111" s="15">
        <v>450310</v>
      </c>
      <c r="B1111" s="16" t="s">
        <v>39</v>
      </c>
      <c r="C1111" s="7">
        <v>7565432</v>
      </c>
      <c r="D1111" s="7">
        <v>2238634</v>
      </c>
    </row>
    <row r="1112" spans="1:4" ht="15" thickBot="1" x14ac:dyDescent="0.35">
      <c r="A1112" s="8" t="s">
        <v>19</v>
      </c>
      <c r="B1112" s="9"/>
      <c r="C1112" s="10">
        <f>SUM(C1107:C1111)</f>
        <v>7565433</v>
      </c>
      <c r="D1112" s="10">
        <f>SUM(D1107:D1111)</f>
        <v>2238674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368911305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430340607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3100000</v>
      </c>
      <c r="D1120" s="7">
        <v>2500000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3100000</v>
      </c>
      <c r="D1124" s="10">
        <f>SUM(D1119:D1123)</f>
        <v>2500000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801550</v>
      </c>
      <c r="D1137" s="7">
        <v>2511982</v>
      </c>
    </row>
    <row r="1138" spans="1:4" x14ac:dyDescent="0.3">
      <c r="A1138" s="5">
        <v>510304</v>
      </c>
      <c r="B1138" s="6" t="s">
        <v>89</v>
      </c>
      <c r="C1138" s="7">
        <v>-8506</v>
      </c>
      <c r="D1138" s="7">
        <v>38862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208003</v>
      </c>
      <c r="D1144" s="7">
        <v>486389</v>
      </c>
    </row>
    <row r="1145" spans="1:4" ht="15" thickBot="1" x14ac:dyDescent="0.35">
      <c r="A1145" s="18">
        <v>510308</v>
      </c>
      <c r="B1145" s="19" t="s">
        <v>211</v>
      </c>
      <c r="C1145" s="7"/>
      <c r="D1145" s="7">
        <v>100000</v>
      </c>
    </row>
    <row r="1146" spans="1:4" ht="15" thickBot="1" x14ac:dyDescent="0.35">
      <c r="A1146" s="8" t="s">
        <v>19</v>
      </c>
      <c r="B1146" s="9"/>
      <c r="C1146" s="10">
        <f>SUM(C1135:C1145)</f>
        <v>1001047</v>
      </c>
      <c r="D1146" s="10">
        <f>SUM(D1135:D1145)</f>
        <v>3137233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122005</v>
      </c>
      <c r="D1148" s="7">
        <v>80600</v>
      </c>
    </row>
    <row r="1149" spans="1:4" x14ac:dyDescent="0.3">
      <c r="A1149" s="5">
        <v>510402</v>
      </c>
      <c r="B1149" s="6" t="s">
        <v>89</v>
      </c>
      <c r="C1149" s="7">
        <v>1943</v>
      </c>
      <c r="D1149" s="7">
        <v>920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22549</v>
      </c>
      <c r="D1155" s="7">
        <v>42778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146497</v>
      </c>
      <c r="D1157" s="10">
        <f>SUM(D1148:D1156)</f>
        <v>124298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427841</v>
      </c>
      <c r="D1243" s="7">
        <v>1210513</v>
      </c>
    </row>
    <row r="1244" spans="1:4" x14ac:dyDescent="0.3">
      <c r="A1244" s="37">
        <v>511203</v>
      </c>
      <c r="B1244" s="6" t="s">
        <v>334</v>
      </c>
      <c r="C1244" s="7">
        <v>-2835</v>
      </c>
      <c r="D1244" s="7">
        <v>12954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101103</v>
      </c>
      <c r="D1250" s="7">
        <v>178144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526109</v>
      </c>
      <c r="D1252" s="10">
        <f>SUM(D1242:D1251)</f>
        <v>1401611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27106282</v>
      </c>
      <c r="D1616" s="7">
        <v>53958276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56790</v>
      </c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>
        <v>3798921</v>
      </c>
    </row>
    <row r="1624" spans="1:4" x14ac:dyDescent="0.3">
      <c r="A1624" s="5">
        <v>530114</v>
      </c>
      <c r="B1624" s="6" t="s">
        <v>108</v>
      </c>
      <c r="C1624" s="7">
        <v>2150000</v>
      </c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>
        <v>477393</v>
      </c>
    </row>
    <row r="1626" spans="1:4" ht="15" thickBot="1" x14ac:dyDescent="0.35">
      <c r="A1626" s="8" t="s">
        <v>19</v>
      </c>
      <c r="B1626" s="9"/>
      <c r="C1626" s="10">
        <f>SUM(C1611:C1625)</f>
        <v>29313072</v>
      </c>
      <c r="D1626" s="10">
        <f>SUM(D1611:D1625)</f>
        <v>58234590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521561</v>
      </c>
      <c r="D1628" s="7">
        <v>246485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449085</v>
      </c>
      <c r="D1632" s="7">
        <v>236128</v>
      </c>
    </row>
    <row r="1633" spans="1:4" x14ac:dyDescent="0.3">
      <c r="A1633" s="5">
        <v>530206</v>
      </c>
      <c r="B1633" s="6" t="s">
        <v>100</v>
      </c>
      <c r="C1633" s="7">
        <v>5234344</v>
      </c>
      <c r="D1633" s="7">
        <v>11089413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2035385</v>
      </c>
      <c r="D1635" s="7">
        <v>2247200</v>
      </c>
    </row>
    <row r="1636" spans="1:4" x14ac:dyDescent="0.3">
      <c r="A1636" s="5">
        <v>530209</v>
      </c>
      <c r="B1636" s="6" t="s">
        <v>103</v>
      </c>
      <c r="C1636" s="7">
        <v>1433108</v>
      </c>
      <c r="D1636" s="7">
        <v>118018</v>
      </c>
    </row>
    <row r="1637" spans="1:4" x14ac:dyDescent="0.3">
      <c r="A1637" s="5">
        <v>530210</v>
      </c>
      <c r="B1637" s="6" t="s">
        <v>104</v>
      </c>
      <c r="C1637" s="7">
        <v>-224</v>
      </c>
      <c r="D1637" s="7">
        <v>1287</v>
      </c>
    </row>
    <row r="1638" spans="1:4" x14ac:dyDescent="0.3">
      <c r="A1638" s="5">
        <v>530211</v>
      </c>
      <c r="B1638" s="6" t="s">
        <v>105</v>
      </c>
      <c r="C1638" s="7">
        <v>7162</v>
      </c>
      <c r="D1638" s="7">
        <v>10825</v>
      </c>
    </row>
    <row r="1639" spans="1:4" x14ac:dyDescent="0.3">
      <c r="A1639" s="5">
        <v>530212</v>
      </c>
      <c r="B1639" s="6" t="s">
        <v>106</v>
      </c>
      <c r="C1639" s="7">
        <v>24180802</v>
      </c>
      <c r="D1639" s="7">
        <v>21789540</v>
      </c>
    </row>
    <row r="1640" spans="1:4" x14ac:dyDescent="0.3">
      <c r="A1640" s="5">
        <v>530213</v>
      </c>
      <c r="B1640" s="6" t="s">
        <v>107</v>
      </c>
      <c r="C1640" s="7">
        <v>1595650</v>
      </c>
      <c r="D1640" s="7">
        <v>401970</v>
      </c>
    </row>
    <row r="1641" spans="1:4" x14ac:dyDescent="0.3">
      <c r="A1641" s="5">
        <v>530214</v>
      </c>
      <c r="B1641" s="6" t="s">
        <v>108</v>
      </c>
      <c r="C1641" s="7">
        <v>185515</v>
      </c>
      <c r="D1641" s="7">
        <v>407569</v>
      </c>
    </row>
    <row r="1642" spans="1:4" ht="15" thickBot="1" x14ac:dyDescent="0.35">
      <c r="A1642" s="18">
        <v>530215</v>
      </c>
      <c r="B1642" s="19" t="s">
        <v>109</v>
      </c>
      <c r="C1642" s="7">
        <v>14453258</v>
      </c>
      <c r="D1642" s="7">
        <v>19926328</v>
      </c>
    </row>
    <row r="1643" spans="1:4" ht="15" thickBot="1" x14ac:dyDescent="0.35">
      <c r="A1643" s="8" t="s">
        <v>19</v>
      </c>
      <c r="B1643" s="9"/>
      <c r="C1643" s="10">
        <f>SUM(C1628:C1642)</f>
        <v>50095646</v>
      </c>
      <c r="D1643" s="10">
        <f>SUM(D1628:D1642)</f>
        <v>56474763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256616</v>
      </c>
      <c r="D1645" s="7">
        <v>528817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>
        <v>35419</v>
      </c>
      <c r="D1649" s="7">
        <v>99592</v>
      </c>
    </row>
    <row r="1650" spans="1:4" x14ac:dyDescent="0.3">
      <c r="A1650" s="5">
        <v>530306</v>
      </c>
      <c r="B1650" s="6" t="s">
        <v>100</v>
      </c>
      <c r="C1650" s="7">
        <v>4435768</v>
      </c>
      <c r="D1650" s="7">
        <v>8475252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898880</v>
      </c>
      <c r="D1652" s="7">
        <v>386710</v>
      </c>
    </row>
    <row r="1653" spans="1:4" x14ac:dyDescent="0.3">
      <c r="A1653" s="5">
        <v>530309</v>
      </c>
      <c r="B1653" s="6" t="s">
        <v>103</v>
      </c>
      <c r="C1653" s="7">
        <v>47207</v>
      </c>
      <c r="D1653" s="7">
        <v>55905</v>
      </c>
    </row>
    <row r="1654" spans="1:4" x14ac:dyDescent="0.3">
      <c r="A1654" s="5">
        <v>530310</v>
      </c>
      <c r="B1654" s="6" t="s">
        <v>104</v>
      </c>
      <c r="C1654" s="7">
        <v>1585</v>
      </c>
      <c r="D1654" s="7"/>
    </row>
    <row r="1655" spans="1:4" x14ac:dyDescent="0.3">
      <c r="A1655" s="5">
        <v>530311</v>
      </c>
      <c r="B1655" s="6" t="s">
        <v>105</v>
      </c>
      <c r="C1655" s="7">
        <v>4330</v>
      </c>
      <c r="D1655" s="7">
        <v>11856</v>
      </c>
    </row>
    <row r="1656" spans="1:4" x14ac:dyDescent="0.3">
      <c r="A1656" s="5">
        <v>530312</v>
      </c>
      <c r="B1656" s="6" t="s">
        <v>106</v>
      </c>
      <c r="C1656" s="7">
        <v>9568824</v>
      </c>
      <c r="D1656" s="7">
        <v>4996363</v>
      </c>
    </row>
    <row r="1657" spans="1:4" x14ac:dyDescent="0.3">
      <c r="A1657" s="5">
        <v>530313</v>
      </c>
      <c r="B1657" s="6" t="s">
        <v>107</v>
      </c>
      <c r="C1657" s="7">
        <v>182442</v>
      </c>
      <c r="D1657" s="7">
        <v>1834175</v>
      </c>
    </row>
    <row r="1658" spans="1:4" x14ac:dyDescent="0.3">
      <c r="A1658" s="5">
        <v>530314</v>
      </c>
      <c r="B1658" s="6" t="s">
        <v>108</v>
      </c>
      <c r="C1658" s="7">
        <v>163028</v>
      </c>
      <c r="D1658" s="7">
        <v>16552</v>
      </c>
    </row>
    <row r="1659" spans="1:4" ht="15" thickBot="1" x14ac:dyDescent="0.35">
      <c r="A1659" s="18">
        <v>530315</v>
      </c>
      <c r="B1659" s="19" t="s">
        <v>109</v>
      </c>
      <c r="C1659" s="7">
        <v>7970533</v>
      </c>
      <c r="D1659" s="7">
        <v>5234394</v>
      </c>
    </row>
    <row r="1660" spans="1:4" ht="15" thickBot="1" x14ac:dyDescent="0.35">
      <c r="A1660" s="8" t="s">
        <v>19</v>
      </c>
      <c r="B1660" s="9"/>
      <c r="C1660" s="10">
        <f>SUM(C1645:C1659)</f>
        <v>23564632</v>
      </c>
      <c r="D1660" s="10">
        <f>SUM(D1645:D1659)</f>
        <v>21639616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>
        <v>6156305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>
        <v>2675</v>
      </c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6158980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830862</v>
      </c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>
        <v>416196</v>
      </c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>
        <v>1003463</v>
      </c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2250521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1751077</v>
      </c>
      <c r="D1781" s="7">
        <v>856753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500238</v>
      </c>
      <c r="D1785" s="7">
        <v>236647</v>
      </c>
    </row>
    <row r="1786" spans="1:4" x14ac:dyDescent="0.3">
      <c r="A1786" s="5">
        <v>531106</v>
      </c>
      <c r="B1786" s="6" t="s">
        <v>100</v>
      </c>
      <c r="C1786" s="7">
        <v>6295395</v>
      </c>
      <c r="D1786" s="7">
        <v>18827590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4990847</v>
      </c>
      <c r="D1788" s="7">
        <v>6126538</v>
      </c>
    </row>
    <row r="1789" spans="1:4" x14ac:dyDescent="0.3">
      <c r="A1789" s="5">
        <v>531109</v>
      </c>
      <c r="B1789" s="6" t="s">
        <v>103</v>
      </c>
      <c r="C1789" s="7">
        <v>5540836</v>
      </c>
      <c r="D1789" s="7">
        <v>423707</v>
      </c>
    </row>
    <row r="1790" spans="1:4" x14ac:dyDescent="0.3">
      <c r="A1790" s="5">
        <v>531110</v>
      </c>
      <c r="B1790" s="6" t="s">
        <v>104</v>
      </c>
      <c r="C1790" s="7">
        <v>-894</v>
      </c>
      <c r="D1790" s="7">
        <v>15849</v>
      </c>
    </row>
    <row r="1791" spans="1:4" x14ac:dyDescent="0.3">
      <c r="A1791" s="5">
        <v>531111</v>
      </c>
      <c r="B1791" s="6" t="s">
        <v>105</v>
      </c>
      <c r="C1791" s="7">
        <v>37450</v>
      </c>
      <c r="D1791" s="7">
        <v>57734</v>
      </c>
    </row>
    <row r="1792" spans="1:4" x14ac:dyDescent="0.3">
      <c r="A1792" s="5">
        <v>531112</v>
      </c>
      <c r="B1792" s="6" t="s">
        <v>106</v>
      </c>
      <c r="C1792" s="7">
        <v>37540316</v>
      </c>
      <c r="D1792" s="7">
        <v>32000952</v>
      </c>
    </row>
    <row r="1793" spans="1:4" x14ac:dyDescent="0.3">
      <c r="A1793" s="5">
        <v>531113</v>
      </c>
      <c r="B1793" s="6" t="s">
        <v>107</v>
      </c>
      <c r="C1793" s="7">
        <v>3043293</v>
      </c>
      <c r="D1793" s="7">
        <v>823137</v>
      </c>
    </row>
    <row r="1794" spans="1:4" x14ac:dyDescent="0.3">
      <c r="A1794" s="5">
        <v>531114</v>
      </c>
      <c r="B1794" s="6" t="s">
        <v>108</v>
      </c>
      <c r="C1794" s="7">
        <v>742060</v>
      </c>
      <c r="D1794" s="7">
        <v>1631678</v>
      </c>
    </row>
    <row r="1795" spans="1:4" ht="15" thickBot="1" x14ac:dyDescent="0.35">
      <c r="A1795" s="18">
        <v>531115</v>
      </c>
      <c r="B1795" s="19" t="s">
        <v>109</v>
      </c>
      <c r="C1795" s="7">
        <v>27479948</v>
      </c>
      <c r="D1795" s="7">
        <v>36589999</v>
      </c>
    </row>
    <row r="1796" spans="1:4" ht="15" thickBot="1" x14ac:dyDescent="0.35">
      <c r="A1796" s="8" t="s">
        <v>19</v>
      </c>
      <c r="B1796" s="9"/>
      <c r="C1796" s="10">
        <f>SUM(C1781:C1795)</f>
        <v>87920566</v>
      </c>
      <c r="D1796" s="10">
        <f>SUM(D1781:D1795)</f>
        <v>97590584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10903438</v>
      </c>
      <c r="D1820" s="7">
        <v>16000000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10903438</v>
      </c>
      <c r="D1830" s="10">
        <f>SUM(D1815:D1829)</f>
        <v>16000000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35755052</v>
      </c>
      <c r="D1866" s="7">
        <v>36323348</v>
      </c>
    </row>
    <row r="1867" spans="1:4" x14ac:dyDescent="0.3">
      <c r="A1867" s="5">
        <v>531602</v>
      </c>
      <c r="B1867" s="6" t="s">
        <v>348</v>
      </c>
      <c r="C1867" s="7">
        <v>47999</v>
      </c>
      <c r="D1867" s="7">
        <v>2950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1038463</v>
      </c>
      <c r="D1869" s="7">
        <v>462955</v>
      </c>
    </row>
    <row r="1870" spans="1:4" x14ac:dyDescent="0.3">
      <c r="A1870" s="5">
        <v>531605</v>
      </c>
      <c r="B1870" s="6" t="s">
        <v>352</v>
      </c>
      <c r="C1870" s="7">
        <v>901359</v>
      </c>
      <c r="D1870" s="7">
        <v>4660273</v>
      </c>
    </row>
    <row r="1871" spans="1:4" x14ac:dyDescent="0.3">
      <c r="A1871" s="5">
        <v>531606</v>
      </c>
      <c r="B1871" s="6" t="s">
        <v>353</v>
      </c>
      <c r="C1871" s="7">
        <v>758315</v>
      </c>
      <c r="D1871" s="7">
        <v>7555147</v>
      </c>
    </row>
    <row r="1872" spans="1:4" x14ac:dyDescent="0.3">
      <c r="A1872" s="5">
        <v>531607</v>
      </c>
      <c r="B1872" s="6" t="s">
        <v>354</v>
      </c>
      <c r="C1872" s="7">
        <v>1378091</v>
      </c>
      <c r="D1872" s="7">
        <v>931990</v>
      </c>
    </row>
    <row r="1873" spans="1:4" x14ac:dyDescent="0.3">
      <c r="A1873" s="5">
        <v>531608</v>
      </c>
      <c r="B1873" s="6" t="s">
        <v>355</v>
      </c>
      <c r="C1873" s="7">
        <v>1200301</v>
      </c>
      <c r="D1873" s="7">
        <v>1751887</v>
      </c>
    </row>
    <row r="1874" spans="1:4" x14ac:dyDescent="0.3">
      <c r="A1874" s="5">
        <v>531609</v>
      </c>
      <c r="B1874" s="6" t="s">
        <v>356</v>
      </c>
      <c r="C1874" s="7">
        <v>4555561</v>
      </c>
      <c r="D1874" s="7">
        <v>7269409</v>
      </c>
    </row>
    <row r="1875" spans="1:4" x14ac:dyDescent="0.3">
      <c r="A1875" s="5">
        <v>531610</v>
      </c>
      <c r="B1875" s="6" t="s">
        <v>357</v>
      </c>
      <c r="C1875" s="7">
        <v>126902</v>
      </c>
      <c r="D1875" s="7">
        <v>205216</v>
      </c>
    </row>
    <row r="1876" spans="1:4" x14ac:dyDescent="0.3">
      <c r="A1876" s="5">
        <v>531611</v>
      </c>
      <c r="B1876" s="6" t="s">
        <v>358</v>
      </c>
      <c r="C1876" s="7">
        <v>1235105</v>
      </c>
      <c r="D1876" s="7">
        <v>315635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>
        <v>41116</v>
      </c>
      <c r="D1879" s="7"/>
    </row>
    <row r="1880" spans="1:4" x14ac:dyDescent="0.3">
      <c r="A1880" s="5">
        <v>531615</v>
      </c>
      <c r="B1880" s="6" t="s">
        <v>362</v>
      </c>
      <c r="C1880" s="7">
        <v>1390762</v>
      </c>
      <c r="D1880" s="7">
        <v>1859910</v>
      </c>
    </row>
    <row r="1881" spans="1:4" x14ac:dyDescent="0.3">
      <c r="A1881" s="5">
        <v>531616</v>
      </c>
      <c r="B1881" s="6" t="s">
        <v>363</v>
      </c>
      <c r="C1881" s="7">
        <v>665919</v>
      </c>
      <c r="D1881" s="7">
        <v>788078</v>
      </c>
    </row>
    <row r="1882" spans="1:4" x14ac:dyDescent="0.3">
      <c r="A1882" s="5">
        <v>531617</v>
      </c>
      <c r="B1882" s="6" t="s">
        <v>364</v>
      </c>
      <c r="C1882" s="7">
        <v>3732039</v>
      </c>
      <c r="D1882" s="7">
        <v>3985011</v>
      </c>
    </row>
    <row r="1883" spans="1:4" x14ac:dyDescent="0.3">
      <c r="A1883" s="5">
        <v>531618</v>
      </c>
      <c r="B1883" s="6" t="s">
        <v>365</v>
      </c>
      <c r="C1883" s="7">
        <v>12000</v>
      </c>
      <c r="D1883" s="7"/>
    </row>
    <row r="1884" spans="1:4" x14ac:dyDescent="0.3">
      <c r="A1884" s="5">
        <v>531619</v>
      </c>
      <c r="B1884" s="6" t="s">
        <v>366</v>
      </c>
      <c r="C1884" s="7"/>
      <c r="D1884" s="7">
        <v>622857</v>
      </c>
    </row>
    <row r="1885" spans="1:4" x14ac:dyDescent="0.3">
      <c r="A1885" s="5">
        <v>531620</v>
      </c>
      <c r="B1885" s="6" t="s">
        <v>367</v>
      </c>
      <c r="C1885" s="7">
        <v>30448836</v>
      </c>
      <c r="D1885" s="7">
        <v>37858737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2411406</v>
      </c>
      <c r="D1887" s="7">
        <v>2321163</v>
      </c>
    </row>
    <row r="1888" spans="1:4" x14ac:dyDescent="0.3">
      <c r="A1888" s="5">
        <v>531623</v>
      </c>
      <c r="B1888" s="6" t="s">
        <v>370</v>
      </c>
      <c r="C1888" s="7">
        <v>6701253</v>
      </c>
      <c r="D1888" s="7">
        <v>6293410</v>
      </c>
    </row>
    <row r="1889" spans="1:4" x14ac:dyDescent="0.3">
      <c r="A1889" s="5">
        <v>531624</v>
      </c>
      <c r="B1889" s="6" t="s">
        <v>371</v>
      </c>
      <c r="C1889" s="7">
        <v>369550</v>
      </c>
      <c r="D1889" s="7">
        <v>1657791</v>
      </c>
    </row>
    <row r="1890" spans="1:4" x14ac:dyDescent="0.3">
      <c r="A1890" s="5">
        <v>531625</v>
      </c>
      <c r="B1890" s="6" t="s">
        <v>372</v>
      </c>
      <c r="C1890" s="7">
        <v>3842153</v>
      </c>
      <c r="D1890" s="7">
        <v>4526218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>
        <v>178622</v>
      </c>
      <c r="D1892" s="7">
        <v>146218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388914</v>
      </c>
      <c r="D1894" s="7">
        <v>651533</v>
      </c>
    </row>
    <row r="1895" spans="1:4" x14ac:dyDescent="0.3">
      <c r="A1895" s="5">
        <v>531630</v>
      </c>
      <c r="B1895" s="6" t="s">
        <v>377</v>
      </c>
      <c r="C1895" s="7">
        <v>818396</v>
      </c>
      <c r="D1895" s="7">
        <v>604705</v>
      </c>
    </row>
    <row r="1896" spans="1:4" x14ac:dyDescent="0.3">
      <c r="A1896" s="5">
        <v>531631</v>
      </c>
      <c r="B1896" s="6" t="s">
        <v>378</v>
      </c>
      <c r="C1896" s="7"/>
      <c r="D1896" s="7">
        <v>303785</v>
      </c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659967</v>
      </c>
      <c r="D1898" s="7">
        <v>627728</v>
      </c>
    </row>
    <row r="1899" spans="1:4" x14ac:dyDescent="0.3">
      <c r="A1899" s="5">
        <v>531634</v>
      </c>
      <c r="B1899" s="6" t="s">
        <v>381</v>
      </c>
      <c r="C1899" s="7">
        <v>554830</v>
      </c>
      <c r="D1899" s="7">
        <v>103530</v>
      </c>
    </row>
    <row r="1900" spans="1:4" x14ac:dyDescent="0.3">
      <c r="A1900" s="5">
        <v>531635</v>
      </c>
      <c r="B1900" s="6" t="s">
        <v>382</v>
      </c>
      <c r="C1900" s="7">
        <v>97516</v>
      </c>
      <c r="D1900" s="7">
        <v>49122</v>
      </c>
    </row>
    <row r="1901" spans="1:4" x14ac:dyDescent="0.3">
      <c r="A1901" s="5">
        <v>531636</v>
      </c>
      <c r="B1901" s="6" t="s">
        <v>383</v>
      </c>
      <c r="C1901" s="7"/>
      <c r="D1901" s="7">
        <v>113100</v>
      </c>
    </row>
    <row r="1902" spans="1:4" x14ac:dyDescent="0.3">
      <c r="A1902" s="5">
        <v>531637</v>
      </c>
      <c r="B1902" s="6" t="s">
        <v>384</v>
      </c>
      <c r="C1902" s="7">
        <v>1075</v>
      </c>
      <c r="D1902" s="7"/>
    </row>
    <row r="1903" spans="1:4" x14ac:dyDescent="0.3">
      <c r="A1903" s="5">
        <v>531638</v>
      </c>
      <c r="B1903" s="6" t="s">
        <v>413</v>
      </c>
      <c r="C1903" s="7">
        <v>3136386</v>
      </c>
      <c r="D1903" s="7">
        <v>2898142</v>
      </c>
    </row>
    <row r="1904" spans="1:4" x14ac:dyDescent="0.3">
      <c r="A1904" s="5">
        <v>531639</v>
      </c>
      <c r="B1904" s="6" t="s">
        <v>386</v>
      </c>
      <c r="C1904" s="7">
        <v>1212618</v>
      </c>
      <c r="D1904" s="7">
        <v>3737195</v>
      </c>
    </row>
    <row r="1905" spans="1:4" x14ac:dyDescent="0.3">
      <c r="A1905" s="5">
        <v>531640</v>
      </c>
      <c r="B1905" s="6" t="s">
        <v>387</v>
      </c>
      <c r="C1905" s="7"/>
      <c r="D1905" s="7">
        <v>366546</v>
      </c>
    </row>
    <row r="1906" spans="1:4" x14ac:dyDescent="0.3">
      <c r="A1906" s="5">
        <v>531641</v>
      </c>
      <c r="B1906" s="6" t="s">
        <v>388</v>
      </c>
      <c r="C1906" s="7">
        <v>144485</v>
      </c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380957</v>
      </c>
      <c r="D1908" s="7">
        <v>361637</v>
      </c>
    </row>
    <row r="1909" spans="1:4" x14ac:dyDescent="0.3">
      <c r="A1909" s="5">
        <v>531644</v>
      </c>
      <c r="B1909" s="6" t="s">
        <v>170</v>
      </c>
      <c r="C1909" s="7">
        <v>2936956</v>
      </c>
      <c r="D1909" s="7">
        <v>2452893</v>
      </c>
    </row>
    <row r="1910" spans="1:4" x14ac:dyDescent="0.3">
      <c r="A1910" s="5">
        <v>531645</v>
      </c>
      <c r="B1910" s="6" t="s">
        <v>171</v>
      </c>
      <c r="C1910" s="7">
        <v>404162</v>
      </c>
      <c r="D1910" s="7">
        <v>341381</v>
      </c>
    </row>
    <row r="1911" spans="1:4" x14ac:dyDescent="0.3">
      <c r="A1911" s="5">
        <v>531646</v>
      </c>
      <c r="B1911" s="6" t="s">
        <v>172</v>
      </c>
      <c r="C1911" s="7">
        <v>2713333</v>
      </c>
      <c r="D1911" s="7">
        <v>2328840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>
        <v>1316084</v>
      </c>
    </row>
    <row r="1914" spans="1:4" ht="15" thickBot="1" x14ac:dyDescent="0.35">
      <c r="A1914" s="22">
        <v>531660</v>
      </c>
      <c r="B1914" s="23" t="s">
        <v>39</v>
      </c>
      <c r="C1914" s="20">
        <v>7923381</v>
      </c>
      <c r="D1914" s="20">
        <v>5030136</v>
      </c>
    </row>
    <row r="1915" spans="1:4" ht="15" thickBot="1" x14ac:dyDescent="0.35">
      <c r="A1915" s="24" t="s">
        <v>19</v>
      </c>
      <c r="B1915" s="25"/>
      <c r="C1915" s="21">
        <f>SUM(C1866:C1914)</f>
        <v>118163780</v>
      </c>
      <c r="D1915" s="21">
        <f>SUM(D1866:D1914)</f>
        <v>140824560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2520918</v>
      </c>
      <c r="D2274" s="7">
        <v>7199204</v>
      </c>
    </row>
    <row r="2275" spans="1:4" x14ac:dyDescent="0.3">
      <c r="A2275" s="5">
        <v>550102</v>
      </c>
      <c r="B2275" s="6" t="s">
        <v>440</v>
      </c>
      <c r="C2275" s="7">
        <v>857683</v>
      </c>
      <c r="D2275" s="7">
        <v>871979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>
        <v>7467</v>
      </c>
    </row>
    <row r="2278" spans="1:4" ht="15" thickBot="1" x14ac:dyDescent="0.35">
      <c r="A2278" s="8" t="s">
        <v>19</v>
      </c>
      <c r="B2278" s="9"/>
      <c r="C2278" s="10">
        <f>SUM(C2274:C2277)</f>
        <v>3378601</v>
      </c>
      <c r="D2278" s="10">
        <f>SUM(D2274:D2277)</f>
        <v>8078650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120191</v>
      </c>
      <c r="D2281" s="7">
        <v>347148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120191</v>
      </c>
      <c r="D2284" s="10">
        <f>SUM(D2280:D2283)</f>
        <v>347148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330484100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412512033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38427205</v>
      </c>
      <c r="D2401" s="45">
        <f>D1114-D2399</f>
        <v>17828574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9867B-4ED9-4297-AFD5-E41C99DE18B2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44140625" customWidth="1"/>
    <col min="4" max="4" width="16.332031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/>
      <c r="D11" s="7">
        <v>1301548634</v>
      </c>
    </row>
    <row r="12" spans="1:4" x14ac:dyDescent="0.3">
      <c r="A12" s="5">
        <v>1108</v>
      </c>
      <c r="B12" s="6" t="s">
        <v>13</v>
      </c>
      <c r="C12" s="7">
        <v>6410720757</v>
      </c>
      <c r="D12" s="7">
        <v>2532081377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6410720757</v>
      </c>
      <c r="D18" s="10">
        <f>SUM(D4:D17)</f>
        <v>3833630011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90000</v>
      </c>
      <c r="D21" s="7">
        <v>90000</v>
      </c>
    </row>
    <row r="22" spans="1:4" x14ac:dyDescent="0.3">
      <c r="A22" s="5">
        <v>1203</v>
      </c>
      <c r="B22" s="6" t="s">
        <v>23</v>
      </c>
      <c r="C22" s="7">
        <v>659898485</v>
      </c>
      <c r="D22" s="7">
        <v>308188959</v>
      </c>
    </row>
    <row r="23" spans="1:4" x14ac:dyDescent="0.3">
      <c r="A23" s="5">
        <v>1204</v>
      </c>
      <c r="B23" s="6" t="s">
        <v>24</v>
      </c>
      <c r="C23" s="7">
        <v>10849739</v>
      </c>
      <c r="D23" s="7">
        <v>13003047</v>
      </c>
    </row>
    <row r="24" spans="1:4" ht="15" thickBot="1" x14ac:dyDescent="0.35">
      <c r="A24" s="15">
        <v>1205</v>
      </c>
      <c r="B24" s="16" t="s">
        <v>25</v>
      </c>
      <c r="C24" s="7">
        <v>67150596</v>
      </c>
      <c r="D24" s="17">
        <v>2255951</v>
      </c>
    </row>
    <row r="25" spans="1:4" ht="15" thickBot="1" x14ac:dyDescent="0.35">
      <c r="A25" s="8" t="s">
        <v>19</v>
      </c>
      <c r="B25" s="9"/>
      <c r="C25" s="10">
        <f>SUM(C20:C24)</f>
        <v>737988820</v>
      </c>
      <c r="D25" s="10">
        <f>SUM(D20:D24)</f>
        <v>323537957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179030626</v>
      </c>
      <c r="D27" s="7">
        <v>21602093</v>
      </c>
    </row>
    <row r="28" spans="1:4" x14ac:dyDescent="0.3">
      <c r="A28" s="5">
        <v>1302</v>
      </c>
      <c r="B28" s="6" t="s">
        <v>28</v>
      </c>
      <c r="C28" s="7">
        <v>535018188</v>
      </c>
      <c r="D28" s="7">
        <v>193874309</v>
      </c>
    </row>
    <row r="29" spans="1:4" x14ac:dyDescent="0.3">
      <c r="A29" s="5">
        <v>1303</v>
      </c>
      <c r="B29" s="6" t="s">
        <v>29</v>
      </c>
      <c r="C29" s="7">
        <v>3873275</v>
      </c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346070</v>
      </c>
      <c r="D32" s="7">
        <v>3387</v>
      </c>
    </row>
    <row r="33" spans="1:4" x14ac:dyDescent="0.3">
      <c r="A33" s="5">
        <v>1307</v>
      </c>
      <c r="B33" s="6" t="s">
        <v>33</v>
      </c>
      <c r="C33" s="7">
        <v>73342</v>
      </c>
      <c r="D33" s="7">
        <v>16780168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246491939</v>
      </c>
      <c r="D37" s="7">
        <v>54458450</v>
      </c>
    </row>
    <row r="38" spans="1:4" x14ac:dyDescent="0.3">
      <c r="A38" s="15">
        <v>1312</v>
      </c>
      <c r="B38" s="16" t="s">
        <v>38</v>
      </c>
      <c r="C38" s="7">
        <v>59969495</v>
      </c>
      <c r="D38" s="7">
        <v>24624466</v>
      </c>
    </row>
    <row r="39" spans="1:4" ht="15" thickBot="1" x14ac:dyDescent="0.35">
      <c r="A39" s="15">
        <v>1320</v>
      </c>
      <c r="B39" s="16" t="s">
        <v>39</v>
      </c>
      <c r="C39" s="7">
        <v>8476999</v>
      </c>
      <c r="D39" s="7">
        <v>1085329</v>
      </c>
    </row>
    <row r="40" spans="1:4" ht="15" thickBot="1" x14ac:dyDescent="0.35">
      <c r="A40" s="8" t="s">
        <v>19</v>
      </c>
      <c r="B40" s="9"/>
      <c r="C40" s="10">
        <f>SUM(C27:C39)</f>
        <v>1033279934</v>
      </c>
      <c r="D40" s="10">
        <f>SUM(D27:D39)</f>
        <v>312428202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5291245</v>
      </c>
      <c r="D42" s="7">
        <v>8543085</v>
      </c>
    </row>
    <row r="43" spans="1:4" x14ac:dyDescent="0.3">
      <c r="A43" s="5">
        <v>1402</v>
      </c>
      <c r="B43" s="6" t="s">
        <v>42</v>
      </c>
      <c r="C43" s="7">
        <v>62115434</v>
      </c>
      <c r="D43" s="7">
        <v>68676770</v>
      </c>
    </row>
    <row r="44" spans="1:4" x14ac:dyDescent="0.3">
      <c r="A44" s="5">
        <v>1403</v>
      </c>
      <c r="B44" s="6" t="s">
        <v>43</v>
      </c>
      <c r="C44" s="7">
        <v>319059244</v>
      </c>
      <c r="D44" s="7">
        <v>178503757</v>
      </c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146639864</v>
      </c>
      <c r="D47" s="7">
        <v>11314050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533105787</v>
      </c>
      <c r="D51" s="21">
        <f>SUM(D42:D50)</f>
        <v>267037662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1223229</v>
      </c>
      <c r="D54" s="7">
        <v>1223229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54955235</v>
      </c>
      <c r="D57" s="7">
        <v>24335418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171507208</v>
      </c>
      <c r="D59" s="7">
        <v>55434823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/>
    </row>
    <row r="62" spans="1:4" ht="15" thickBot="1" x14ac:dyDescent="0.35">
      <c r="A62" s="24" t="s">
        <v>19</v>
      </c>
      <c r="B62" s="25"/>
      <c r="C62" s="21">
        <f>SUM(C53:C61)</f>
        <v>227685672</v>
      </c>
      <c r="D62" s="21">
        <f>SUM(D53:D61)</f>
        <v>80993470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24000000</v>
      </c>
      <c r="D64" s="7">
        <v>12000000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2917403001</v>
      </c>
      <c r="D68" s="7">
        <v>3475990704</v>
      </c>
    </row>
    <row r="69" spans="1:4" ht="15" thickBot="1" x14ac:dyDescent="0.35">
      <c r="A69" s="8" t="s">
        <v>19</v>
      </c>
      <c r="B69" s="9"/>
      <c r="C69" s="10">
        <f>SUM(C64:C68)</f>
        <v>2941403001</v>
      </c>
      <c r="D69" s="10">
        <f>SUM(D64:D68)</f>
        <v>3487990704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30336444</v>
      </c>
      <c r="D73" s="7">
        <v>27177830</v>
      </c>
    </row>
    <row r="74" spans="1:4" x14ac:dyDescent="0.3">
      <c r="A74" s="5">
        <v>1704</v>
      </c>
      <c r="B74" s="6" t="s">
        <v>69</v>
      </c>
      <c r="C74" s="7">
        <v>-17943334</v>
      </c>
      <c r="D74" s="7">
        <v>-13435414</v>
      </c>
    </row>
    <row r="75" spans="1:4" x14ac:dyDescent="0.3">
      <c r="A75" s="5">
        <v>1705</v>
      </c>
      <c r="B75" s="6" t="s">
        <v>70</v>
      </c>
      <c r="C75" s="7">
        <v>1535399</v>
      </c>
      <c r="D75" s="7">
        <v>1267276</v>
      </c>
    </row>
    <row r="76" spans="1:4" ht="15" thickBot="1" x14ac:dyDescent="0.35">
      <c r="A76" s="5">
        <v>1706</v>
      </c>
      <c r="B76" s="6" t="s">
        <v>71</v>
      </c>
      <c r="C76" s="7">
        <v>-1189631</v>
      </c>
      <c r="D76" s="7">
        <v>-1111495</v>
      </c>
    </row>
    <row r="77" spans="1:4" ht="15" thickBot="1" x14ac:dyDescent="0.35">
      <c r="A77" s="8" t="s">
        <v>19</v>
      </c>
      <c r="B77" s="9"/>
      <c r="C77" s="10">
        <f>SUM(C71:C76)</f>
        <v>12738878</v>
      </c>
      <c r="D77" s="10">
        <f>SUM(D71:D76)</f>
        <v>13898197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2313060</v>
      </c>
      <c r="D85" s="7"/>
    </row>
    <row r="86" spans="1:4" x14ac:dyDescent="0.3">
      <c r="A86" s="5">
        <v>1904</v>
      </c>
      <c r="B86" s="6" t="s">
        <v>78</v>
      </c>
      <c r="C86" s="7">
        <v>51203094</v>
      </c>
      <c r="D86" s="7">
        <v>46179173</v>
      </c>
    </row>
    <row r="87" spans="1:4" x14ac:dyDescent="0.3">
      <c r="A87" s="5">
        <v>1905</v>
      </c>
      <c r="B87" s="6" t="s">
        <v>79</v>
      </c>
      <c r="C87" s="7">
        <v>16096333</v>
      </c>
      <c r="D87" s="7">
        <v>12294550</v>
      </c>
    </row>
    <row r="88" spans="1:4" x14ac:dyDescent="0.3">
      <c r="A88" s="5">
        <v>1906</v>
      </c>
      <c r="B88" s="6" t="s">
        <v>80</v>
      </c>
      <c r="C88" s="7">
        <v>-9540210</v>
      </c>
      <c r="D88" s="7">
        <v>-9079862</v>
      </c>
    </row>
    <row r="89" spans="1:4" x14ac:dyDescent="0.3">
      <c r="A89" s="5">
        <v>1907</v>
      </c>
      <c r="B89" s="6" t="s">
        <v>81</v>
      </c>
      <c r="C89" s="7">
        <v>83495801</v>
      </c>
      <c r="D89" s="7">
        <v>55320523</v>
      </c>
    </row>
    <row r="90" spans="1:4" x14ac:dyDescent="0.3">
      <c r="A90" s="5">
        <v>1908</v>
      </c>
      <c r="B90" s="6" t="s">
        <v>82</v>
      </c>
      <c r="C90" s="7"/>
      <c r="D90" s="7"/>
    </row>
    <row r="91" spans="1:4" ht="15" thickBot="1" x14ac:dyDescent="0.35">
      <c r="A91" s="5">
        <v>1910</v>
      </c>
      <c r="B91" s="6" t="s">
        <v>39</v>
      </c>
      <c r="C91" s="7">
        <v>2471241</v>
      </c>
      <c r="D91" s="7">
        <v>2560889</v>
      </c>
    </row>
    <row r="92" spans="1:4" ht="15" thickBot="1" x14ac:dyDescent="0.35">
      <c r="A92" s="8" t="s">
        <v>83</v>
      </c>
      <c r="B92" s="9"/>
      <c r="C92" s="10">
        <f>SUM(C83:C91)</f>
        <v>146039319</v>
      </c>
      <c r="D92" s="10">
        <f>SUM(D83:D91)</f>
        <v>107275273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12042962168</v>
      </c>
      <c r="D94" s="30">
        <f>D18+D25+D40+D51+D62+D69+D77+D81+D92</f>
        <v>8426791476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265176</v>
      </c>
      <c r="D98" s="7">
        <v>131</v>
      </c>
    </row>
    <row r="99" spans="1:4" x14ac:dyDescent="0.3">
      <c r="A99" s="5">
        <v>2102</v>
      </c>
      <c r="B99" s="6" t="s">
        <v>88</v>
      </c>
      <c r="C99" s="7">
        <v>53724158</v>
      </c>
      <c r="D99" s="7">
        <v>15414245</v>
      </c>
    </row>
    <row r="100" spans="1:4" x14ac:dyDescent="0.3">
      <c r="A100" s="5">
        <v>2103</v>
      </c>
      <c r="B100" s="6" t="s">
        <v>89</v>
      </c>
      <c r="C100" s="7">
        <v>5244211</v>
      </c>
      <c r="D100" s="7">
        <v>389156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3455433237</v>
      </c>
      <c r="D102" s="7">
        <v>2444304060</v>
      </c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>
        <v>3674509</v>
      </c>
      <c r="D104" s="7">
        <v>538454</v>
      </c>
    </row>
    <row r="105" spans="1:4" ht="15" thickBot="1" x14ac:dyDescent="0.35">
      <c r="A105" s="8" t="s">
        <v>19</v>
      </c>
      <c r="B105" s="9"/>
      <c r="C105" s="10">
        <f>SUM(C98:C104)</f>
        <v>3518341291</v>
      </c>
      <c r="D105" s="10">
        <f>SUM(D98:D104)</f>
        <v>2460646046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53504737</v>
      </c>
      <c r="D107" s="7">
        <v>33343016</v>
      </c>
    </row>
    <row r="108" spans="1:4" x14ac:dyDescent="0.3">
      <c r="A108" s="5">
        <v>2202</v>
      </c>
      <c r="B108" s="6" t="s">
        <v>96</v>
      </c>
      <c r="C108" s="7">
        <v>-40934984</v>
      </c>
      <c r="D108" s="7">
        <v>-27716963</v>
      </c>
    </row>
    <row r="109" spans="1:4" x14ac:dyDescent="0.3">
      <c r="A109" s="5">
        <v>2203</v>
      </c>
      <c r="B109" s="53" t="s">
        <v>97</v>
      </c>
      <c r="C109" s="7">
        <v>144081</v>
      </c>
      <c r="D109" s="7">
        <v>72073</v>
      </c>
    </row>
    <row r="110" spans="1:4" x14ac:dyDescent="0.3">
      <c r="A110" s="5">
        <v>2204</v>
      </c>
      <c r="B110" s="6" t="s">
        <v>98</v>
      </c>
      <c r="C110" s="7">
        <v>-703</v>
      </c>
      <c r="D110" s="7"/>
    </row>
    <row r="111" spans="1:4" x14ac:dyDescent="0.3">
      <c r="A111" s="5">
        <v>2205</v>
      </c>
      <c r="B111" s="6" t="s">
        <v>99</v>
      </c>
      <c r="C111" s="7">
        <v>186803</v>
      </c>
      <c r="D111" s="7">
        <v>58441</v>
      </c>
    </row>
    <row r="112" spans="1:4" x14ac:dyDescent="0.3">
      <c r="A112" s="5">
        <v>2206</v>
      </c>
      <c r="B112" s="6" t="s">
        <v>100</v>
      </c>
      <c r="C112" s="7">
        <v>88346300</v>
      </c>
      <c r="D112" s="7">
        <v>977519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4643994</v>
      </c>
      <c r="D114" s="7">
        <v>1379075</v>
      </c>
    </row>
    <row r="115" spans="1:4" x14ac:dyDescent="0.3">
      <c r="A115" s="5">
        <v>2209</v>
      </c>
      <c r="B115" s="6" t="s">
        <v>103</v>
      </c>
      <c r="C115" s="7">
        <v>2254058</v>
      </c>
      <c r="D115" s="7">
        <v>363129</v>
      </c>
    </row>
    <row r="116" spans="1:4" x14ac:dyDescent="0.3">
      <c r="A116" s="5">
        <v>2210</v>
      </c>
      <c r="B116" s="6" t="s">
        <v>104</v>
      </c>
      <c r="C116" s="7">
        <v>8533666</v>
      </c>
      <c r="D116" s="7">
        <v>18476632</v>
      </c>
    </row>
    <row r="117" spans="1:4" x14ac:dyDescent="0.3">
      <c r="A117" s="5">
        <v>2211</v>
      </c>
      <c r="B117" s="6" t="s">
        <v>105</v>
      </c>
      <c r="C117" s="7">
        <v>1457865</v>
      </c>
      <c r="D117" s="7">
        <v>-210057</v>
      </c>
    </row>
    <row r="118" spans="1:4" x14ac:dyDescent="0.3">
      <c r="A118" s="5">
        <v>2212</v>
      </c>
      <c r="B118" s="6" t="s">
        <v>106</v>
      </c>
      <c r="C118" s="7">
        <v>165797</v>
      </c>
      <c r="D118" s="7"/>
    </row>
    <row r="119" spans="1:4" x14ac:dyDescent="0.3">
      <c r="A119" s="5">
        <v>2213</v>
      </c>
      <c r="B119" s="6" t="s">
        <v>107</v>
      </c>
      <c r="C119" s="7">
        <v>24507</v>
      </c>
      <c r="D119" s="7"/>
    </row>
    <row r="120" spans="1:4" x14ac:dyDescent="0.3">
      <c r="A120" s="5">
        <v>2214</v>
      </c>
      <c r="B120" s="6" t="s">
        <v>108</v>
      </c>
      <c r="C120" s="7">
        <v>17579</v>
      </c>
      <c r="D120" s="7"/>
    </row>
    <row r="121" spans="1:4" x14ac:dyDescent="0.3">
      <c r="A121" s="5">
        <v>2215</v>
      </c>
      <c r="B121" s="6" t="s">
        <v>109</v>
      </c>
      <c r="C121" s="7">
        <v>-4973424</v>
      </c>
      <c r="D121" s="7">
        <v>8228995</v>
      </c>
    </row>
    <row r="122" spans="1:4" ht="15" thickBot="1" x14ac:dyDescent="0.35">
      <c r="A122" s="18">
        <v>2216</v>
      </c>
      <c r="B122" s="19" t="s">
        <v>110</v>
      </c>
      <c r="C122" s="7">
        <v>3057280</v>
      </c>
      <c r="D122" s="7">
        <v>2545593</v>
      </c>
    </row>
    <row r="123" spans="1:4" ht="15" thickBot="1" x14ac:dyDescent="0.35">
      <c r="A123" s="8" t="s">
        <v>19</v>
      </c>
      <c r="B123" s="9"/>
      <c r="C123" s="10">
        <f>SUM(C107:C122)</f>
        <v>116427556</v>
      </c>
      <c r="D123" s="10">
        <f>SUM(D107:D122)</f>
        <v>37517453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22257763</v>
      </c>
      <c r="D126" s="7">
        <v>15286080</v>
      </c>
    </row>
    <row r="127" spans="1:4" x14ac:dyDescent="0.3">
      <c r="A127" s="5">
        <v>2303</v>
      </c>
      <c r="B127" s="6" t="s">
        <v>114</v>
      </c>
      <c r="C127" s="7">
        <v>4922903</v>
      </c>
      <c r="D127" s="7">
        <v>3238333</v>
      </c>
    </row>
    <row r="128" spans="1:4" x14ac:dyDescent="0.3">
      <c r="A128" s="5">
        <v>2304</v>
      </c>
      <c r="B128" s="6" t="s">
        <v>115</v>
      </c>
      <c r="C128" s="7">
        <v>4144348631</v>
      </c>
      <c r="D128" s="7">
        <v>3584113492</v>
      </c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>
        <v>-8689406</v>
      </c>
      <c r="D135" s="7">
        <v>257950065</v>
      </c>
    </row>
    <row r="136" spans="1:4" x14ac:dyDescent="0.3">
      <c r="A136" s="5">
        <v>2312</v>
      </c>
      <c r="B136" s="6" t="s">
        <v>123</v>
      </c>
      <c r="C136" s="7">
        <v>-2871851329</v>
      </c>
      <c r="D136" s="7">
        <v>-2571038991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70523756</v>
      </c>
      <c r="D138" s="7">
        <v>21959186</v>
      </c>
    </row>
    <row r="139" spans="1:4" x14ac:dyDescent="0.3">
      <c r="A139" s="5">
        <v>2314</v>
      </c>
      <c r="B139" s="6" t="s">
        <v>126</v>
      </c>
      <c r="C139" s="7">
        <v>-33305571</v>
      </c>
      <c r="D139" s="7">
        <v>-20620083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1328206747</v>
      </c>
      <c r="D141" s="10">
        <f>SUM(D125:D140)</f>
        <v>1290888082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27290939</v>
      </c>
      <c r="D143" s="7">
        <v>58332153</v>
      </c>
    </row>
    <row r="144" spans="1:4" x14ac:dyDescent="0.3">
      <c r="A144" s="5">
        <v>2402</v>
      </c>
      <c r="B144" s="6" t="s">
        <v>130</v>
      </c>
      <c r="C144" s="7">
        <v>856607894</v>
      </c>
      <c r="D144" s="7">
        <v>382503215</v>
      </c>
    </row>
    <row r="145" spans="1:4" x14ac:dyDescent="0.3">
      <c r="A145" s="5">
        <v>2403</v>
      </c>
      <c r="B145" s="6" t="s">
        <v>131</v>
      </c>
      <c r="C145" s="7">
        <v>38739602</v>
      </c>
      <c r="D145" s="7">
        <v>30032345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22956642</v>
      </c>
      <c r="D147" s="7">
        <v>7571325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945595077</v>
      </c>
      <c r="D149" s="10">
        <f>SUM(D143:D148)</f>
        <v>478439038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93476</v>
      </c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33081371</v>
      </c>
      <c r="D155" s="7">
        <v>26365348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33174847</v>
      </c>
      <c r="D157" s="10">
        <f>SUM(D151:D156)</f>
        <v>26365348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9646328</v>
      </c>
      <c r="D160" s="7">
        <v>4668897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158192495</v>
      </c>
      <c r="D164" s="7">
        <v>117049155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167838823</v>
      </c>
      <c r="D167" s="10">
        <f>SUM(D159:D166)</f>
        <v>121718052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28023368</v>
      </c>
      <c r="D169" s="7">
        <v>11911368</v>
      </c>
    </row>
    <row r="170" spans="1:4" x14ac:dyDescent="0.3">
      <c r="A170" s="5">
        <v>2702</v>
      </c>
      <c r="B170" s="6" t="s">
        <v>153</v>
      </c>
      <c r="C170" s="7">
        <v>9044</v>
      </c>
      <c r="D170" s="7">
        <v>9044</v>
      </c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39611341</v>
      </c>
      <c r="D172" s="7">
        <v>37867230</v>
      </c>
    </row>
    <row r="173" spans="1:4" x14ac:dyDescent="0.3">
      <c r="A173" s="5">
        <v>2705</v>
      </c>
      <c r="B173" s="6" t="s">
        <v>156</v>
      </c>
      <c r="C173" s="7">
        <v>8882797</v>
      </c>
      <c r="D173" s="7">
        <v>1433821</v>
      </c>
    </row>
    <row r="174" spans="1:4" x14ac:dyDescent="0.3">
      <c r="A174" s="5">
        <v>2706</v>
      </c>
      <c r="B174" s="6" t="s">
        <v>157</v>
      </c>
      <c r="C174" s="7">
        <v>74513</v>
      </c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265104</v>
      </c>
      <c r="D177" s="7">
        <v>79720</v>
      </c>
    </row>
    <row r="178" spans="1:4" x14ac:dyDescent="0.3">
      <c r="A178" s="5">
        <v>2710</v>
      </c>
      <c r="B178" s="6" t="s">
        <v>161</v>
      </c>
      <c r="C178" s="7">
        <v>6622346</v>
      </c>
      <c r="D178" s="7">
        <v>5158483</v>
      </c>
    </row>
    <row r="179" spans="1:4" x14ac:dyDescent="0.3">
      <c r="A179" s="5">
        <v>2711</v>
      </c>
      <c r="B179" s="6" t="s">
        <v>162</v>
      </c>
      <c r="C179" s="7">
        <v>5009</v>
      </c>
      <c r="D179" s="7">
        <v>4909</v>
      </c>
    </row>
    <row r="180" spans="1:4" x14ac:dyDescent="0.3">
      <c r="A180" s="5">
        <v>2712</v>
      </c>
      <c r="B180" s="6" t="s">
        <v>163</v>
      </c>
      <c r="C180" s="7">
        <v>12258</v>
      </c>
      <c r="D180" s="7">
        <v>5771</v>
      </c>
    </row>
    <row r="181" spans="1:4" x14ac:dyDescent="0.3">
      <c r="A181" s="5">
        <v>2713</v>
      </c>
      <c r="B181" s="6" t="s">
        <v>164</v>
      </c>
      <c r="C181" s="7">
        <v>39515467</v>
      </c>
      <c r="D181" s="7">
        <v>32212879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87769</v>
      </c>
      <c r="D183" s="7"/>
    </row>
    <row r="184" spans="1:4" x14ac:dyDescent="0.3">
      <c r="A184" s="5">
        <v>2716</v>
      </c>
      <c r="B184" s="6" t="s">
        <v>167</v>
      </c>
      <c r="C184" s="7">
        <v>180206</v>
      </c>
      <c r="D184" s="7"/>
    </row>
    <row r="185" spans="1:4" x14ac:dyDescent="0.3">
      <c r="A185" s="5">
        <v>2717</v>
      </c>
      <c r="B185" s="6" t="s">
        <v>168</v>
      </c>
      <c r="C185" s="7">
        <v>399474</v>
      </c>
      <c r="D185" s="7">
        <v>228594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367937</v>
      </c>
      <c r="D189" s="7">
        <v>206805</v>
      </c>
    </row>
    <row r="190" spans="1:4" x14ac:dyDescent="0.3">
      <c r="A190" s="15">
        <v>2722</v>
      </c>
      <c r="B190" s="16" t="s">
        <v>173</v>
      </c>
      <c r="C190" s="7">
        <v>37476</v>
      </c>
      <c r="D190" s="7">
        <v>19202</v>
      </c>
    </row>
    <row r="191" spans="1:4" ht="15" thickBot="1" x14ac:dyDescent="0.35">
      <c r="A191" s="15">
        <v>2730</v>
      </c>
      <c r="B191" s="16" t="s">
        <v>174</v>
      </c>
      <c r="C191" s="20">
        <v>20781077</v>
      </c>
      <c r="D191" s="20">
        <v>-2390689</v>
      </c>
    </row>
    <row r="192" spans="1:4" ht="15" thickBot="1" x14ac:dyDescent="0.35">
      <c r="A192" s="8" t="s">
        <v>19</v>
      </c>
      <c r="B192" s="9"/>
      <c r="C192" s="21">
        <f>SUM(C169:C191)</f>
        <v>144875186</v>
      </c>
      <c r="D192" s="21">
        <f>SUM(D169:D191)</f>
        <v>86747137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486423</v>
      </c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486423</v>
      </c>
      <c r="D200" s="10">
        <f>SUM(D194:D199)</f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90426180</v>
      </c>
      <c r="D202" s="7">
        <v>35372137</v>
      </c>
    </row>
    <row r="203" spans="1:4" x14ac:dyDescent="0.3">
      <c r="A203" s="5">
        <v>2902</v>
      </c>
      <c r="B203" s="6" t="s">
        <v>183</v>
      </c>
      <c r="C203" s="7">
        <v>35402702</v>
      </c>
      <c r="D203" s="7">
        <v>-54642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38728308</v>
      </c>
      <c r="D205" s="7">
        <v>12605406</v>
      </c>
    </row>
    <row r="206" spans="1:4" ht="15" thickBot="1" x14ac:dyDescent="0.35">
      <c r="A206" s="15">
        <v>2910</v>
      </c>
      <c r="B206" s="16" t="s">
        <v>39</v>
      </c>
      <c r="C206" s="7">
        <v>4167706850</v>
      </c>
      <c r="D206" s="7">
        <v>3324702397</v>
      </c>
    </row>
    <row r="207" spans="1:4" ht="15" thickBot="1" x14ac:dyDescent="0.35">
      <c r="A207" s="8" t="s">
        <v>19</v>
      </c>
      <c r="B207" s="9"/>
      <c r="C207" s="10">
        <f>SUM(C202:C206)</f>
        <v>4332264040</v>
      </c>
      <c r="D207" s="10">
        <f>SUM(D202:D206)</f>
        <v>3372625298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10587209990</v>
      </c>
      <c r="D209" s="30">
        <f>D105+D123+D141+D149+D157+D167+D192+D200+D207</f>
        <v>7874946454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/>
      <c r="D214" s="7">
        <v>-3832000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100000000</v>
      </c>
      <c r="D216" s="10">
        <f>SUM(D213:D215)</f>
        <v>26168000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13084000</v>
      </c>
      <c r="D221" s="7">
        <v>13084000</v>
      </c>
    </row>
    <row r="222" spans="1:4" x14ac:dyDescent="0.3">
      <c r="A222" s="5">
        <v>3302</v>
      </c>
      <c r="B222" s="6" t="s">
        <v>196</v>
      </c>
      <c r="C222" s="7">
        <v>309014613</v>
      </c>
      <c r="D222" s="7"/>
    </row>
    <row r="223" spans="1:4" x14ac:dyDescent="0.3">
      <c r="A223" s="5">
        <v>3303</v>
      </c>
      <c r="B223" s="6" t="s">
        <v>197</v>
      </c>
      <c r="C223" s="7">
        <v>1033653566</v>
      </c>
      <c r="D223" s="7">
        <v>512593021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1355752179</v>
      </c>
      <c r="D225" s="10">
        <f>SUM(D221:D224)</f>
        <v>525677021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1455752179</v>
      </c>
      <c r="D227" s="30">
        <f>D216+D219+D225</f>
        <v>551845021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12042962169</v>
      </c>
      <c r="D229" s="30">
        <f>D209+D227</f>
        <v>8426791475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861927</v>
      </c>
      <c r="D234" s="7">
        <v>2621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380736897</v>
      </c>
      <c r="D236" s="7">
        <v>304689460</v>
      </c>
    </row>
    <row r="237" spans="1:4" x14ac:dyDescent="0.3">
      <c r="A237" s="5">
        <v>410104</v>
      </c>
      <c r="B237" s="6" t="s">
        <v>206</v>
      </c>
      <c r="C237" s="7">
        <v>67916618</v>
      </c>
      <c r="D237" s="7">
        <v>28022719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>
        <v>973949598</v>
      </c>
      <c r="D241" s="7">
        <v>1177229150</v>
      </c>
    </row>
    <row r="242" spans="1:4" x14ac:dyDescent="0.3">
      <c r="A242" s="5">
        <v>41010603</v>
      </c>
      <c r="B242" s="6" t="s">
        <v>210</v>
      </c>
      <c r="C242" s="7">
        <v>1665495492</v>
      </c>
      <c r="D242" s="7">
        <v>1454490784</v>
      </c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>
        <v>75078167</v>
      </c>
      <c r="D244" s="20">
        <v>12352554</v>
      </c>
    </row>
    <row r="245" spans="1:4" ht="15" thickBot="1" x14ac:dyDescent="0.35">
      <c r="A245" s="8" t="s">
        <v>19</v>
      </c>
      <c r="B245" s="9"/>
      <c r="C245" s="21">
        <f>SUM(C234:C244)</f>
        <v>3164038699</v>
      </c>
      <c r="D245" s="21">
        <f>SUM(D234:D244)</f>
        <v>2976787288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8551972</v>
      </c>
      <c r="D248" s="7">
        <v>8720310</v>
      </c>
    </row>
    <row r="249" spans="1:4" x14ac:dyDescent="0.3">
      <c r="A249" s="5">
        <v>410203</v>
      </c>
      <c r="B249" s="6" t="s">
        <v>89</v>
      </c>
      <c r="C249" s="7">
        <v>806171</v>
      </c>
      <c r="D249" s="7">
        <v>628333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>
        <v>46014249</v>
      </c>
      <c r="D254" s="7">
        <v>40725742</v>
      </c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>
        <v>113020</v>
      </c>
      <c r="D256" s="20">
        <v>99781</v>
      </c>
    </row>
    <row r="257" spans="1:4" ht="15" thickBot="1" x14ac:dyDescent="0.35">
      <c r="A257" s="8" t="s">
        <v>19</v>
      </c>
      <c r="B257" s="9"/>
      <c r="C257" s="10">
        <f>SUM(C247:C256)</f>
        <v>55485412</v>
      </c>
      <c r="D257" s="10">
        <f>SUM(D247:D256)</f>
        <v>50174166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>
        <v>33174</v>
      </c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33174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436016</v>
      </c>
      <c r="D283" s="7">
        <v>404526</v>
      </c>
    </row>
    <row r="284" spans="1:4" x14ac:dyDescent="0.3">
      <c r="A284" s="5">
        <v>410502</v>
      </c>
      <c r="B284" s="6" t="s">
        <v>89</v>
      </c>
      <c r="C284" s="7">
        <v>31417</v>
      </c>
      <c r="D284" s="7">
        <v>18916</v>
      </c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>
        <v>2036287</v>
      </c>
      <c r="D289" s="7">
        <v>1680932</v>
      </c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>
        <v>4989</v>
      </c>
      <c r="D291" s="20">
        <v>7948</v>
      </c>
    </row>
    <row r="292" spans="1:4" ht="15" thickBot="1" x14ac:dyDescent="0.35">
      <c r="A292" s="8" t="s">
        <v>19</v>
      </c>
      <c r="B292" s="9"/>
      <c r="C292" s="10">
        <f>SUM(C283:C291)</f>
        <v>2508709</v>
      </c>
      <c r="D292" s="10">
        <f>SUM(D283:D291)</f>
        <v>2112322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1687166</v>
      </c>
      <c r="D294" s="7">
        <v>1479716</v>
      </c>
    </row>
    <row r="295" spans="1:4" x14ac:dyDescent="0.3">
      <c r="A295" s="5">
        <v>410602</v>
      </c>
      <c r="B295" s="6" t="s">
        <v>89</v>
      </c>
      <c r="C295" s="7">
        <v>367745</v>
      </c>
      <c r="D295" s="7">
        <v>140851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>
        <v>18203</v>
      </c>
      <c r="D300" s="7">
        <v>44240</v>
      </c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>
        <v>82593</v>
      </c>
      <c r="D302" s="7">
        <v>34963</v>
      </c>
    </row>
    <row r="303" spans="1:4" ht="15" thickBot="1" x14ac:dyDescent="0.35">
      <c r="A303" s="8" t="s">
        <v>19</v>
      </c>
      <c r="B303" s="9"/>
      <c r="C303" s="10">
        <f>SUM(C294:C302)</f>
        <v>2155707</v>
      </c>
      <c r="D303" s="10">
        <f>SUM(D294:D302)</f>
        <v>1699770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12884754</v>
      </c>
      <c r="D306" s="7">
        <v>34955861</v>
      </c>
    </row>
    <row r="307" spans="1:4" x14ac:dyDescent="0.3">
      <c r="A307" s="5">
        <v>410703</v>
      </c>
      <c r="B307" s="6" t="s">
        <v>222</v>
      </c>
      <c r="C307" s="7">
        <v>427301</v>
      </c>
      <c r="D307" s="7">
        <v>1236969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>
        <v>257226421</v>
      </c>
      <c r="D315" s="7">
        <v>233305778</v>
      </c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270538476</v>
      </c>
      <c r="D317" s="10">
        <f>SUM(D305:D316)</f>
        <v>269498608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131</v>
      </c>
      <c r="D333" s="7"/>
    </row>
    <row r="334" spans="1:4" x14ac:dyDescent="0.3">
      <c r="A334" s="5">
        <v>410902</v>
      </c>
      <c r="B334" s="6" t="s">
        <v>88</v>
      </c>
      <c r="C334" s="7">
        <v>28019402</v>
      </c>
      <c r="D334" s="7">
        <v>10301924</v>
      </c>
    </row>
    <row r="335" spans="1:4" x14ac:dyDescent="0.3">
      <c r="A335" s="5">
        <v>410903</v>
      </c>
      <c r="B335" s="6" t="s">
        <v>89</v>
      </c>
      <c r="C335" s="7">
        <v>1401136</v>
      </c>
      <c r="D335" s="7">
        <v>798616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>
        <v>2215430198</v>
      </c>
      <c r="D339" s="7">
        <v>1063317988</v>
      </c>
    </row>
    <row r="340" spans="1:4" x14ac:dyDescent="0.3">
      <c r="A340" s="5">
        <v>41090503</v>
      </c>
      <c r="B340" s="6" t="s">
        <v>210</v>
      </c>
      <c r="C340" s="7">
        <v>876632356</v>
      </c>
      <c r="D340" s="7">
        <v>671945450</v>
      </c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>
        <v>617628</v>
      </c>
      <c r="D342" s="7">
        <v>3259772</v>
      </c>
    </row>
    <row r="343" spans="1:4" ht="15" thickBot="1" x14ac:dyDescent="0.35">
      <c r="A343" s="8" t="s">
        <v>19</v>
      </c>
      <c r="B343" s="9"/>
      <c r="C343" s="10">
        <f>SUM(C333:C342)</f>
        <v>3122100851</v>
      </c>
      <c r="D343" s="10">
        <f>SUM(D333:D342)</f>
        <v>1749623750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20480</v>
      </c>
      <c r="D345" s="7"/>
    </row>
    <row r="346" spans="1:4" x14ac:dyDescent="0.3">
      <c r="A346" s="5">
        <v>411002</v>
      </c>
      <c r="B346" s="6" t="s">
        <v>88</v>
      </c>
      <c r="C346" s="7">
        <v>12612623</v>
      </c>
      <c r="D346" s="7">
        <v>12605157</v>
      </c>
    </row>
    <row r="347" spans="1:4" x14ac:dyDescent="0.3">
      <c r="A347" s="5">
        <v>411003</v>
      </c>
      <c r="B347" s="6" t="s">
        <v>89</v>
      </c>
      <c r="C347" s="7">
        <v>1292332</v>
      </c>
      <c r="D347" s="7">
        <v>1011980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>
        <v>1062143869</v>
      </c>
      <c r="D352" s="7">
        <v>762268907</v>
      </c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>
        <v>79400</v>
      </c>
      <c r="D354" s="20">
        <v>79174</v>
      </c>
    </row>
    <row r="355" spans="1:4" ht="15" thickBot="1" x14ac:dyDescent="0.35">
      <c r="A355" s="8" t="s">
        <v>19</v>
      </c>
      <c r="B355" s="9"/>
      <c r="C355" s="10">
        <f>SUM(C345:C354)</f>
        <v>1076148704</v>
      </c>
      <c r="D355" s="10">
        <f>SUM(D345:D354)</f>
        <v>775965218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15286080</v>
      </c>
      <c r="D358" s="7">
        <v>22623666</v>
      </c>
    </row>
    <row r="359" spans="1:4" x14ac:dyDescent="0.3">
      <c r="A359" s="5">
        <v>411103</v>
      </c>
      <c r="B359" s="6" t="s">
        <v>239</v>
      </c>
      <c r="C359" s="7">
        <v>3238333</v>
      </c>
      <c r="D359" s="7">
        <v>4407451</v>
      </c>
    </row>
    <row r="360" spans="1:4" x14ac:dyDescent="0.3">
      <c r="A360" s="5">
        <v>411104</v>
      </c>
      <c r="B360" s="6" t="s">
        <v>240</v>
      </c>
      <c r="C360" s="7">
        <v>3584113492</v>
      </c>
      <c r="D360" s="7">
        <v>3014234454</v>
      </c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>
        <v>249527558</v>
      </c>
    </row>
    <row r="371" spans="1:4" ht="15" thickBot="1" x14ac:dyDescent="0.35">
      <c r="A371" s="8" t="s">
        <v>19</v>
      </c>
      <c r="B371" s="9"/>
      <c r="C371" s="10">
        <f>SUM(C357:C370)</f>
        <v>3602637905</v>
      </c>
      <c r="D371" s="10">
        <f>SUM(D357:D370)</f>
        <v>3290793129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19758135</v>
      </c>
      <c r="D374" s="7">
        <v>13654332</v>
      </c>
    </row>
    <row r="375" spans="1:4" x14ac:dyDescent="0.3">
      <c r="A375" s="5">
        <v>411203</v>
      </c>
      <c r="B375" s="6" t="s">
        <v>245</v>
      </c>
      <c r="C375" s="7">
        <v>3446032</v>
      </c>
      <c r="D375" s="7">
        <v>2266833</v>
      </c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>
        <v>2848604541</v>
      </c>
      <c r="D383" s="7">
        <v>2555116120</v>
      </c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>
        <v>42622</v>
      </c>
      <c r="D386" s="20">
        <v>1706</v>
      </c>
    </row>
    <row r="387" spans="1:4" ht="15" thickBot="1" x14ac:dyDescent="0.35">
      <c r="A387" s="8" t="s">
        <v>19</v>
      </c>
      <c r="B387" s="9"/>
      <c r="C387" s="10">
        <f>SUM(C373:C386)</f>
        <v>2871851330</v>
      </c>
      <c r="D387" s="10">
        <f>SUM(D373:D386)</f>
        <v>2571038991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230721281</v>
      </c>
      <c r="D585" s="7">
        <v>209817287</v>
      </c>
    </row>
    <row r="586" spans="1:4" x14ac:dyDescent="0.3">
      <c r="A586" s="5">
        <v>430102</v>
      </c>
      <c r="B586" s="6" t="s">
        <v>96</v>
      </c>
      <c r="C586" s="7">
        <v>281064795</v>
      </c>
      <c r="D586" s="7">
        <v>109586777</v>
      </c>
    </row>
    <row r="587" spans="1:4" x14ac:dyDescent="0.3">
      <c r="A587" s="5">
        <v>430103</v>
      </c>
      <c r="B587" s="6" t="s">
        <v>97</v>
      </c>
      <c r="C587" s="7">
        <v>1792426</v>
      </c>
      <c r="D587" s="7">
        <v>1012011</v>
      </c>
    </row>
    <row r="588" spans="1:4" x14ac:dyDescent="0.3">
      <c r="A588" s="5">
        <v>430104</v>
      </c>
      <c r="B588" s="6" t="s">
        <v>98</v>
      </c>
      <c r="C588" s="7">
        <v>4178339</v>
      </c>
      <c r="D588" s="7">
        <v>1891854</v>
      </c>
    </row>
    <row r="589" spans="1:4" x14ac:dyDescent="0.3">
      <c r="A589" s="5">
        <v>430105</v>
      </c>
      <c r="B589" s="6" t="s">
        <v>99</v>
      </c>
      <c r="C589" s="7">
        <v>6469068</v>
      </c>
      <c r="D589" s="7">
        <v>6595100</v>
      </c>
    </row>
    <row r="590" spans="1:4" x14ac:dyDescent="0.3">
      <c r="A590" s="5">
        <v>430106</v>
      </c>
      <c r="B590" s="6" t="s">
        <v>271</v>
      </c>
      <c r="C590" s="7">
        <v>228689796</v>
      </c>
      <c r="D590" s="7">
        <v>2460866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30162472</v>
      </c>
      <c r="D592" s="7">
        <v>10274788</v>
      </c>
    </row>
    <row r="593" spans="1:4" x14ac:dyDescent="0.3">
      <c r="A593" s="5">
        <v>430109</v>
      </c>
      <c r="B593" s="6" t="s">
        <v>103</v>
      </c>
      <c r="C593" s="7">
        <v>84842259</v>
      </c>
      <c r="D593" s="7">
        <v>67862066</v>
      </c>
    </row>
    <row r="594" spans="1:4" x14ac:dyDescent="0.3">
      <c r="A594" s="5">
        <v>430110</v>
      </c>
      <c r="B594" s="6" t="s">
        <v>104</v>
      </c>
      <c r="C594" s="7">
        <v>183462423</v>
      </c>
      <c r="D594" s="7">
        <v>154464637</v>
      </c>
    </row>
    <row r="595" spans="1:4" x14ac:dyDescent="0.3">
      <c r="A595" s="5">
        <v>430111</v>
      </c>
      <c r="B595" s="6" t="s">
        <v>105</v>
      </c>
      <c r="C595" s="7">
        <v>12686706</v>
      </c>
      <c r="D595" s="7"/>
    </row>
    <row r="596" spans="1:4" x14ac:dyDescent="0.3">
      <c r="A596" s="5">
        <v>430112</v>
      </c>
      <c r="B596" s="6" t="s">
        <v>106</v>
      </c>
      <c r="C596" s="7">
        <v>6234941</v>
      </c>
      <c r="D596" s="7"/>
    </row>
    <row r="597" spans="1:4" x14ac:dyDescent="0.3">
      <c r="A597" s="5">
        <v>430113</v>
      </c>
      <c r="B597" s="6" t="s">
        <v>107</v>
      </c>
      <c r="C597" s="7">
        <v>61268</v>
      </c>
      <c r="D597" s="7"/>
    </row>
    <row r="598" spans="1:4" x14ac:dyDescent="0.3">
      <c r="A598" s="5">
        <v>430114</v>
      </c>
      <c r="B598" s="6" t="s">
        <v>108</v>
      </c>
      <c r="C598" s="7">
        <v>43947</v>
      </c>
      <c r="D598" s="7"/>
    </row>
    <row r="599" spans="1:4" ht="15" thickBot="1" x14ac:dyDescent="0.35">
      <c r="A599" s="18">
        <v>430115</v>
      </c>
      <c r="B599" s="19" t="s">
        <v>109</v>
      </c>
      <c r="C599" s="7">
        <v>33790362</v>
      </c>
      <c r="D599" s="7">
        <v>34034960</v>
      </c>
    </row>
    <row r="600" spans="1:4" ht="15" thickBot="1" x14ac:dyDescent="0.35">
      <c r="A600" s="8" t="s">
        <v>19</v>
      </c>
      <c r="B600" s="9"/>
      <c r="C600" s="10">
        <f>SUM(C585:C599)</f>
        <v>1104200083</v>
      </c>
      <c r="D600" s="10">
        <f>SUM(D585:D599)</f>
        <v>598000346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13930517</v>
      </c>
      <c r="D602" s="7">
        <v>6670778</v>
      </c>
    </row>
    <row r="603" spans="1:4" x14ac:dyDescent="0.3">
      <c r="A603" s="5">
        <v>430202</v>
      </c>
      <c r="B603" s="6" t="s">
        <v>96</v>
      </c>
      <c r="C603" s="7">
        <v>7961141</v>
      </c>
      <c r="D603" s="7">
        <v>5677679</v>
      </c>
    </row>
    <row r="604" spans="1:4" x14ac:dyDescent="0.3">
      <c r="A604" s="5">
        <v>430203</v>
      </c>
      <c r="B604" s="6" t="s">
        <v>97</v>
      </c>
      <c r="C604" s="7">
        <v>283588</v>
      </c>
      <c r="D604" s="7">
        <v>144146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799198</v>
      </c>
      <c r="D606" s="7">
        <v>1206312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>
        <v>337</v>
      </c>
    </row>
    <row r="610" spans="1:4" x14ac:dyDescent="0.3">
      <c r="A610" s="5">
        <v>430209</v>
      </c>
      <c r="B610" s="6" t="s">
        <v>103</v>
      </c>
      <c r="C610" s="7">
        <v>3585447</v>
      </c>
      <c r="D610" s="7">
        <v>1287078</v>
      </c>
    </row>
    <row r="611" spans="1:4" x14ac:dyDescent="0.3">
      <c r="A611" s="5">
        <v>430210</v>
      </c>
      <c r="B611" s="6" t="s">
        <v>104</v>
      </c>
      <c r="C611" s="7">
        <v>5601423</v>
      </c>
      <c r="D611" s="7">
        <v>3706064</v>
      </c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8092566</v>
      </c>
      <c r="D616" s="7">
        <v>1250006</v>
      </c>
    </row>
    <row r="617" spans="1:4" ht="15" thickBot="1" x14ac:dyDescent="0.35">
      <c r="A617" s="8" t="s">
        <v>19</v>
      </c>
      <c r="B617" s="9"/>
      <c r="C617" s="10">
        <f>SUM(C602:C616)</f>
        <v>40253880</v>
      </c>
      <c r="D617" s="10">
        <f>SUM(D602:D616)</f>
        <v>19942400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7341450</v>
      </c>
      <c r="D619" s="7">
        <v>9562963</v>
      </c>
    </row>
    <row r="620" spans="1:4" x14ac:dyDescent="0.3">
      <c r="A620" s="5">
        <v>430302</v>
      </c>
      <c r="B620" s="6" t="s">
        <v>96</v>
      </c>
      <c r="C620" s="7">
        <v>10373785</v>
      </c>
      <c r="D620" s="7">
        <v>14341542</v>
      </c>
    </row>
    <row r="621" spans="1:4" x14ac:dyDescent="0.3">
      <c r="A621" s="5">
        <v>430303</v>
      </c>
      <c r="B621" s="6" t="s">
        <v>97</v>
      </c>
      <c r="C621" s="7"/>
      <c r="D621" s="7">
        <v>25720</v>
      </c>
    </row>
    <row r="622" spans="1:4" x14ac:dyDescent="0.3">
      <c r="A622" s="5">
        <v>430304</v>
      </c>
      <c r="B622" s="6" t="s">
        <v>98</v>
      </c>
      <c r="C622" s="7">
        <v>611986</v>
      </c>
      <c r="D622" s="7">
        <v>275982</v>
      </c>
    </row>
    <row r="623" spans="1:4" x14ac:dyDescent="0.3">
      <c r="A623" s="5">
        <v>430305</v>
      </c>
      <c r="B623" s="6" t="s">
        <v>99</v>
      </c>
      <c r="C623" s="7">
        <v>20269</v>
      </c>
      <c r="D623" s="7"/>
    </row>
    <row r="624" spans="1:4" x14ac:dyDescent="0.3">
      <c r="A624" s="5">
        <v>430306</v>
      </c>
      <c r="B624" s="6" t="s">
        <v>100</v>
      </c>
      <c r="C624" s="7">
        <v>137776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3284573</v>
      </c>
      <c r="D626" s="7">
        <v>2060679</v>
      </c>
    </row>
    <row r="627" spans="1:4" x14ac:dyDescent="0.3">
      <c r="A627" s="5">
        <v>430309</v>
      </c>
      <c r="B627" s="6" t="s">
        <v>103</v>
      </c>
      <c r="C627" s="7">
        <v>21588887</v>
      </c>
      <c r="D627" s="7">
        <v>20005397</v>
      </c>
    </row>
    <row r="628" spans="1:4" x14ac:dyDescent="0.3">
      <c r="A628" s="5">
        <v>430310</v>
      </c>
      <c r="B628" s="6" t="s">
        <v>104</v>
      </c>
      <c r="C628" s="14">
        <v>582273</v>
      </c>
      <c r="D628" s="7">
        <v>473994</v>
      </c>
    </row>
    <row r="629" spans="1:4" x14ac:dyDescent="0.3">
      <c r="A629" s="5">
        <v>430311</v>
      </c>
      <c r="B629" s="6" t="s">
        <v>105</v>
      </c>
      <c r="C629" s="7">
        <v>1540819</v>
      </c>
      <c r="D629" s="7"/>
    </row>
    <row r="630" spans="1:4" x14ac:dyDescent="0.3">
      <c r="A630" s="5">
        <v>430312</v>
      </c>
      <c r="B630" s="6" t="s">
        <v>106</v>
      </c>
      <c r="C630" s="7">
        <v>2328180</v>
      </c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10454186</v>
      </c>
      <c r="D633" s="7">
        <v>4124365</v>
      </c>
    </row>
    <row r="634" spans="1:4" ht="15" thickBot="1" x14ac:dyDescent="0.35">
      <c r="A634" s="8" t="s">
        <v>19</v>
      </c>
      <c r="B634" s="9"/>
      <c r="C634" s="10">
        <f>SUM(C619:C633)</f>
        <v>58264184</v>
      </c>
      <c r="D634" s="10">
        <f>SUM(D619:D633)</f>
        <v>50870642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6338065</v>
      </c>
      <c r="D653" s="7">
        <v>3981659</v>
      </c>
    </row>
    <row r="654" spans="1:4" x14ac:dyDescent="0.3">
      <c r="A654" s="5">
        <v>430502</v>
      </c>
      <c r="B654" s="6" t="s">
        <v>96</v>
      </c>
      <c r="C654" s="7">
        <v>8163120</v>
      </c>
      <c r="D654" s="7">
        <v>5576296</v>
      </c>
    </row>
    <row r="655" spans="1:4" x14ac:dyDescent="0.3">
      <c r="A655" s="5">
        <v>430503</v>
      </c>
      <c r="B655" s="6" t="s">
        <v>97</v>
      </c>
      <c r="C655" s="7">
        <v>67947</v>
      </c>
      <c r="D655" s="7">
        <v>62161</v>
      </c>
    </row>
    <row r="656" spans="1:4" x14ac:dyDescent="0.3">
      <c r="A656" s="5">
        <v>430504</v>
      </c>
      <c r="B656" s="6" t="s">
        <v>98</v>
      </c>
      <c r="C656" s="7">
        <v>110393</v>
      </c>
      <c r="D656" s="7">
        <v>87480</v>
      </c>
    </row>
    <row r="657" spans="1:4" x14ac:dyDescent="0.3">
      <c r="A657" s="5">
        <v>430505</v>
      </c>
      <c r="B657" s="6" t="s">
        <v>99</v>
      </c>
      <c r="C657" s="7">
        <v>180947</v>
      </c>
      <c r="D657" s="7">
        <v>59380</v>
      </c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824407</v>
      </c>
      <c r="D660" s="7">
        <v>543948</v>
      </c>
    </row>
    <row r="661" spans="1:4" x14ac:dyDescent="0.3">
      <c r="A661" s="5">
        <v>430509</v>
      </c>
      <c r="B661" s="6" t="s">
        <v>103</v>
      </c>
      <c r="C661" s="7">
        <v>8516990</v>
      </c>
      <c r="D661" s="7">
        <v>2478395</v>
      </c>
    </row>
    <row r="662" spans="1:4" x14ac:dyDescent="0.3">
      <c r="A662" s="5">
        <v>430510</v>
      </c>
      <c r="B662" s="6" t="s">
        <v>104</v>
      </c>
      <c r="C662" s="7">
        <v>1672023</v>
      </c>
      <c r="D662" s="7">
        <v>2169696</v>
      </c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1649746</v>
      </c>
      <c r="D667" s="7"/>
    </row>
    <row r="668" spans="1:4" ht="15" thickBot="1" x14ac:dyDescent="0.35">
      <c r="A668" s="8" t="s">
        <v>19</v>
      </c>
      <c r="B668" s="9"/>
      <c r="C668" s="10">
        <f>SUM(C653:C667)</f>
        <v>27523638</v>
      </c>
      <c r="D668" s="10">
        <f>SUM(D653:D667)</f>
        <v>14959015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10328388</v>
      </c>
      <c r="D670" s="7">
        <v>5514696</v>
      </c>
    </row>
    <row r="671" spans="1:4" x14ac:dyDescent="0.3">
      <c r="A671" s="5">
        <v>430602</v>
      </c>
      <c r="B671" s="6" t="s">
        <v>96</v>
      </c>
      <c r="C671" s="7">
        <v>14688726</v>
      </c>
      <c r="D671" s="7">
        <v>7480496</v>
      </c>
    </row>
    <row r="672" spans="1:4" x14ac:dyDescent="0.3">
      <c r="A672" s="5">
        <v>430603</v>
      </c>
      <c r="B672" s="6" t="s">
        <v>274</v>
      </c>
      <c r="C672" s="7">
        <v>60125</v>
      </c>
      <c r="D672" s="7">
        <v>30360</v>
      </c>
    </row>
    <row r="673" spans="1:4" x14ac:dyDescent="0.3">
      <c r="A673" s="5">
        <v>430604</v>
      </c>
      <c r="B673" s="6" t="s">
        <v>98</v>
      </c>
      <c r="C673" s="7">
        <v>67199</v>
      </c>
      <c r="D673" s="7">
        <v>22744</v>
      </c>
    </row>
    <row r="674" spans="1:4" x14ac:dyDescent="0.3">
      <c r="A674" s="5">
        <v>430605</v>
      </c>
      <c r="B674" s="6" t="s">
        <v>99</v>
      </c>
      <c r="C674" s="7">
        <v>120069</v>
      </c>
      <c r="D674" s="7">
        <v>116755</v>
      </c>
    </row>
    <row r="675" spans="1:4" x14ac:dyDescent="0.3">
      <c r="A675" s="5">
        <v>430606</v>
      </c>
      <c r="B675" s="6" t="s">
        <v>271</v>
      </c>
      <c r="C675" s="7">
        <v>14871207</v>
      </c>
      <c r="D675" s="7">
        <v>159723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1245815</v>
      </c>
      <c r="D677" s="7">
        <v>522147</v>
      </c>
    </row>
    <row r="678" spans="1:4" x14ac:dyDescent="0.3">
      <c r="A678" s="5">
        <v>430609</v>
      </c>
      <c r="B678" s="6" t="s">
        <v>103</v>
      </c>
      <c r="C678" s="7">
        <v>2770567</v>
      </c>
      <c r="D678" s="7">
        <v>1800868</v>
      </c>
    </row>
    <row r="679" spans="1:4" x14ac:dyDescent="0.3">
      <c r="A679" s="5">
        <v>430610</v>
      </c>
      <c r="B679" s="6" t="s">
        <v>104</v>
      </c>
      <c r="C679" s="7">
        <v>7336972</v>
      </c>
      <c r="D679" s="7">
        <v>6224370</v>
      </c>
    </row>
    <row r="680" spans="1:4" x14ac:dyDescent="0.3">
      <c r="A680" s="5">
        <v>430611</v>
      </c>
      <c r="B680" s="6" t="s">
        <v>105</v>
      </c>
      <c r="C680" s="7">
        <v>403887</v>
      </c>
      <c r="D680" s="7"/>
    </row>
    <row r="681" spans="1:4" x14ac:dyDescent="0.3">
      <c r="A681" s="5">
        <v>430612</v>
      </c>
      <c r="B681" s="6" t="s">
        <v>106</v>
      </c>
      <c r="C681" s="7">
        <v>141454</v>
      </c>
      <c r="D681" s="7"/>
    </row>
    <row r="682" spans="1:4" x14ac:dyDescent="0.3">
      <c r="A682" s="5">
        <v>430613</v>
      </c>
      <c r="B682" s="6" t="s">
        <v>107</v>
      </c>
      <c r="C682" s="7">
        <v>3063</v>
      </c>
      <c r="D682" s="7"/>
    </row>
    <row r="683" spans="1:4" x14ac:dyDescent="0.3">
      <c r="A683" s="5">
        <v>430614</v>
      </c>
      <c r="B683" s="6" t="s">
        <v>108</v>
      </c>
      <c r="C683" s="7">
        <v>2197</v>
      </c>
      <c r="D683" s="7"/>
    </row>
    <row r="684" spans="1:4" ht="15" thickBot="1" x14ac:dyDescent="0.35">
      <c r="A684" s="18">
        <v>430615</v>
      </c>
      <c r="B684" s="19" t="s">
        <v>109</v>
      </c>
      <c r="C684" s="7">
        <v>759858</v>
      </c>
      <c r="D684" s="7">
        <v>763489</v>
      </c>
    </row>
    <row r="685" spans="1:4" ht="15" thickBot="1" x14ac:dyDescent="0.35">
      <c r="A685" s="8" t="s">
        <v>19</v>
      </c>
      <c r="B685" s="9"/>
      <c r="C685" s="10">
        <f>SUM(C670:C684)</f>
        <v>52799527</v>
      </c>
      <c r="D685" s="10">
        <f>SUM(D670:D684)</f>
        <v>22635648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4988580</v>
      </c>
      <c r="D687" s="7">
        <v>26616278</v>
      </c>
    </row>
    <row r="688" spans="1:4" x14ac:dyDescent="0.3">
      <c r="A688" s="5">
        <v>430702</v>
      </c>
      <c r="B688" s="6" t="s">
        <v>96</v>
      </c>
      <c r="C688" s="7">
        <v>6981809</v>
      </c>
      <c r="D688" s="7">
        <v>9718192</v>
      </c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-94239</v>
      </c>
      <c r="D691" s="7">
        <v>2208898</v>
      </c>
    </row>
    <row r="692" spans="1:4" x14ac:dyDescent="0.3">
      <c r="A692" s="5">
        <v>430706</v>
      </c>
      <c r="B692" s="6" t="s">
        <v>100</v>
      </c>
      <c r="C692" s="7">
        <v>6768659</v>
      </c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>
        <v>9642536</v>
      </c>
      <c r="D695" s="7">
        <v>8350197</v>
      </c>
    </row>
    <row r="696" spans="1:4" x14ac:dyDescent="0.3">
      <c r="A696" s="5">
        <v>430710</v>
      </c>
      <c r="B696" s="6" t="s">
        <v>104</v>
      </c>
      <c r="C696" s="7">
        <v>7858488</v>
      </c>
      <c r="D696" s="7">
        <v>4265372</v>
      </c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36145833</v>
      </c>
      <c r="D702" s="10">
        <f>SUM(D687:D701)</f>
        <v>51158937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>
        <v>1529729</v>
      </c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1529729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470000</v>
      </c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>
        <v>3390</v>
      </c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473390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83926915</v>
      </c>
      <c r="D738" s="7">
        <v>66272457</v>
      </c>
    </row>
    <row r="739" spans="1:4" x14ac:dyDescent="0.3">
      <c r="A739" s="5">
        <v>431002</v>
      </c>
      <c r="B739" s="6" t="s">
        <v>96</v>
      </c>
      <c r="C739" s="7">
        <v>43834711</v>
      </c>
      <c r="D739" s="7">
        <v>39413353</v>
      </c>
    </row>
    <row r="740" spans="1:4" x14ac:dyDescent="0.3">
      <c r="A740" s="5">
        <v>431003</v>
      </c>
      <c r="B740" s="6" t="s">
        <v>274</v>
      </c>
      <c r="C740" s="7">
        <v>404804</v>
      </c>
      <c r="D740" s="7">
        <v>327165</v>
      </c>
    </row>
    <row r="741" spans="1:4" x14ac:dyDescent="0.3">
      <c r="A741" s="5">
        <v>431004</v>
      </c>
      <c r="B741" s="6" t="s">
        <v>98</v>
      </c>
      <c r="C741" s="7">
        <v>756741</v>
      </c>
      <c r="D741" s="7">
        <v>1047756</v>
      </c>
    </row>
    <row r="742" spans="1:4" x14ac:dyDescent="0.3">
      <c r="A742" s="5">
        <v>431005</v>
      </c>
      <c r="B742" s="6" t="s">
        <v>99</v>
      </c>
      <c r="C742" s="7">
        <v>989265</v>
      </c>
      <c r="D742" s="7">
        <v>330004</v>
      </c>
    </row>
    <row r="743" spans="1:4" x14ac:dyDescent="0.3">
      <c r="A743" s="5">
        <v>431006</v>
      </c>
      <c r="B743" s="6" t="s">
        <v>100</v>
      </c>
      <c r="C743" s="7">
        <v>984346</v>
      </c>
      <c r="D743" s="7">
        <v>300441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4109915</v>
      </c>
      <c r="D745" s="7">
        <v>4296723</v>
      </c>
    </row>
    <row r="746" spans="1:4" x14ac:dyDescent="0.3">
      <c r="A746" s="5">
        <v>431009</v>
      </c>
      <c r="B746" s="6" t="s">
        <v>103</v>
      </c>
      <c r="C746" s="7">
        <v>27144826</v>
      </c>
      <c r="D746" s="7">
        <v>11340062</v>
      </c>
    </row>
    <row r="747" spans="1:4" x14ac:dyDescent="0.3">
      <c r="A747" s="5">
        <v>431010</v>
      </c>
      <c r="B747" s="6" t="s">
        <v>104</v>
      </c>
      <c r="C747" s="7">
        <v>61785855</v>
      </c>
      <c r="D747" s="7">
        <v>52394314</v>
      </c>
    </row>
    <row r="748" spans="1:4" x14ac:dyDescent="0.3">
      <c r="A748" s="5">
        <v>431011</v>
      </c>
      <c r="B748" s="6" t="s">
        <v>105</v>
      </c>
      <c r="C748" s="7"/>
      <c r="D748" s="7">
        <v>1038275</v>
      </c>
    </row>
    <row r="749" spans="1:4" x14ac:dyDescent="0.3">
      <c r="A749" s="5">
        <v>431012</v>
      </c>
      <c r="B749" s="6" t="s">
        <v>106</v>
      </c>
      <c r="C749" s="7"/>
      <c r="D749" s="7">
        <v>1094731</v>
      </c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13613984</v>
      </c>
      <c r="D752" s="7">
        <v>1630011</v>
      </c>
    </row>
    <row r="753" spans="1:4" ht="15" thickBot="1" x14ac:dyDescent="0.35">
      <c r="A753" s="8" t="s">
        <v>19</v>
      </c>
      <c r="B753" s="9"/>
      <c r="C753" s="10">
        <f>SUM(C738:C752)</f>
        <v>237551362</v>
      </c>
      <c r="D753" s="10">
        <f>SUM(D738:D752)</f>
        <v>179485292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38783776</v>
      </c>
      <c r="D755" s="7">
        <v>50583899</v>
      </c>
    </row>
    <row r="756" spans="1:4" x14ac:dyDescent="0.3">
      <c r="A756" s="5">
        <v>431102</v>
      </c>
      <c r="B756" s="6" t="s">
        <v>96</v>
      </c>
      <c r="C756" s="7">
        <v>153360905</v>
      </c>
      <c r="D756" s="7">
        <v>71551674</v>
      </c>
    </row>
    <row r="757" spans="1:4" x14ac:dyDescent="0.3">
      <c r="A757" s="5">
        <v>431103</v>
      </c>
      <c r="B757" s="6" t="s">
        <v>274</v>
      </c>
      <c r="C757" s="7">
        <v>572890</v>
      </c>
      <c r="D757" s="7">
        <v>332731</v>
      </c>
    </row>
    <row r="758" spans="1:4" x14ac:dyDescent="0.3">
      <c r="A758" s="5">
        <v>431104</v>
      </c>
      <c r="B758" s="6" t="s">
        <v>98</v>
      </c>
      <c r="C758" s="7">
        <v>1672039</v>
      </c>
      <c r="D758" s="7">
        <v>756741</v>
      </c>
    </row>
    <row r="759" spans="1:4" x14ac:dyDescent="0.3">
      <c r="A759" s="5">
        <v>431105</v>
      </c>
      <c r="B759" s="6" t="s">
        <v>99</v>
      </c>
      <c r="C759" s="7">
        <v>783558</v>
      </c>
      <c r="D759" s="7">
        <v>930824</v>
      </c>
    </row>
    <row r="760" spans="1:4" x14ac:dyDescent="0.3">
      <c r="A760" s="5">
        <v>431106</v>
      </c>
      <c r="B760" s="6" t="s">
        <v>100</v>
      </c>
      <c r="C760" s="7">
        <v>3129618</v>
      </c>
      <c r="D760" s="7">
        <v>6828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7420993</v>
      </c>
      <c r="D762" s="7">
        <v>2730841</v>
      </c>
    </row>
    <row r="763" spans="1:4" x14ac:dyDescent="0.3">
      <c r="A763" s="5">
        <v>431109</v>
      </c>
      <c r="B763" s="6" t="s">
        <v>103</v>
      </c>
      <c r="C763" s="7">
        <v>31682847</v>
      </c>
      <c r="D763" s="7">
        <v>26781698</v>
      </c>
    </row>
    <row r="764" spans="1:4" x14ac:dyDescent="0.3">
      <c r="A764" s="5">
        <v>431110</v>
      </c>
      <c r="B764" s="6" t="s">
        <v>104</v>
      </c>
      <c r="C764" s="7">
        <v>64851304</v>
      </c>
      <c r="D764" s="7">
        <v>43309222</v>
      </c>
    </row>
    <row r="765" spans="1:4" x14ac:dyDescent="0.3">
      <c r="A765" s="5">
        <v>431111</v>
      </c>
      <c r="B765" s="6" t="s">
        <v>105</v>
      </c>
      <c r="C765" s="7">
        <v>3616818</v>
      </c>
      <c r="D765" s="7">
        <v>210057</v>
      </c>
    </row>
    <row r="766" spans="1:4" x14ac:dyDescent="0.3">
      <c r="A766" s="5">
        <v>431112</v>
      </c>
      <c r="B766" s="6" t="s">
        <v>106</v>
      </c>
      <c r="C766" s="7">
        <v>2328180</v>
      </c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18489568</v>
      </c>
      <c r="D769" s="7">
        <v>5384989</v>
      </c>
    </row>
    <row r="770" spans="1:4" ht="15" thickBot="1" x14ac:dyDescent="0.35">
      <c r="A770" s="8" t="s">
        <v>19</v>
      </c>
      <c r="B770" s="9"/>
      <c r="C770" s="10">
        <f>SUM(C755:C769)</f>
        <v>326692496</v>
      </c>
      <c r="D770" s="10">
        <f>SUM(D755:D769)</f>
        <v>202579504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1479121</v>
      </c>
      <c r="D772" s="7">
        <v>24739799</v>
      </c>
    </row>
    <row r="773" spans="1:4" x14ac:dyDescent="0.3">
      <c r="A773" s="5">
        <v>431202</v>
      </c>
      <c r="B773" s="6" t="s">
        <v>96</v>
      </c>
      <c r="C773" s="7">
        <v>13585126</v>
      </c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514119</v>
      </c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>
        <v>6107820</v>
      </c>
      <c r="D780" s="7"/>
    </row>
    <row r="781" spans="1:4" x14ac:dyDescent="0.3">
      <c r="A781" s="5">
        <v>431210</v>
      </c>
      <c r="B781" s="6" t="s">
        <v>104</v>
      </c>
      <c r="C781" s="7">
        <v>273000</v>
      </c>
      <c r="D781" s="7">
        <v>1261370</v>
      </c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21959186</v>
      </c>
      <c r="D787" s="10">
        <f>SUM(D772:D786)</f>
        <v>26001169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27929309</v>
      </c>
      <c r="D789" s="7">
        <v>-1723084</v>
      </c>
    </row>
    <row r="790" spans="1:4" x14ac:dyDescent="0.3">
      <c r="A790" s="5">
        <v>431302</v>
      </c>
      <c r="B790" s="6" t="s">
        <v>96</v>
      </c>
      <c r="C790" s="7">
        <v>6368306</v>
      </c>
      <c r="D790" s="7">
        <v>15612052</v>
      </c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>
        <v>106189</v>
      </c>
      <c r="D793" s="7">
        <v>433688</v>
      </c>
    </row>
    <row r="794" spans="1:4" x14ac:dyDescent="0.3">
      <c r="A794" s="5">
        <v>431306</v>
      </c>
      <c r="B794" s="6" t="s">
        <v>100</v>
      </c>
      <c r="C794" s="7">
        <v>596943</v>
      </c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>
        <v>6103252</v>
      </c>
    </row>
    <row r="798" spans="1:4" x14ac:dyDescent="0.3">
      <c r="A798" s="5">
        <v>431310</v>
      </c>
      <c r="B798" s="6" t="s">
        <v>104</v>
      </c>
      <c r="C798" s="7">
        <v>-1695177</v>
      </c>
      <c r="D798" s="7">
        <v>194176</v>
      </c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33305570</v>
      </c>
      <c r="D804" s="10">
        <f>SUM(D789:D803)</f>
        <v>20620084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>
        <v>1372795</v>
      </c>
      <c r="D1088" s="7">
        <v>237601</v>
      </c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780098641</v>
      </c>
      <c r="D1091" s="7">
        <v>509967792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98729</v>
      </c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1782898876</v>
      </c>
      <c r="D1100" s="7">
        <v>2162727789</v>
      </c>
    </row>
    <row r="1101" spans="1:4" ht="15" thickBot="1" x14ac:dyDescent="0.35">
      <c r="A1101" s="8" t="s">
        <v>19</v>
      </c>
      <c r="B1101" s="9"/>
      <c r="C1101" s="10">
        <f>SUM(C1086:C1100)</f>
        <v>2564469041</v>
      </c>
      <c r="D1101" s="10">
        <f>SUM(D1086:D1100)</f>
        <v>2672933182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10315633</v>
      </c>
      <c r="D1108" s="7">
        <v>6737901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101564527</v>
      </c>
      <c r="D1110" s="7">
        <v>123803131</v>
      </c>
    </row>
    <row r="1111" spans="1:4" ht="15" thickBot="1" x14ac:dyDescent="0.35">
      <c r="A1111" s="15">
        <v>450310</v>
      </c>
      <c r="B1111" s="16" t="s">
        <v>39</v>
      </c>
      <c r="C1111" s="7">
        <v>623123193</v>
      </c>
      <c r="D1111" s="7">
        <v>236573749</v>
      </c>
    </row>
    <row r="1112" spans="1:4" ht="15" thickBot="1" x14ac:dyDescent="0.35">
      <c r="A1112" s="8" t="s">
        <v>19</v>
      </c>
      <c r="B1112" s="9"/>
      <c r="C1112" s="10">
        <f>SUM(C1107:C1111)</f>
        <v>735003353</v>
      </c>
      <c r="D1112" s="10">
        <f>SUM(D1107:D1111)</f>
        <v>367114781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19406140510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15915523971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21199270</v>
      </c>
      <c r="D1120" s="7">
        <v>40689968</v>
      </c>
    </row>
    <row r="1121" spans="1:4" x14ac:dyDescent="0.3">
      <c r="A1121" s="5">
        <v>510103</v>
      </c>
      <c r="B1121" s="6" t="s">
        <v>320</v>
      </c>
      <c r="C1121" s="7">
        <v>515430</v>
      </c>
      <c r="D1121" s="7">
        <v>1609098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21714700</v>
      </c>
      <c r="D1124" s="10">
        <f>SUM(D1119:D1123)</f>
        <v>42299066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>
        <v>237150609</v>
      </c>
      <c r="D1130" s="7">
        <v>132386431</v>
      </c>
    </row>
    <row r="1131" spans="1:4" x14ac:dyDescent="0.3">
      <c r="A1131" s="5">
        <v>51020303</v>
      </c>
      <c r="B1131" s="6" t="s">
        <v>210</v>
      </c>
      <c r="C1131" s="7">
        <v>638536436</v>
      </c>
      <c r="D1131" s="7">
        <v>569838395</v>
      </c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875687045</v>
      </c>
      <c r="D1133" s="10">
        <f>SUM(D1126:D1132)</f>
        <v>702224826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>
        <v>29598</v>
      </c>
      <c r="D1136" s="7"/>
    </row>
    <row r="1137" spans="1:4" x14ac:dyDescent="0.3">
      <c r="A1137" s="5">
        <v>510303</v>
      </c>
      <c r="B1137" s="6" t="s">
        <v>88</v>
      </c>
      <c r="C1137" s="7">
        <v>33743322</v>
      </c>
      <c r="D1137" s="7">
        <v>29594315</v>
      </c>
    </row>
    <row r="1138" spans="1:4" x14ac:dyDescent="0.3">
      <c r="A1138" s="5">
        <v>510304</v>
      </c>
      <c r="B1138" s="6" t="s">
        <v>89</v>
      </c>
      <c r="C1138" s="7">
        <v>7354907</v>
      </c>
      <c r="D1138" s="7">
        <v>2817028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>
        <v>364061</v>
      </c>
      <c r="D1142" s="7">
        <v>884803</v>
      </c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>
        <v>1651858</v>
      </c>
      <c r="D1145" s="7">
        <v>699259</v>
      </c>
    </row>
    <row r="1146" spans="1:4" ht="15" thickBot="1" x14ac:dyDescent="0.35">
      <c r="A1146" s="8" t="s">
        <v>19</v>
      </c>
      <c r="B1146" s="9"/>
      <c r="C1146" s="10">
        <f>SUM(C1135:C1145)</f>
        <v>43143746</v>
      </c>
      <c r="D1146" s="10">
        <f>SUM(D1135:D1145)</f>
        <v>33995405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1479716</v>
      </c>
      <c r="D1148" s="7">
        <v>1318276</v>
      </c>
    </row>
    <row r="1149" spans="1:4" x14ac:dyDescent="0.3">
      <c r="A1149" s="5">
        <v>510402</v>
      </c>
      <c r="B1149" s="6" t="s">
        <v>89</v>
      </c>
      <c r="C1149" s="7">
        <v>140851</v>
      </c>
      <c r="D1149" s="7">
        <v>78133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>
        <v>44240</v>
      </c>
      <c r="D1154" s="7">
        <v>30017</v>
      </c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>
        <v>34963</v>
      </c>
      <c r="D1156" s="7">
        <v>30775</v>
      </c>
    </row>
    <row r="1157" spans="1:4" ht="15" thickBot="1" x14ac:dyDescent="0.35">
      <c r="A1157" s="8" t="s">
        <v>19</v>
      </c>
      <c r="B1157" s="9"/>
      <c r="C1157" s="10">
        <f>SUM(C1148:C1156)</f>
        <v>1699770</v>
      </c>
      <c r="D1157" s="10">
        <f>SUM(D1148:D1156)</f>
        <v>1457201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427599</v>
      </c>
      <c r="D1159" s="7">
        <v>436016</v>
      </c>
    </row>
    <row r="1160" spans="1:4" x14ac:dyDescent="0.3">
      <c r="A1160" s="5">
        <v>510502</v>
      </c>
      <c r="B1160" s="6" t="s">
        <v>89</v>
      </c>
      <c r="C1160" s="7">
        <v>40309</v>
      </c>
      <c r="D1160" s="7">
        <v>31417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>
        <v>2300712</v>
      </c>
      <c r="D1165" s="7">
        <v>2036287</v>
      </c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>
        <v>5651</v>
      </c>
      <c r="D1167" s="7">
        <v>4989</v>
      </c>
    </row>
    <row r="1168" spans="1:4" ht="15" thickBot="1" x14ac:dyDescent="0.35">
      <c r="A1168" s="8" t="s">
        <v>19</v>
      </c>
      <c r="B1168" s="9"/>
      <c r="C1168" s="10">
        <f>SUM(C1159:C1167)</f>
        <v>2774271</v>
      </c>
      <c r="D1168" s="10">
        <f>SUM(D1159:D1167)</f>
        <v>2508709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310492</v>
      </c>
      <c r="D1182" s="7"/>
    </row>
    <row r="1183" spans="1:4" x14ac:dyDescent="0.3">
      <c r="A1183" s="5">
        <v>510702</v>
      </c>
      <c r="B1183" s="6" t="s">
        <v>88</v>
      </c>
      <c r="C1183" s="7">
        <v>250106390</v>
      </c>
      <c r="D1183" s="7">
        <v>252088428</v>
      </c>
    </row>
    <row r="1184" spans="1:4" x14ac:dyDescent="0.3">
      <c r="A1184" s="5">
        <v>510703</v>
      </c>
      <c r="B1184" s="6" t="s">
        <v>89</v>
      </c>
      <c r="C1184" s="7">
        <v>25503483</v>
      </c>
      <c r="D1184" s="7">
        <v>20121530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>
        <v>1314692819</v>
      </c>
      <c r="D1189" s="7">
        <v>1163592627</v>
      </c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>
        <v>1587995</v>
      </c>
      <c r="D1191" s="20">
        <v>1583473</v>
      </c>
    </row>
    <row r="1192" spans="1:4" ht="15" thickBot="1" x14ac:dyDescent="0.35">
      <c r="A1192" s="8" t="s">
        <v>19</v>
      </c>
      <c r="B1192" s="9"/>
      <c r="C1192" s="10">
        <f>SUM(C1182:C1191)</f>
        <v>1592201179</v>
      </c>
      <c r="D1192" s="10">
        <f>SUM(D1182:D1191)</f>
        <v>1437386058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>
        <v>14713</v>
      </c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14713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99112</v>
      </c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99112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2146066</v>
      </c>
      <c r="D1231" s="7"/>
    </row>
    <row r="1232" spans="1:4" x14ac:dyDescent="0.3">
      <c r="A1232" s="5">
        <v>511103</v>
      </c>
      <c r="B1232" s="6" t="s">
        <v>334</v>
      </c>
      <c r="C1232" s="7">
        <v>343166</v>
      </c>
      <c r="D1232" s="7">
        <v>118079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>
        <v>3962953</v>
      </c>
      <c r="D1237" s="7">
        <v>2907111</v>
      </c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6452185</v>
      </c>
      <c r="D1240" s="10">
        <f>SUM(D1230:D1239)</f>
        <v>3025190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285656</v>
      </c>
      <c r="D1242" s="7">
        <v>131</v>
      </c>
    </row>
    <row r="1243" spans="1:4" x14ac:dyDescent="0.3">
      <c r="A1243" s="37">
        <v>511202</v>
      </c>
      <c r="B1243" s="6" t="s">
        <v>88</v>
      </c>
      <c r="C1243" s="7">
        <v>66336781</v>
      </c>
      <c r="D1243" s="7">
        <v>28019402</v>
      </c>
    </row>
    <row r="1244" spans="1:4" x14ac:dyDescent="0.3">
      <c r="A1244" s="37">
        <v>511203</v>
      </c>
      <c r="B1244" s="6" t="s">
        <v>334</v>
      </c>
      <c r="C1244" s="7">
        <v>6536543</v>
      </c>
      <c r="D1244" s="7">
        <v>1401136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>
        <v>3254337638</v>
      </c>
      <c r="D1248" s="7">
        <v>2329940611</v>
      </c>
    </row>
    <row r="1249" spans="1:4" x14ac:dyDescent="0.3">
      <c r="A1249" s="5">
        <v>51120503</v>
      </c>
      <c r="B1249" s="6" t="s">
        <v>210</v>
      </c>
      <c r="C1249" s="7">
        <v>1263239468</v>
      </c>
      <c r="D1249" s="7">
        <v>876632356</v>
      </c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>
        <v>3753908</v>
      </c>
      <c r="D1251" s="7">
        <v>617628</v>
      </c>
    </row>
    <row r="1252" spans="1:4" ht="15" thickBot="1" x14ac:dyDescent="0.35">
      <c r="A1252" s="8" t="s">
        <v>19</v>
      </c>
      <c r="B1252" s="9"/>
      <c r="C1252" s="10">
        <f>SUM(C1242:C1251)</f>
        <v>4594489994</v>
      </c>
      <c r="D1252" s="10">
        <f>SUM(D1242:D1251)</f>
        <v>3236611264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12605157</v>
      </c>
      <c r="D1255" s="7">
        <v>8947318</v>
      </c>
    </row>
    <row r="1256" spans="1:4" x14ac:dyDescent="0.3">
      <c r="A1256" s="5">
        <v>511303</v>
      </c>
      <c r="B1256" s="6" t="s">
        <v>334</v>
      </c>
      <c r="C1256" s="7">
        <v>1011980</v>
      </c>
      <c r="D1256" s="7">
        <v>604361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>
        <v>762268907</v>
      </c>
      <c r="D1261" s="7">
        <v>598490311</v>
      </c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>
        <v>79174</v>
      </c>
      <c r="D1263" s="17">
        <v>2779210</v>
      </c>
    </row>
    <row r="1264" spans="1:4" ht="15" thickBot="1" x14ac:dyDescent="0.35">
      <c r="A1264" s="8" t="s">
        <v>19</v>
      </c>
      <c r="B1264" s="9"/>
      <c r="C1264" s="10">
        <f>SUM(C1254:C1263)</f>
        <v>775965218</v>
      </c>
      <c r="D1264" s="10">
        <f>SUM(D1254:D1263)</f>
        <v>610821200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22257764</v>
      </c>
      <c r="D1267" s="7">
        <v>15286080</v>
      </c>
    </row>
    <row r="1268" spans="1:4" x14ac:dyDescent="0.3">
      <c r="A1268" s="5">
        <v>511403</v>
      </c>
      <c r="B1268" s="6" t="s">
        <v>340</v>
      </c>
      <c r="C1268" s="7">
        <v>4922903</v>
      </c>
      <c r="D1268" s="7">
        <v>3238333</v>
      </c>
    </row>
    <row r="1269" spans="1:4" x14ac:dyDescent="0.3">
      <c r="A1269" s="5">
        <v>511404</v>
      </c>
      <c r="B1269" s="6" t="s">
        <v>341</v>
      </c>
      <c r="C1269" s="7">
        <v>4144348631</v>
      </c>
      <c r="D1269" s="7">
        <v>3584113492</v>
      </c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>
        <v>-8689406</v>
      </c>
      <c r="D1279" s="17">
        <v>257950065</v>
      </c>
    </row>
    <row r="1280" spans="1:4" ht="15" thickBot="1" x14ac:dyDescent="0.35">
      <c r="A1280" s="8" t="s">
        <v>19</v>
      </c>
      <c r="B1280" s="38"/>
      <c r="C1280" s="10">
        <f>SUM(C1266:C1279)</f>
        <v>4162839892</v>
      </c>
      <c r="D1280" s="10">
        <f>SUM(D1266:D1279)</f>
        <v>3860587970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13654332</v>
      </c>
      <c r="D1283" s="7">
        <v>20236160</v>
      </c>
    </row>
    <row r="1284" spans="1:4" x14ac:dyDescent="0.3">
      <c r="A1284" s="5">
        <v>511503</v>
      </c>
      <c r="B1284" s="6" t="s">
        <v>340</v>
      </c>
      <c r="C1284" s="7">
        <v>2266833</v>
      </c>
      <c r="D1284" s="7">
        <v>3085216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>
        <v>2555116120</v>
      </c>
      <c r="D1292" s="17">
        <v>2287403104</v>
      </c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>
        <v>1706</v>
      </c>
      <c r="D1295" s="17">
        <v>51975</v>
      </c>
    </row>
    <row r="1296" spans="1:4" ht="15" thickBot="1" x14ac:dyDescent="0.35">
      <c r="A1296" s="8" t="s">
        <v>19</v>
      </c>
      <c r="B1296" s="9"/>
      <c r="C1296" s="10">
        <f>SUM(C1282:C1295)</f>
        <v>2571038991</v>
      </c>
      <c r="D1296" s="10">
        <f>SUM(D1282:D1295)</f>
        <v>2310776455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133418036</v>
      </c>
      <c r="D1298" s="7">
        <v>90900631</v>
      </c>
    </row>
    <row r="1299" spans="1:4" x14ac:dyDescent="0.3">
      <c r="A1299" s="5">
        <v>511602</v>
      </c>
      <c r="B1299" s="6" t="s">
        <v>348</v>
      </c>
      <c r="C1299" s="7"/>
      <c r="D1299" s="7">
        <v>86553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4066980</v>
      </c>
      <c r="D1301" s="7">
        <v>2934090</v>
      </c>
    </row>
    <row r="1302" spans="1:4" x14ac:dyDescent="0.3">
      <c r="A1302" s="5">
        <v>511605</v>
      </c>
      <c r="B1302" s="6" t="s">
        <v>351</v>
      </c>
      <c r="C1302" s="7">
        <v>40828670</v>
      </c>
      <c r="D1302" s="7">
        <v>22111158</v>
      </c>
    </row>
    <row r="1303" spans="1:4" x14ac:dyDescent="0.3">
      <c r="A1303" s="5">
        <v>511606</v>
      </c>
      <c r="B1303" s="6" t="s">
        <v>352</v>
      </c>
      <c r="C1303" s="7">
        <v>383419</v>
      </c>
      <c r="D1303" s="7">
        <v>2497451</v>
      </c>
    </row>
    <row r="1304" spans="1:4" x14ac:dyDescent="0.3">
      <c r="A1304" s="5">
        <v>511607</v>
      </c>
      <c r="B1304" s="6" t="s">
        <v>353</v>
      </c>
      <c r="C1304" s="7">
        <v>29236238</v>
      </c>
      <c r="D1304" s="7">
        <v>16778112</v>
      </c>
    </row>
    <row r="1305" spans="1:4" x14ac:dyDescent="0.3">
      <c r="A1305" s="5">
        <v>511608</v>
      </c>
      <c r="B1305" s="6" t="s">
        <v>354</v>
      </c>
      <c r="C1305" s="7">
        <v>11822689</v>
      </c>
      <c r="D1305" s="7">
        <v>7913858</v>
      </c>
    </row>
    <row r="1306" spans="1:4" x14ac:dyDescent="0.3">
      <c r="A1306" s="5">
        <v>511609</v>
      </c>
      <c r="B1306" s="6" t="s">
        <v>355</v>
      </c>
      <c r="C1306" s="7">
        <v>4496759</v>
      </c>
      <c r="D1306" s="7">
        <v>2380318</v>
      </c>
    </row>
    <row r="1307" spans="1:4" x14ac:dyDescent="0.3">
      <c r="A1307" s="5">
        <v>511610</v>
      </c>
      <c r="B1307" s="6" t="s">
        <v>356</v>
      </c>
      <c r="C1307" s="7">
        <v>4650504</v>
      </c>
      <c r="D1307" s="7">
        <v>85302</v>
      </c>
    </row>
    <row r="1308" spans="1:4" x14ac:dyDescent="0.3">
      <c r="A1308" s="5">
        <v>511611</v>
      </c>
      <c r="B1308" s="6" t="s">
        <v>357</v>
      </c>
      <c r="C1308" s="7">
        <v>1450944</v>
      </c>
      <c r="D1308" s="7">
        <v>833323</v>
      </c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13097986</v>
      </c>
      <c r="D1313" s="7">
        <v>9060443</v>
      </c>
    </row>
    <row r="1314" spans="1:4" x14ac:dyDescent="0.3">
      <c r="A1314" s="5">
        <v>511617</v>
      </c>
      <c r="B1314" s="6" t="s">
        <v>363</v>
      </c>
      <c r="C1314" s="7">
        <v>6228783</v>
      </c>
      <c r="D1314" s="7">
        <v>3883605</v>
      </c>
    </row>
    <row r="1315" spans="1:4" x14ac:dyDescent="0.3">
      <c r="A1315" s="5">
        <v>511618</v>
      </c>
      <c r="B1315" s="6" t="s">
        <v>364</v>
      </c>
      <c r="C1315" s="7">
        <v>12339639</v>
      </c>
      <c r="D1315" s="7">
        <v>11526589</v>
      </c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6067335</v>
      </c>
      <c r="D1317" s="7">
        <v>5451931</v>
      </c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>
        <v>1817195</v>
      </c>
      <c r="D1320" s="7"/>
    </row>
    <row r="1321" spans="1:4" x14ac:dyDescent="0.3">
      <c r="A1321" s="5">
        <v>511624</v>
      </c>
      <c r="B1321" s="6" t="s">
        <v>370</v>
      </c>
      <c r="C1321" s="7">
        <v>7197838</v>
      </c>
      <c r="D1321" s="7">
        <v>756891</v>
      </c>
    </row>
    <row r="1322" spans="1:4" x14ac:dyDescent="0.3">
      <c r="A1322" s="5">
        <v>511625</v>
      </c>
      <c r="B1322" s="6" t="s">
        <v>371</v>
      </c>
      <c r="C1322" s="7">
        <v>35711641</v>
      </c>
      <c r="D1322" s="7">
        <v>39800107</v>
      </c>
    </row>
    <row r="1323" spans="1:4" x14ac:dyDescent="0.3">
      <c r="A1323" s="5">
        <v>511626</v>
      </c>
      <c r="B1323" s="6" t="s">
        <v>372</v>
      </c>
      <c r="C1323" s="7">
        <v>2771117</v>
      </c>
      <c r="D1323" s="7">
        <v>129651</v>
      </c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>
        <v>2047981</v>
      </c>
      <c r="D1325" s="7">
        <v>3374796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>
        <v>476307</v>
      </c>
    </row>
    <row r="1328" spans="1:4" x14ac:dyDescent="0.3">
      <c r="A1328" s="5">
        <v>511631</v>
      </c>
      <c r="B1328" s="6" t="s">
        <v>377</v>
      </c>
      <c r="C1328" s="7">
        <v>1995408</v>
      </c>
      <c r="D1328" s="7">
        <v>1817452</v>
      </c>
    </row>
    <row r="1329" spans="1:4" x14ac:dyDescent="0.3">
      <c r="A1329" s="5">
        <v>511632</v>
      </c>
      <c r="B1329" s="6" t="s">
        <v>378</v>
      </c>
      <c r="C1329" s="7">
        <v>33771365</v>
      </c>
      <c r="D1329" s="7">
        <v>15134891</v>
      </c>
    </row>
    <row r="1330" spans="1:4" x14ac:dyDescent="0.3">
      <c r="A1330" s="5">
        <v>511633</v>
      </c>
      <c r="B1330" s="6" t="s">
        <v>379</v>
      </c>
      <c r="C1330" s="7">
        <v>5122776</v>
      </c>
      <c r="D1330" s="7">
        <v>193215</v>
      </c>
    </row>
    <row r="1331" spans="1:4" x14ac:dyDescent="0.3">
      <c r="A1331" s="5">
        <v>511634</v>
      </c>
      <c r="B1331" s="6" t="s">
        <v>380</v>
      </c>
      <c r="C1331" s="7">
        <v>2476961</v>
      </c>
      <c r="D1331" s="7">
        <v>2724718</v>
      </c>
    </row>
    <row r="1332" spans="1:4" x14ac:dyDescent="0.3">
      <c r="A1332" s="5">
        <v>511635</v>
      </c>
      <c r="B1332" s="6" t="s">
        <v>381</v>
      </c>
      <c r="C1332" s="7">
        <v>7943689</v>
      </c>
      <c r="D1332" s="7">
        <v>1532188</v>
      </c>
    </row>
    <row r="1333" spans="1:4" x14ac:dyDescent="0.3">
      <c r="A1333" s="5">
        <v>511636</v>
      </c>
      <c r="B1333" s="6" t="s">
        <v>382</v>
      </c>
      <c r="C1333" s="7">
        <v>1314182</v>
      </c>
      <c r="D1333" s="7">
        <v>1040801</v>
      </c>
    </row>
    <row r="1334" spans="1:4" x14ac:dyDescent="0.3">
      <c r="A1334" s="5">
        <v>511637</v>
      </c>
      <c r="B1334" s="6" t="s">
        <v>383</v>
      </c>
      <c r="C1334" s="7">
        <v>1310343</v>
      </c>
      <c r="D1334" s="7">
        <v>1687680</v>
      </c>
    </row>
    <row r="1335" spans="1:4" x14ac:dyDescent="0.3">
      <c r="A1335" s="5">
        <v>511638</v>
      </c>
      <c r="B1335" s="6" t="s">
        <v>384</v>
      </c>
      <c r="C1335" s="7">
        <v>115318</v>
      </c>
      <c r="D1335" s="7">
        <v>628437</v>
      </c>
    </row>
    <row r="1336" spans="1:4" x14ac:dyDescent="0.3">
      <c r="A1336" s="5">
        <v>511639</v>
      </c>
      <c r="B1336" s="6" t="s">
        <v>385</v>
      </c>
      <c r="C1336" s="7">
        <v>3179296</v>
      </c>
      <c r="D1336" s="7">
        <v>4592206</v>
      </c>
    </row>
    <row r="1337" spans="1:4" x14ac:dyDescent="0.3">
      <c r="A1337" s="5">
        <v>511640</v>
      </c>
      <c r="B1337" s="6" t="s">
        <v>386</v>
      </c>
      <c r="C1337" s="7">
        <v>5617809</v>
      </c>
      <c r="D1337" s="7">
        <v>3176061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147513</v>
      </c>
      <c r="D1339" s="7">
        <v>5771</v>
      </c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1334181</v>
      </c>
      <c r="D1341" s="7">
        <v>917127</v>
      </c>
    </row>
    <row r="1342" spans="1:4" x14ac:dyDescent="0.3">
      <c r="A1342" s="15">
        <v>511645</v>
      </c>
      <c r="B1342" s="16" t="s">
        <v>170</v>
      </c>
      <c r="C1342" s="17">
        <v>9639394</v>
      </c>
      <c r="D1342" s="17">
        <v>6463503</v>
      </c>
    </row>
    <row r="1343" spans="1:4" x14ac:dyDescent="0.3">
      <c r="A1343" s="15">
        <v>511646</v>
      </c>
      <c r="B1343" s="16" t="s">
        <v>171</v>
      </c>
      <c r="C1343" s="17">
        <v>900915</v>
      </c>
      <c r="D1343" s="17">
        <v>568419</v>
      </c>
    </row>
    <row r="1344" spans="1:4" x14ac:dyDescent="0.3">
      <c r="A1344" s="15">
        <v>511647</v>
      </c>
      <c r="B1344" s="16" t="s">
        <v>172</v>
      </c>
      <c r="C1344" s="17">
        <v>8295589</v>
      </c>
      <c r="D1344" s="17">
        <v>5495282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>
        <v>3649596</v>
      </c>
      <c r="D1346" s="17">
        <v>813636</v>
      </c>
    </row>
    <row r="1347" spans="1:4" ht="15" thickBot="1" x14ac:dyDescent="0.35">
      <c r="A1347" s="15">
        <v>511660</v>
      </c>
      <c r="B1347" s="16" t="s">
        <v>39</v>
      </c>
      <c r="C1347" s="17">
        <v>91213938</v>
      </c>
      <c r="D1347" s="17">
        <v>19409247</v>
      </c>
    </row>
    <row r="1348" spans="1:4" ht="15" thickBot="1" x14ac:dyDescent="0.35">
      <c r="A1348" s="8" t="s">
        <v>19</v>
      </c>
      <c r="B1348" s="9"/>
      <c r="C1348" s="10">
        <f>SUM(C1298:C1347)</f>
        <v>495662027</v>
      </c>
      <c r="D1348" s="10">
        <f>SUM(D1298:D1347)</f>
        <v>287181750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>
        <v>6156</v>
      </c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6156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8427251</v>
      </c>
      <c r="D1611" s="7">
        <v>30995980</v>
      </c>
    </row>
    <row r="1612" spans="1:4" x14ac:dyDescent="0.3">
      <c r="A1612" s="5">
        <v>530102</v>
      </c>
      <c r="B1612" s="6" t="s">
        <v>96</v>
      </c>
      <c r="C1612" s="7">
        <v>6444075</v>
      </c>
      <c r="D1612" s="7">
        <v>14006644</v>
      </c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498435</v>
      </c>
      <c r="D1615" s="7">
        <v>2199159</v>
      </c>
    </row>
    <row r="1616" spans="1:4" x14ac:dyDescent="0.3">
      <c r="A1616" s="5">
        <v>530106</v>
      </c>
      <c r="B1616" s="6" t="s">
        <v>100</v>
      </c>
      <c r="C1616" s="7">
        <v>1169209</v>
      </c>
      <c r="D1616" s="7">
        <v>4142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65698</v>
      </c>
      <c r="D1618" s="7">
        <v>2852</v>
      </c>
    </row>
    <row r="1619" spans="1:4" x14ac:dyDescent="0.3">
      <c r="A1619" s="5">
        <v>530109</v>
      </c>
      <c r="B1619" s="6" t="s">
        <v>103</v>
      </c>
      <c r="C1619" s="7">
        <v>9898741</v>
      </c>
      <c r="D1619" s="7">
        <v>8392888</v>
      </c>
    </row>
    <row r="1620" spans="1:4" x14ac:dyDescent="0.3">
      <c r="A1620" s="5">
        <v>530110</v>
      </c>
      <c r="B1620" s="6" t="s">
        <v>104</v>
      </c>
      <c r="C1620" s="7">
        <v>7187842</v>
      </c>
      <c r="D1620" s="7">
        <v>6329489</v>
      </c>
    </row>
    <row r="1621" spans="1:4" x14ac:dyDescent="0.3">
      <c r="A1621" s="5">
        <v>530111</v>
      </c>
      <c r="B1621" s="6" t="s">
        <v>105</v>
      </c>
      <c r="C1621" s="7"/>
      <c r="D1621" s="7">
        <v>148039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33691251</v>
      </c>
      <c r="D1626" s="10">
        <f>SUM(D1611:D1625)</f>
        <v>62079193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25820973</v>
      </c>
      <c r="D1628" s="7">
        <v>13786741</v>
      </c>
    </row>
    <row r="1629" spans="1:4" x14ac:dyDescent="0.3">
      <c r="A1629" s="5">
        <v>530202</v>
      </c>
      <c r="B1629" s="6" t="s">
        <v>96</v>
      </c>
      <c r="C1629" s="7">
        <v>36721816</v>
      </c>
      <c r="D1629" s="7">
        <v>18701240</v>
      </c>
    </row>
    <row r="1630" spans="1:4" x14ac:dyDescent="0.3">
      <c r="A1630" s="5">
        <v>530203</v>
      </c>
      <c r="B1630" s="6" t="s">
        <v>97</v>
      </c>
      <c r="C1630" s="7">
        <v>150312</v>
      </c>
      <c r="D1630" s="7">
        <v>75901</v>
      </c>
    </row>
    <row r="1631" spans="1:4" x14ac:dyDescent="0.3">
      <c r="A1631" s="5">
        <v>530204</v>
      </c>
      <c r="B1631" s="6" t="s">
        <v>98</v>
      </c>
      <c r="C1631" s="7">
        <v>167997</v>
      </c>
      <c r="D1631" s="7">
        <v>56860</v>
      </c>
    </row>
    <row r="1632" spans="1:4" x14ac:dyDescent="0.3">
      <c r="A1632" s="5">
        <v>530205</v>
      </c>
      <c r="B1632" s="6" t="s">
        <v>99</v>
      </c>
      <c r="C1632" s="7">
        <v>800448</v>
      </c>
      <c r="D1632" s="7">
        <v>778365</v>
      </c>
    </row>
    <row r="1633" spans="1:4" x14ac:dyDescent="0.3">
      <c r="A1633" s="5">
        <v>530206</v>
      </c>
      <c r="B1633" s="6" t="s">
        <v>100</v>
      </c>
      <c r="C1633" s="7">
        <v>37178016</v>
      </c>
      <c r="D1633" s="7">
        <v>399308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3114544</v>
      </c>
      <c r="D1635" s="7">
        <v>1305367</v>
      </c>
    </row>
    <row r="1636" spans="1:4" x14ac:dyDescent="0.3">
      <c r="A1636" s="5">
        <v>530209</v>
      </c>
      <c r="B1636" s="6" t="s">
        <v>103</v>
      </c>
      <c r="C1636" s="7">
        <v>6926417</v>
      </c>
      <c r="D1636" s="7">
        <v>4502170</v>
      </c>
    </row>
    <row r="1637" spans="1:4" x14ac:dyDescent="0.3">
      <c r="A1637" s="5">
        <v>530210</v>
      </c>
      <c r="B1637" s="6" t="s">
        <v>104</v>
      </c>
      <c r="C1637" s="7">
        <v>18342431</v>
      </c>
      <c r="D1637" s="7">
        <v>15560924</v>
      </c>
    </row>
    <row r="1638" spans="1:4" x14ac:dyDescent="0.3">
      <c r="A1638" s="5">
        <v>530211</v>
      </c>
      <c r="B1638" s="6" t="s">
        <v>105</v>
      </c>
      <c r="C1638" s="7">
        <v>1009718</v>
      </c>
      <c r="D1638" s="7"/>
    </row>
    <row r="1639" spans="1:4" x14ac:dyDescent="0.3">
      <c r="A1639" s="5">
        <v>530212</v>
      </c>
      <c r="B1639" s="6" t="s">
        <v>106</v>
      </c>
      <c r="C1639" s="7">
        <v>353634</v>
      </c>
      <c r="D1639" s="7"/>
    </row>
    <row r="1640" spans="1:4" x14ac:dyDescent="0.3">
      <c r="A1640" s="5">
        <v>530213</v>
      </c>
      <c r="B1640" s="6" t="s">
        <v>107</v>
      </c>
      <c r="C1640" s="7">
        <v>7658</v>
      </c>
      <c r="D1640" s="7"/>
    </row>
    <row r="1641" spans="1:4" x14ac:dyDescent="0.3">
      <c r="A1641" s="5">
        <v>530214</v>
      </c>
      <c r="B1641" s="6" t="s">
        <v>108</v>
      </c>
      <c r="C1641" s="7">
        <v>5493</v>
      </c>
      <c r="D1641" s="7"/>
    </row>
    <row r="1642" spans="1:4" ht="15" thickBot="1" x14ac:dyDescent="0.35">
      <c r="A1642" s="18">
        <v>530215</v>
      </c>
      <c r="B1642" s="19" t="s">
        <v>109</v>
      </c>
      <c r="C1642" s="7">
        <v>1899645</v>
      </c>
      <c r="D1642" s="7">
        <v>1908722</v>
      </c>
    </row>
    <row r="1643" spans="1:4" ht="15" thickBot="1" x14ac:dyDescent="0.35">
      <c r="A1643" s="8" t="s">
        <v>19</v>
      </c>
      <c r="B1643" s="9"/>
      <c r="C1643" s="10">
        <f>SUM(C1628:C1642)</f>
        <v>132499102</v>
      </c>
      <c r="D1643" s="10">
        <f>SUM(D1628:D1642)</f>
        <v>57075598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5514696</v>
      </c>
      <c r="D1645" s="7">
        <v>4087875</v>
      </c>
    </row>
    <row r="1646" spans="1:4" x14ac:dyDescent="0.3">
      <c r="A1646" s="5">
        <v>530302</v>
      </c>
      <c r="B1646" s="6" t="s">
        <v>96</v>
      </c>
      <c r="C1646" s="7">
        <v>7480496</v>
      </c>
      <c r="D1646" s="7">
        <v>5916273</v>
      </c>
    </row>
    <row r="1647" spans="1:4" x14ac:dyDescent="0.3">
      <c r="A1647" s="5">
        <v>530303</v>
      </c>
      <c r="B1647" s="6" t="s">
        <v>97</v>
      </c>
      <c r="C1647" s="7">
        <v>30360</v>
      </c>
      <c r="D1647" s="7">
        <v>24537</v>
      </c>
    </row>
    <row r="1648" spans="1:4" x14ac:dyDescent="0.3">
      <c r="A1648" s="5">
        <v>530304</v>
      </c>
      <c r="B1648" s="6" t="s">
        <v>98</v>
      </c>
      <c r="C1648" s="7">
        <v>22744</v>
      </c>
      <c r="D1648" s="7">
        <v>34765</v>
      </c>
    </row>
    <row r="1649" spans="1:4" x14ac:dyDescent="0.3">
      <c r="A1649" s="5">
        <v>530305</v>
      </c>
      <c r="B1649" s="6" t="s">
        <v>99</v>
      </c>
      <c r="C1649" s="7">
        <v>116755</v>
      </c>
      <c r="D1649" s="7">
        <v>38460</v>
      </c>
    </row>
    <row r="1650" spans="1:4" x14ac:dyDescent="0.3">
      <c r="A1650" s="5">
        <v>530306</v>
      </c>
      <c r="B1650" s="6" t="s">
        <v>100</v>
      </c>
      <c r="C1650" s="7">
        <v>159723</v>
      </c>
      <c r="D1650" s="7">
        <v>52577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522147</v>
      </c>
      <c r="D1652" s="7">
        <v>512082</v>
      </c>
    </row>
    <row r="1653" spans="1:4" x14ac:dyDescent="0.3">
      <c r="A1653" s="5">
        <v>530309</v>
      </c>
      <c r="B1653" s="6" t="s">
        <v>103</v>
      </c>
      <c r="C1653" s="7">
        <v>1800868</v>
      </c>
      <c r="D1653" s="7">
        <v>968749</v>
      </c>
    </row>
    <row r="1654" spans="1:4" x14ac:dyDescent="0.3">
      <c r="A1654" s="5">
        <v>530310</v>
      </c>
      <c r="B1654" s="6" t="s">
        <v>104</v>
      </c>
      <c r="C1654" s="7">
        <v>6224370</v>
      </c>
      <c r="D1654" s="7">
        <v>4718615</v>
      </c>
    </row>
    <row r="1655" spans="1:4" x14ac:dyDescent="0.3">
      <c r="A1655" s="5">
        <v>530311</v>
      </c>
      <c r="B1655" s="6" t="s">
        <v>105</v>
      </c>
      <c r="C1655" s="7"/>
      <c r="D1655" s="7">
        <v>15400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763489</v>
      </c>
      <c r="D1659" s="7">
        <v>271696</v>
      </c>
    </row>
    <row r="1660" spans="1:4" ht="15" thickBot="1" x14ac:dyDescent="0.35">
      <c r="A1660" s="8" t="s">
        <v>19</v>
      </c>
      <c r="B1660" s="9"/>
      <c r="C1660" s="10">
        <f>SUM(C1645:C1659)</f>
        <v>22635648</v>
      </c>
      <c r="D1660" s="10">
        <f>SUM(D1645:D1659)</f>
        <v>16641029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8195072</v>
      </c>
      <c r="D1662" s="7">
        <v>6338065</v>
      </c>
    </row>
    <row r="1663" spans="1:4" x14ac:dyDescent="0.3">
      <c r="A1663" s="5">
        <v>530402</v>
      </c>
      <c r="B1663" s="6" t="s">
        <v>96</v>
      </c>
      <c r="C1663" s="7">
        <v>7647686</v>
      </c>
      <c r="D1663" s="7">
        <v>8163120</v>
      </c>
    </row>
    <row r="1664" spans="1:4" x14ac:dyDescent="0.3">
      <c r="A1664" s="5">
        <v>530403</v>
      </c>
      <c r="B1664" s="6" t="s">
        <v>97</v>
      </c>
      <c r="C1664" s="7">
        <v>113435</v>
      </c>
      <c r="D1664" s="7">
        <v>67947</v>
      </c>
    </row>
    <row r="1665" spans="1:4" x14ac:dyDescent="0.3">
      <c r="A1665" s="5">
        <v>530404</v>
      </c>
      <c r="B1665" s="6" t="s">
        <v>98</v>
      </c>
      <c r="C1665" s="7">
        <v>244794</v>
      </c>
      <c r="D1665" s="7">
        <v>110393</v>
      </c>
    </row>
    <row r="1666" spans="1:4" x14ac:dyDescent="0.3">
      <c r="A1666" s="5">
        <v>530405</v>
      </c>
      <c r="B1666" s="6" t="s">
        <v>99</v>
      </c>
      <c r="C1666" s="7">
        <v>122920</v>
      </c>
      <c r="D1666" s="7">
        <v>180947</v>
      </c>
    </row>
    <row r="1667" spans="1:4" x14ac:dyDescent="0.3">
      <c r="A1667" s="5">
        <v>530406</v>
      </c>
      <c r="B1667" s="6" t="s">
        <v>100</v>
      </c>
      <c r="C1667" s="7">
        <v>55111</v>
      </c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1313828</v>
      </c>
      <c r="D1669" s="7">
        <v>824407</v>
      </c>
    </row>
    <row r="1670" spans="1:4" x14ac:dyDescent="0.3">
      <c r="A1670" s="5">
        <v>530409</v>
      </c>
      <c r="B1670" s="6" t="s">
        <v>103</v>
      </c>
      <c r="C1670" s="7">
        <v>10069734</v>
      </c>
      <c r="D1670" s="7">
        <v>8516990</v>
      </c>
    </row>
    <row r="1671" spans="1:4" x14ac:dyDescent="0.3">
      <c r="A1671" s="5">
        <v>530410</v>
      </c>
      <c r="B1671" s="6" t="s">
        <v>104</v>
      </c>
      <c r="C1671" s="7">
        <v>2473478</v>
      </c>
      <c r="D1671" s="7">
        <v>1672023</v>
      </c>
    </row>
    <row r="1672" spans="1:4" x14ac:dyDescent="0.3">
      <c r="A1672" s="5">
        <v>530411</v>
      </c>
      <c r="B1672" s="6" t="s">
        <v>105</v>
      </c>
      <c r="C1672" s="7">
        <v>616328</v>
      </c>
      <c r="D1672" s="7"/>
    </row>
    <row r="1673" spans="1:4" x14ac:dyDescent="0.3">
      <c r="A1673" s="5">
        <v>530412</v>
      </c>
      <c r="B1673" s="6" t="s">
        <v>106</v>
      </c>
      <c r="C1673" s="7">
        <v>931272</v>
      </c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4181674</v>
      </c>
      <c r="D1676" s="20">
        <v>1649746</v>
      </c>
    </row>
    <row r="1677" spans="1:4" ht="15" thickBot="1" x14ac:dyDescent="0.35">
      <c r="A1677" s="8" t="s">
        <v>19</v>
      </c>
      <c r="B1677" s="9"/>
      <c r="C1677" s="10">
        <f>SUM(C1662:C1676)</f>
        <v>35965332</v>
      </c>
      <c r="D1677" s="10">
        <f>SUM(D1662:D1676)</f>
        <v>27523638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4385818</v>
      </c>
      <c r="D1679" s="7">
        <v>7207222</v>
      </c>
    </row>
    <row r="1680" spans="1:4" x14ac:dyDescent="0.3">
      <c r="A1680" s="5">
        <v>530502</v>
      </c>
      <c r="B1680" s="6" t="s">
        <v>96</v>
      </c>
      <c r="C1680" s="7">
        <v>4412587</v>
      </c>
      <c r="D1680" s="7">
        <v>8549663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>
        <v>1178316</v>
      </c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>
        <v>160040644</v>
      </c>
      <c r="D1688" s="7">
        <v>105887556</v>
      </c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170017365</v>
      </c>
      <c r="D1694" s="21">
        <f>SUM(D1679:D1693)</f>
        <v>121644441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56252893</v>
      </c>
      <c r="D1696" s="7">
        <v>37408200</v>
      </c>
    </row>
    <row r="1697" spans="1:4" x14ac:dyDescent="0.3">
      <c r="A1697" s="5">
        <v>530602</v>
      </c>
      <c r="B1697" s="6" t="s">
        <v>96</v>
      </c>
      <c r="C1697" s="7">
        <v>78530560</v>
      </c>
      <c r="D1697" s="7">
        <v>54039903</v>
      </c>
    </row>
    <row r="1698" spans="1:4" x14ac:dyDescent="0.3">
      <c r="A1698" s="5">
        <v>530603</v>
      </c>
      <c r="B1698" s="6" t="s">
        <v>97</v>
      </c>
      <c r="C1698" s="7">
        <v>1433941</v>
      </c>
      <c r="D1698" s="7">
        <v>720732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5122367</v>
      </c>
      <c r="D1700" s="7">
        <v>3090278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>
        <v>18131570</v>
      </c>
      <c r="D1704" s="7">
        <v>3555159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17671887</v>
      </c>
      <c r="D1710" s="7">
        <v>13407502</v>
      </c>
    </row>
    <row r="1711" spans="1:4" ht="15" thickBot="1" x14ac:dyDescent="0.35">
      <c r="A1711" s="8" t="s">
        <v>19</v>
      </c>
      <c r="B1711" s="9"/>
      <c r="C1711" s="10">
        <f>SUM(C1696:C1710)</f>
        <v>177143218</v>
      </c>
      <c r="D1711" s="10">
        <f>SUM(D1696:D1710)</f>
        <v>112221774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4912332</v>
      </c>
      <c r="D1713" s="7">
        <v>38269731</v>
      </c>
    </row>
    <row r="1714" spans="1:4" x14ac:dyDescent="0.3">
      <c r="A1714" s="5">
        <v>530702</v>
      </c>
      <c r="B1714" s="6" t="s">
        <v>96</v>
      </c>
      <c r="C1714" s="7">
        <v>927000</v>
      </c>
      <c r="D1714" s="7">
        <v>11033971</v>
      </c>
    </row>
    <row r="1715" spans="1:4" x14ac:dyDescent="0.3">
      <c r="A1715" s="5">
        <v>530703</v>
      </c>
      <c r="B1715" s="6" t="s">
        <v>97</v>
      </c>
      <c r="C1715" s="7"/>
      <c r="D1715" s="7">
        <v>20000</v>
      </c>
    </row>
    <row r="1716" spans="1:4" x14ac:dyDescent="0.3">
      <c r="A1716" s="5">
        <v>530704</v>
      </c>
      <c r="B1716" s="6" t="s">
        <v>98</v>
      </c>
      <c r="C1716" s="7"/>
      <c r="D1716" s="7">
        <v>1680384</v>
      </c>
    </row>
    <row r="1717" spans="1:4" x14ac:dyDescent="0.3">
      <c r="A1717" s="5">
        <v>530705</v>
      </c>
      <c r="B1717" s="6" t="s">
        <v>99</v>
      </c>
      <c r="C1717" s="7">
        <v>101352</v>
      </c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>
        <v>1419117</v>
      </c>
    </row>
    <row r="1721" spans="1:4" x14ac:dyDescent="0.3">
      <c r="A1721" s="5">
        <v>530709</v>
      </c>
      <c r="B1721" s="6" t="s">
        <v>103</v>
      </c>
      <c r="C1721" s="7">
        <v>7915232</v>
      </c>
      <c r="D1721" s="7">
        <v>13996240</v>
      </c>
    </row>
    <row r="1722" spans="1:4" x14ac:dyDescent="0.3">
      <c r="A1722" s="5">
        <v>530710</v>
      </c>
      <c r="B1722" s="6" t="s">
        <v>104</v>
      </c>
      <c r="C1722" s="7">
        <v>440463</v>
      </c>
      <c r="D1722" s="7">
        <v>271875</v>
      </c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>
        <v>233</v>
      </c>
      <c r="D1727" s="7"/>
    </row>
    <row r="1728" spans="1:4" ht="15" thickBot="1" x14ac:dyDescent="0.35">
      <c r="A1728" s="8" t="s">
        <v>19</v>
      </c>
      <c r="B1728" s="9"/>
      <c r="C1728" s="10">
        <f>SUM(C1713:C1727)</f>
        <v>14296612</v>
      </c>
      <c r="D1728" s="10">
        <f>SUM(D1713:D1727)</f>
        <v>66691318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31408397</v>
      </c>
      <c r="D1730" s="7">
        <v>43574594</v>
      </c>
    </row>
    <row r="1731" spans="1:4" x14ac:dyDescent="0.3">
      <c r="A1731" s="5">
        <v>530802</v>
      </c>
      <c r="B1731" s="6" t="s">
        <v>96</v>
      </c>
      <c r="C1731" s="7">
        <v>45886041</v>
      </c>
      <c r="D1731" s="7">
        <v>13388898</v>
      </c>
    </row>
    <row r="1732" spans="1:4" x14ac:dyDescent="0.3">
      <c r="A1732" s="5">
        <v>530803</v>
      </c>
      <c r="B1732" s="6" t="s">
        <v>97</v>
      </c>
      <c r="C1732" s="7">
        <v>-1716</v>
      </c>
      <c r="D1732" s="7">
        <v>91096</v>
      </c>
    </row>
    <row r="1733" spans="1:4" x14ac:dyDescent="0.3">
      <c r="A1733" s="5">
        <v>530804</v>
      </c>
      <c r="B1733" s="6" t="s">
        <v>98</v>
      </c>
      <c r="C1733" s="7">
        <v>4180096</v>
      </c>
      <c r="D1733" s="7">
        <v>211470</v>
      </c>
    </row>
    <row r="1734" spans="1:4" x14ac:dyDescent="0.3">
      <c r="A1734" s="5">
        <v>530805</v>
      </c>
      <c r="B1734" s="6" t="s">
        <v>99</v>
      </c>
      <c r="C1734" s="7"/>
      <c r="D1734" s="7">
        <v>3115214</v>
      </c>
    </row>
    <row r="1735" spans="1:4" x14ac:dyDescent="0.3">
      <c r="A1735" s="5">
        <v>530806</v>
      </c>
      <c r="B1735" s="6" t="s">
        <v>100</v>
      </c>
      <c r="C1735" s="7">
        <v>823010</v>
      </c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18030949</v>
      </c>
      <c r="D1737" s="7">
        <v>4366323</v>
      </c>
    </row>
    <row r="1738" spans="1:4" x14ac:dyDescent="0.3">
      <c r="A1738" s="5">
        <v>530809</v>
      </c>
      <c r="B1738" s="6" t="s">
        <v>103</v>
      </c>
      <c r="C1738" s="7">
        <v>53160315</v>
      </c>
      <c r="D1738" s="7">
        <v>49402846</v>
      </c>
    </row>
    <row r="1739" spans="1:4" x14ac:dyDescent="0.3">
      <c r="A1739" s="5">
        <v>530810</v>
      </c>
      <c r="B1739" s="6" t="s">
        <v>104</v>
      </c>
      <c r="C1739" s="7">
        <v>1608498</v>
      </c>
      <c r="D1739" s="7">
        <v>1751792</v>
      </c>
    </row>
    <row r="1740" spans="1:4" x14ac:dyDescent="0.3">
      <c r="A1740" s="5">
        <v>530811</v>
      </c>
      <c r="B1740" s="6" t="s">
        <v>105</v>
      </c>
      <c r="C1740" s="7">
        <v>8892931</v>
      </c>
      <c r="D1740" s="7"/>
    </row>
    <row r="1741" spans="1:4" x14ac:dyDescent="0.3">
      <c r="A1741" s="5">
        <v>530812</v>
      </c>
      <c r="B1741" s="6" t="s">
        <v>106</v>
      </c>
      <c r="C1741" s="7">
        <v>5820450</v>
      </c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28415650</v>
      </c>
      <c r="D1744" s="7">
        <v>-2267</v>
      </c>
    </row>
    <row r="1745" spans="1:4" ht="15" thickBot="1" x14ac:dyDescent="0.35">
      <c r="A1745" s="8" t="s">
        <v>19</v>
      </c>
      <c r="B1745" s="9"/>
      <c r="C1745" s="10">
        <f>SUM(C1730:C1744)</f>
        <v>198224621</v>
      </c>
      <c r="D1745" s="10">
        <f>SUM(D1730:D1744)</f>
        <v>115899966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253646076</v>
      </c>
      <c r="D1765" s="7">
        <v>91866749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5822718</v>
      </c>
      <c r="D1769" s="7">
        <v>17069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521534</v>
      </c>
      <c r="D1771" s="7">
        <v>1041662</v>
      </c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>
        <v>38654</v>
      </c>
      <c r="D1773" s="7">
        <v>361833</v>
      </c>
    </row>
    <row r="1774" spans="1:4" x14ac:dyDescent="0.3">
      <c r="A1774" s="5">
        <v>531011</v>
      </c>
      <c r="B1774" s="6" t="s">
        <v>105</v>
      </c>
      <c r="C1774" s="7">
        <v>149114</v>
      </c>
      <c r="D1774" s="7">
        <v>525142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>
        <v>136149</v>
      </c>
      <c r="D1778" s="7">
        <v>57237</v>
      </c>
    </row>
    <row r="1779" spans="1:4" ht="15" thickBot="1" x14ac:dyDescent="0.35">
      <c r="A1779" s="8" t="s">
        <v>19</v>
      </c>
      <c r="B1779" s="9"/>
      <c r="C1779" s="10">
        <f>SUM(C1764:C1778)</f>
        <v>260314245</v>
      </c>
      <c r="D1779" s="10">
        <f>SUM(D1764:D1778)</f>
        <v>93869692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92288513</v>
      </c>
      <c r="D1781" s="7">
        <v>83926915</v>
      </c>
    </row>
    <row r="1782" spans="1:4" x14ac:dyDescent="0.3">
      <c r="A1782" s="5">
        <v>531102</v>
      </c>
      <c r="B1782" s="6" t="s">
        <v>96</v>
      </c>
      <c r="C1782" s="7">
        <v>112425921</v>
      </c>
      <c r="D1782" s="7">
        <v>43834711</v>
      </c>
    </row>
    <row r="1783" spans="1:4" x14ac:dyDescent="0.3">
      <c r="A1783" s="5">
        <v>531103</v>
      </c>
      <c r="B1783" s="6" t="s">
        <v>97</v>
      </c>
      <c r="C1783" s="7">
        <v>716971</v>
      </c>
      <c r="D1783" s="7">
        <v>404804</v>
      </c>
    </row>
    <row r="1784" spans="1:4" x14ac:dyDescent="0.3">
      <c r="A1784" s="5">
        <v>531104</v>
      </c>
      <c r="B1784" s="6" t="s">
        <v>98</v>
      </c>
      <c r="C1784" s="7">
        <v>1671336</v>
      </c>
      <c r="D1784" s="7">
        <v>756741</v>
      </c>
    </row>
    <row r="1785" spans="1:4" x14ac:dyDescent="0.3">
      <c r="A1785" s="5">
        <v>531105</v>
      </c>
      <c r="B1785" s="6" t="s">
        <v>99</v>
      </c>
      <c r="C1785" s="7">
        <v>970361</v>
      </c>
      <c r="D1785" s="7">
        <v>989265</v>
      </c>
    </row>
    <row r="1786" spans="1:4" x14ac:dyDescent="0.3">
      <c r="A1786" s="5">
        <v>531106</v>
      </c>
      <c r="B1786" s="6" t="s">
        <v>100</v>
      </c>
      <c r="C1786" s="7">
        <v>91475918</v>
      </c>
      <c r="D1786" s="7">
        <v>984346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12064988</v>
      </c>
      <c r="D1788" s="7">
        <v>4109915</v>
      </c>
    </row>
    <row r="1789" spans="1:4" x14ac:dyDescent="0.3">
      <c r="A1789" s="5">
        <v>531109</v>
      </c>
      <c r="B1789" s="6" t="s">
        <v>103</v>
      </c>
      <c r="C1789" s="7">
        <v>33936904</v>
      </c>
      <c r="D1789" s="7">
        <v>27144826</v>
      </c>
    </row>
    <row r="1790" spans="1:4" x14ac:dyDescent="0.3">
      <c r="A1790" s="5">
        <v>531110</v>
      </c>
      <c r="B1790" s="6" t="s">
        <v>104</v>
      </c>
      <c r="C1790" s="7">
        <v>73384969</v>
      </c>
      <c r="D1790" s="7">
        <v>61785855</v>
      </c>
    </row>
    <row r="1791" spans="1:4" x14ac:dyDescent="0.3">
      <c r="A1791" s="5">
        <v>531111</v>
      </c>
      <c r="B1791" s="6" t="s">
        <v>105</v>
      </c>
      <c r="C1791" s="7">
        <v>5074682</v>
      </c>
      <c r="D1791" s="7"/>
    </row>
    <row r="1792" spans="1:4" x14ac:dyDescent="0.3">
      <c r="A1792" s="5">
        <v>531112</v>
      </c>
      <c r="B1792" s="6" t="s">
        <v>106</v>
      </c>
      <c r="C1792" s="7">
        <v>2493977</v>
      </c>
      <c r="D1792" s="7"/>
    </row>
    <row r="1793" spans="1:4" x14ac:dyDescent="0.3">
      <c r="A1793" s="5">
        <v>531113</v>
      </c>
      <c r="B1793" s="6" t="s">
        <v>107</v>
      </c>
      <c r="C1793" s="7">
        <v>24507</v>
      </c>
      <c r="D1793" s="7"/>
    </row>
    <row r="1794" spans="1:4" x14ac:dyDescent="0.3">
      <c r="A1794" s="5">
        <v>531114</v>
      </c>
      <c r="B1794" s="6" t="s">
        <v>108</v>
      </c>
      <c r="C1794" s="7">
        <v>17579</v>
      </c>
      <c r="D1794" s="7"/>
    </row>
    <row r="1795" spans="1:4" ht="15" thickBot="1" x14ac:dyDescent="0.35">
      <c r="A1795" s="18">
        <v>531115</v>
      </c>
      <c r="B1795" s="19" t="s">
        <v>109</v>
      </c>
      <c r="C1795" s="7">
        <v>13516144</v>
      </c>
      <c r="D1795" s="7">
        <v>13613984</v>
      </c>
    </row>
    <row r="1796" spans="1:4" ht="15" thickBot="1" x14ac:dyDescent="0.35">
      <c r="A1796" s="8" t="s">
        <v>19</v>
      </c>
      <c r="B1796" s="9"/>
      <c r="C1796" s="10">
        <f>SUM(C1781:C1795)</f>
        <v>440062770</v>
      </c>
      <c r="D1796" s="10">
        <f>SUM(D1781:D1795)</f>
        <v>237551362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50583899</v>
      </c>
      <c r="D1798" s="7">
        <v>51507437</v>
      </c>
    </row>
    <row r="1799" spans="1:4" x14ac:dyDescent="0.3">
      <c r="A1799" s="5">
        <v>531202</v>
      </c>
      <c r="B1799" s="6" t="s">
        <v>96</v>
      </c>
      <c r="C1799" s="7">
        <v>71551674</v>
      </c>
      <c r="D1799" s="7">
        <v>51609116</v>
      </c>
    </row>
    <row r="1800" spans="1:4" x14ac:dyDescent="0.3">
      <c r="A1800" s="5">
        <v>531203</v>
      </c>
      <c r="B1800" s="6" t="s">
        <v>97</v>
      </c>
      <c r="C1800" s="7">
        <v>332731</v>
      </c>
      <c r="D1800" s="7">
        <v>310806</v>
      </c>
    </row>
    <row r="1801" spans="1:4" x14ac:dyDescent="0.3">
      <c r="A1801" s="5">
        <v>531204</v>
      </c>
      <c r="B1801" s="6" t="s">
        <v>98</v>
      </c>
      <c r="C1801" s="7">
        <v>756741</v>
      </c>
      <c r="D1801" s="7">
        <v>1047756</v>
      </c>
    </row>
    <row r="1802" spans="1:4" x14ac:dyDescent="0.3">
      <c r="A1802" s="5">
        <v>531205</v>
      </c>
      <c r="B1802" s="6" t="s">
        <v>99</v>
      </c>
      <c r="C1802" s="7">
        <v>930824</v>
      </c>
      <c r="D1802" s="7">
        <v>300441</v>
      </c>
    </row>
    <row r="1803" spans="1:4" x14ac:dyDescent="0.3">
      <c r="A1803" s="5">
        <v>531206</v>
      </c>
      <c r="B1803" s="6" t="s">
        <v>100</v>
      </c>
      <c r="C1803" s="7">
        <v>6828</v>
      </c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2730841</v>
      </c>
      <c r="D1805" s="7">
        <v>3598645</v>
      </c>
    </row>
    <row r="1806" spans="1:4" x14ac:dyDescent="0.3">
      <c r="A1806" s="5">
        <v>531209</v>
      </c>
      <c r="B1806" s="6" t="s">
        <v>103</v>
      </c>
      <c r="C1806" s="7">
        <v>26781698</v>
      </c>
      <c r="D1806" s="7">
        <v>11149443</v>
      </c>
    </row>
    <row r="1807" spans="1:4" x14ac:dyDescent="0.3">
      <c r="A1807" s="5">
        <v>531210</v>
      </c>
      <c r="B1807" s="6" t="s">
        <v>104</v>
      </c>
      <c r="C1807" s="7">
        <v>43309222</v>
      </c>
      <c r="D1807" s="7">
        <v>38025851</v>
      </c>
    </row>
    <row r="1808" spans="1:4" x14ac:dyDescent="0.3">
      <c r="A1808" s="5">
        <v>531211</v>
      </c>
      <c r="B1808" s="6" t="s">
        <v>105</v>
      </c>
      <c r="C1808" s="7">
        <v>210057</v>
      </c>
      <c r="D1808" s="7">
        <v>111713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5384989</v>
      </c>
      <c r="D1812" s="7">
        <v>2437</v>
      </c>
    </row>
    <row r="1813" spans="1:4" ht="15" thickBot="1" x14ac:dyDescent="0.35">
      <c r="A1813" s="8" t="s">
        <v>19</v>
      </c>
      <c r="B1813" s="9"/>
      <c r="C1813" s="10">
        <f>SUM(C1798:C1812)</f>
        <v>202579504</v>
      </c>
      <c r="D1813" s="10">
        <f>SUM(D1798:D1812)</f>
        <v>157663645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40525687</v>
      </c>
      <c r="D1815" s="7">
        <v>1479121</v>
      </c>
    </row>
    <row r="1816" spans="1:4" x14ac:dyDescent="0.3">
      <c r="A1816" s="5">
        <v>531302</v>
      </c>
      <c r="B1816" s="6" t="s">
        <v>96</v>
      </c>
      <c r="C1816" s="7">
        <v>1871559</v>
      </c>
      <c r="D1816" s="7">
        <v>14030893</v>
      </c>
    </row>
    <row r="1817" spans="1:4" x14ac:dyDescent="0.3">
      <c r="A1817" s="5">
        <v>531303</v>
      </c>
      <c r="B1817" s="6" t="s">
        <v>97</v>
      </c>
      <c r="C1817" s="7">
        <v>-120875</v>
      </c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132683</v>
      </c>
      <c r="D1819" s="7">
        <v>514119</v>
      </c>
    </row>
    <row r="1820" spans="1:4" x14ac:dyDescent="0.3">
      <c r="A1820" s="5">
        <v>531306</v>
      </c>
      <c r="B1820" s="6" t="s">
        <v>100</v>
      </c>
      <c r="C1820" s="7">
        <v>30262837</v>
      </c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>
        <v>6107820</v>
      </c>
    </row>
    <row r="1824" spans="1:4" x14ac:dyDescent="0.3">
      <c r="A1824" s="5">
        <v>531310</v>
      </c>
      <c r="B1824" s="6" t="s">
        <v>104</v>
      </c>
      <c r="C1824" s="7">
        <v>-2247585</v>
      </c>
      <c r="D1824" s="7">
        <v>273000</v>
      </c>
    </row>
    <row r="1825" spans="1:4" x14ac:dyDescent="0.3">
      <c r="A1825" s="5">
        <v>531311</v>
      </c>
      <c r="B1825" s="6" t="s">
        <v>105</v>
      </c>
      <c r="C1825" s="7">
        <v>99450</v>
      </c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70523756</v>
      </c>
      <c r="D1830" s="10">
        <f>SUM(D1815:D1829)</f>
        <v>22404953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-1723084</v>
      </c>
      <c r="D1832" s="7">
        <v>20012414</v>
      </c>
    </row>
    <row r="1833" spans="1:4" x14ac:dyDescent="0.3">
      <c r="A1833" s="5">
        <v>531402</v>
      </c>
      <c r="B1833" s="6" t="s">
        <v>96</v>
      </c>
      <c r="C1833" s="7">
        <v>15612052</v>
      </c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>
        <v>433688</v>
      </c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>
        <v>6103252</v>
      </c>
      <c r="D1840" s="7"/>
    </row>
    <row r="1841" spans="1:4" x14ac:dyDescent="0.3">
      <c r="A1841" s="5">
        <v>531410</v>
      </c>
      <c r="B1841" s="6" t="s">
        <v>104</v>
      </c>
      <c r="C1841" s="7">
        <v>194176</v>
      </c>
      <c r="D1841" s="7">
        <v>412846</v>
      </c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20620084</v>
      </c>
      <c r="D1847" s="10">
        <f>SUM(D1832:D1846)</f>
        <v>20425260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>
        <v>2734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>
        <v>470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5900</v>
      </c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>
        <v>21315243</v>
      </c>
      <c r="D1914" s="20"/>
    </row>
    <row r="1915" spans="1:4" ht="15" thickBot="1" x14ac:dyDescent="0.35">
      <c r="A1915" s="24" t="s">
        <v>19</v>
      </c>
      <c r="B1915" s="25"/>
      <c r="C1915" s="21">
        <f>SUM(C1866:C1914)</f>
        <v>21321143</v>
      </c>
      <c r="D1915" s="21">
        <f>SUM(D1866:D1914)</f>
        <v>3204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511687</v>
      </c>
      <c r="D1917" s="7">
        <v>346462</v>
      </c>
    </row>
    <row r="1918" spans="1:4" ht="15" thickBot="1" x14ac:dyDescent="0.35">
      <c r="A1918" s="8" t="s">
        <v>19</v>
      </c>
      <c r="B1918" s="9"/>
      <c r="C1918" s="10">
        <f>SUM(C1917:C1917)</f>
        <v>511687</v>
      </c>
      <c r="D1918" s="10">
        <f>SUM(D1917:D1917)</f>
        <v>346462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9764464</v>
      </c>
      <c r="D2275" s="7">
        <v>9903941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1026785877</v>
      </c>
      <c r="D2277" s="7">
        <v>1565804636</v>
      </c>
    </row>
    <row r="2278" spans="1:4" ht="15" thickBot="1" x14ac:dyDescent="0.35">
      <c r="A2278" s="8" t="s">
        <v>19</v>
      </c>
      <c r="B2278" s="9"/>
      <c r="C2278" s="10">
        <f>SUM(C2274:C2277)</f>
        <v>1036550341</v>
      </c>
      <c r="D2278" s="10">
        <f>SUM(D2274:D2277)</f>
        <v>1575708577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>
        <v>33414</v>
      </c>
      <c r="D2280" s="7"/>
    </row>
    <row r="2281" spans="1:4" x14ac:dyDescent="0.3">
      <c r="A2281" s="15">
        <v>550202</v>
      </c>
      <c r="B2281" s="16" t="s">
        <v>314</v>
      </c>
      <c r="C2281" s="7">
        <v>48171720</v>
      </c>
      <c r="D2281" s="7">
        <v>256021315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482700714</v>
      </c>
      <c r="D2283" s="7">
        <v>150874539</v>
      </c>
    </row>
    <row r="2284" spans="1:4" ht="15" thickBot="1" x14ac:dyDescent="0.35">
      <c r="A2284" s="8" t="s">
        <v>19</v>
      </c>
      <c r="B2284" s="9"/>
      <c r="C2284" s="10">
        <f>SUM(C2280:C2283)</f>
        <v>530905848</v>
      </c>
      <c r="D2284" s="10">
        <f>SUM(D2280:D2283)</f>
        <v>406895854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18511636813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15623535773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894503697</v>
      </c>
      <c r="D2401" s="45">
        <f>D1114-D2399</f>
        <v>291988198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78638-D78F-4979-9B15-F9736A561E69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77734375" customWidth="1"/>
    <col min="4" max="4" width="17.441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3659977</v>
      </c>
      <c r="D6" s="7">
        <v>1128835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95486190</v>
      </c>
      <c r="D8" s="7">
        <v>95486190</v>
      </c>
    </row>
    <row r="9" spans="1:4" x14ac:dyDescent="0.3">
      <c r="A9" s="5">
        <v>1105</v>
      </c>
      <c r="B9" s="6" t="s">
        <v>10</v>
      </c>
      <c r="C9" s="7">
        <v>-11448263</v>
      </c>
      <c r="D9" s="7">
        <v>-10565622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309326834</v>
      </c>
      <c r="D11" s="7">
        <v>260522482</v>
      </c>
    </row>
    <row r="12" spans="1:4" x14ac:dyDescent="0.3">
      <c r="A12" s="5">
        <v>1108</v>
      </c>
      <c r="B12" s="6" t="s">
        <v>13</v>
      </c>
      <c r="C12" s="7">
        <v>3928932</v>
      </c>
      <c r="D12" s="7">
        <v>3745797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>
        <v>10000000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400953670</v>
      </c>
      <c r="D18" s="10">
        <f>SUM(D4:D17)</f>
        <v>360317682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2000</v>
      </c>
      <c r="D20" s="7">
        <v>2000</v>
      </c>
    </row>
    <row r="21" spans="1:4" x14ac:dyDescent="0.3">
      <c r="A21" s="5">
        <v>1202</v>
      </c>
      <c r="B21" s="6" t="s">
        <v>22</v>
      </c>
      <c r="C21" s="7">
        <v>85000</v>
      </c>
      <c r="D21" s="7">
        <v>85000</v>
      </c>
    </row>
    <row r="22" spans="1:4" x14ac:dyDescent="0.3">
      <c r="A22" s="5">
        <v>1203</v>
      </c>
      <c r="B22" s="6" t="s">
        <v>23</v>
      </c>
      <c r="C22" s="7">
        <v>127225639</v>
      </c>
      <c r="D22" s="7">
        <v>126174816</v>
      </c>
    </row>
    <row r="23" spans="1:4" x14ac:dyDescent="0.3">
      <c r="A23" s="5">
        <v>1204</v>
      </c>
      <c r="B23" s="6" t="s">
        <v>24</v>
      </c>
      <c r="C23" s="7">
        <v>11156025</v>
      </c>
      <c r="D23" s="7">
        <v>8018148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138468664</v>
      </c>
      <c r="D25" s="10">
        <f>SUM(D20:D24)</f>
        <v>134279964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/>
      <c r="D27" s="7"/>
    </row>
    <row r="28" spans="1:4" x14ac:dyDescent="0.3">
      <c r="A28" s="5">
        <v>1302</v>
      </c>
      <c r="B28" s="6" t="s">
        <v>28</v>
      </c>
      <c r="C28" s="7">
        <v>204527647</v>
      </c>
      <c r="D28" s="7">
        <v>187110451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185263</v>
      </c>
      <c r="D32" s="7">
        <v>653867</v>
      </c>
    </row>
    <row r="33" spans="1:4" x14ac:dyDescent="0.3">
      <c r="A33" s="5">
        <v>1307</v>
      </c>
      <c r="B33" s="6" t="s">
        <v>33</v>
      </c>
      <c r="C33" s="7">
        <v>110494</v>
      </c>
      <c r="D33" s="7">
        <v>36885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90568</v>
      </c>
      <c r="D37" s="7">
        <v>555242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182005</v>
      </c>
      <c r="D39" s="7">
        <v>132255</v>
      </c>
    </row>
    <row r="40" spans="1:4" ht="15" thickBot="1" x14ac:dyDescent="0.35">
      <c r="A40" s="8" t="s">
        <v>19</v>
      </c>
      <c r="B40" s="9"/>
      <c r="C40" s="10">
        <f>SUM(C27:C39)</f>
        <v>205095977</v>
      </c>
      <c r="D40" s="10">
        <f>SUM(D27:D39)</f>
        <v>188488700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>
        <v>10000</v>
      </c>
      <c r="D54" s="7">
        <v>10000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>
        <v>10950947</v>
      </c>
      <c r="D56" s="7">
        <v>10088269</v>
      </c>
    </row>
    <row r="57" spans="1:4" x14ac:dyDescent="0.3">
      <c r="A57" s="5">
        <v>1505</v>
      </c>
      <c r="B57" s="6" t="s">
        <v>55</v>
      </c>
      <c r="C57" s="7">
        <v>42887717</v>
      </c>
      <c r="D57" s="7">
        <v>41315314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113111</v>
      </c>
      <c r="D61" s="20">
        <v>115181</v>
      </c>
    </row>
    <row r="62" spans="1:4" ht="15" thickBot="1" x14ac:dyDescent="0.35">
      <c r="A62" s="24" t="s">
        <v>19</v>
      </c>
      <c r="B62" s="25"/>
      <c r="C62" s="21">
        <f>SUM(C53:C61)</f>
        <v>53961775</v>
      </c>
      <c r="D62" s="21">
        <f>SUM(D53:D61)</f>
        <v>51528764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5000000</v>
      </c>
      <c r="D64" s="7">
        <v>1871000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5000000</v>
      </c>
      <c r="D69" s="10">
        <f>SUM(D64:D68)</f>
        <v>1871000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64900</v>
      </c>
      <c r="D71" s="7">
        <v>64900</v>
      </c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13525014</v>
      </c>
      <c r="D73" s="7">
        <v>12905943</v>
      </c>
    </row>
    <row r="74" spans="1:4" x14ac:dyDescent="0.3">
      <c r="A74" s="5">
        <v>1704</v>
      </c>
      <c r="B74" s="6" t="s">
        <v>69</v>
      </c>
      <c r="C74" s="7">
        <v>-11132437</v>
      </c>
      <c r="D74" s="7">
        <v>-10443542</v>
      </c>
    </row>
    <row r="75" spans="1:4" x14ac:dyDescent="0.3">
      <c r="A75" s="5">
        <v>1705</v>
      </c>
      <c r="B75" s="6" t="s">
        <v>70</v>
      </c>
      <c r="C75" s="7">
        <v>4785453</v>
      </c>
      <c r="D75" s="7">
        <v>4785453</v>
      </c>
    </row>
    <row r="76" spans="1:4" ht="15" thickBot="1" x14ac:dyDescent="0.35">
      <c r="A76" s="5">
        <v>1706</v>
      </c>
      <c r="B76" s="6" t="s">
        <v>71</v>
      </c>
      <c r="C76" s="7">
        <v>-3296470</v>
      </c>
      <c r="D76" s="7">
        <v>-3033708</v>
      </c>
    </row>
    <row r="77" spans="1:4" ht="15" thickBot="1" x14ac:dyDescent="0.35">
      <c r="A77" s="8" t="s">
        <v>19</v>
      </c>
      <c r="B77" s="9"/>
      <c r="C77" s="10">
        <f>SUM(C71:C76)</f>
        <v>3946460</v>
      </c>
      <c r="D77" s="10">
        <f>SUM(D71:D76)</f>
        <v>4279046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1363889</v>
      </c>
      <c r="D84" s="7">
        <v>1363889</v>
      </c>
    </row>
    <row r="85" spans="1:4" x14ac:dyDescent="0.3">
      <c r="A85" s="5">
        <v>1903</v>
      </c>
      <c r="B85" s="6" t="s">
        <v>77</v>
      </c>
      <c r="C85" s="7">
        <v>37394</v>
      </c>
      <c r="D85" s="7">
        <v>37394</v>
      </c>
    </row>
    <row r="86" spans="1:4" x14ac:dyDescent="0.3">
      <c r="A86" s="5">
        <v>1904</v>
      </c>
      <c r="B86" s="6" t="s">
        <v>78</v>
      </c>
      <c r="C86" s="7">
        <v>15751079</v>
      </c>
      <c r="D86" s="7">
        <v>16028893</v>
      </c>
    </row>
    <row r="87" spans="1:4" x14ac:dyDescent="0.3">
      <c r="A87" s="5">
        <v>1905</v>
      </c>
      <c r="B87" s="6" t="s">
        <v>79</v>
      </c>
      <c r="C87" s="7">
        <v>36270</v>
      </c>
      <c r="D87" s="7">
        <v>36270</v>
      </c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12266256</v>
      </c>
      <c r="D89" s="7">
        <v>12005800</v>
      </c>
    </row>
    <row r="90" spans="1:4" x14ac:dyDescent="0.3">
      <c r="A90" s="5">
        <v>1908</v>
      </c>
      <c r="B90" s="6" t="s">
        <v>82</v>
      </c>
      <c r="C90" s="7">
        <v>-8400000</v>
      </c>
      <c r="D90" s="7">
        <v>-7200000</v>
      </c>
    </row>
    <row r="91" spans="1:4" ht="15" thickBot="1" x14ac:dyDescent="0.35">
      <c r="A91" s="5">
        <v>1910</v>
      </c>
      <c r="B91" s="6" t="s">
        <v>39</v>
      </c>
      <c r="C91" s="7">
        <v>364397</v>
      </c>
      <c r="D91" s="7">
        <v>215916</v>
      </c>
    </row>
    <row r="92" spans="1:4" ht="15" thickBot="1" x14ac:dyDescent="0.35">
      <c r="A92" s="8" t="s">
        <v>83</v>
      </c>
      <c r="B92" s="9"/>
      <c r="C92" s="10">
        <f>SUM(C83:C91)</f>
        <v>21419285</v>
      </c>
      <c r="D92" s="10">
        <f>SUM(D83:D91)</f>
        <v>22488162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828845831</v>
      </c>
      <c r="D94" s="30">
        <f>D18+D25+D40+D51+D62+D69+D77+D81+D92</f>
        <v>763253318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>
        <v>1125</v>
      </c>
      <c r="D100" s="7">
        <v>1125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1125</v>
      </c>
      <c r="D105" s="10">
        <f>SUM(D98:D104)</f>
        <v>1125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73676</v>
      </c>
      <c r="D107" s="7">
        <v>9240</v>
      </c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>
        <v>249194449</v>
      </c>
      <c r="D112" s="7">
        <v>238391253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16000</v>
      </c>
      <c r="D114" s="7">
        <v>16000</v>
      </c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1897</v>
      </c>
      <c r="D121" s="7">
        <v>81062</v>
      </c>
    </row>
    <row r="122" spans="1:4" ht="15" thickBot="1" x14ac:dyDescent="0.35">
      <c r="A122" s="18">
        <v>2216</v>
      </c>
      <c r="B122" s="19" t="s">
        <v>110</v>
      </c>
      <c r="C122" s="7">
        <v>530507</v>
      </c>
      <c r="D122" s="7">
        <v>521275</v>
      </c>
    </row>
    <row r="123" spans="1:4" ht="15" thickBot="1" x14ac:dyDescent="0.35">
      <c r="A123" s="8" t="s">
        <v>19</v>
      </c>
      <c r="B123" s="9"/>
      <c r="C123" s="10">
        <f>SUM(C107:C122)</f>
        <v>249816529</v>
      </c>
      <c r="D123" s="10">
        <f>SUM(D107:D122)</f>
        <v>239018830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77542319</v>
      </c>
      <c r="D138" s="7">
        <v>74999307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77542319</v>
      </c>
      <c r="D141" s="10">
        <f>SUM(D125:D140)</f>
        <v>74999307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0</v>
      </c>
      <c r="D149" s="10">
        <f>SUM(D143:D148)</f>
        <v>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15536788</v>
      </c>
      <c r="D153" s="7">
        <v>14927055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818199</v>
      </c>
      <c r="D155" s="7">
        <v>1491941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16354987</v>
      </c>
      <c r="D157" s="10">
        <f>SUM(D151:D156)</f>
        <v>16418996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775548</v>
      </c>
      <c r="D160" s="7">
        <v>795111</v>
      </c>
    </row>
    <row r="161" spans="1:4" x14ac:dyDescent="0.3">
      <c r="A161" s="5">
        <v>2603</v>
      </c>
      <c r="B161" s="6" t="s">
        <v>145</v>
      </c>
      <c r="C161" s="7">
        <v>619602</v>
      </c>
      <c r="D161" s="7">
        <v>606223</v>
      </c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9610065</v>
      </c>
      <c r="D164" s="7">
        <v>8125065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11005215</v>
      </c>
      <c r="D167" s="10">
        <f>SUM(D159:D166)</f>
        <v>9526399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10063303</v>
      </c>
      <c r="D169" s="7">
        <v>11092500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>
        <v>40300</v>
      </c>
    </row>
    <row r="172" spans="1:4" x14ac:dyDescent="0.3">
      <c r="A172" s="5">
        <v>2704</v>
      </c>
      <c r="B172" s="6" t="s">
        <v>155</v>
      </c>
      <c r="C172" s="7">
        <v>25011201</v>
      </c>
      <c r="D172" s="7">
        <v>23079417</v>
      </c>
    </row>
    <row r="173" spans="1:4" x14ac:dyDescent="0.3">
      <c r="A173" s="5">
        <v>2705</v>
      </c>
      <c r="B173" s="6" t="s">
        <v>156</v>
      </c>
      <c r="C173" s="7">
        <v>162063</v>
      </c>
      <c r="D173" s="7">
        <v>126973</v>
      </c>
    </row>
    <row r="174" spans="1:4" x14ac:dyDescent="0.3">
      <c r="A174" s="5">
        <v>2706</v>
      </c>
      <c r="B174" s="6" t="s">
        <v>157</v>
      </c>
      <c r="C174" s="7">
        <v>634811</v>
      </c>
      <c r="D174" s="7">
        <v>614659</v>
      </c>
    </row>
    <row r="175" spans="1:4" x14ac:dyDescent="0.3">
      <c r="A175" s="5">
        <v>2707</v>
      </c>
      <c r="B175" s="6" t="s">
        <v>158</v>
      </c>
      <c r="C175" s="7">
        <v>571912</v>
      </c>
      <c r="D175" s="7">
        <v>475955</v>
      </c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26763</v>
      </c>
      <c r="D177" s="7">
        <v>21778</v>
      </c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>
        <v>3875</v>
      </c>
      <c r="D179" s="7">
        <v>6112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235558</v>
      </c>
      <c r="D181" s="7">
        <v>145610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10292676</v>
      </c>
      <c r="D184" s="7">
        <v>9497703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1197790</v>
      </c>
      <c r="D191" s="20">
        <v>1377856</v>
      </c>
    </row>
    <row r="192" spans="1:4" ht="15" thickBot="1" x14ac:dyDescent="0.35">
      <c r="A192" s="8" t="s">
        <v>19</v>
      </c>
      <c r="B192" s="9"/>
      <c r="C192" s="21">
        <f>SUM(C169:C191)</f>
        <v>48199952</v>
      </c>
      <c r="D192" s="21">
        <f>SUM(D169:D191)</f>
        <v>46478863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63865001</v>
      </c>
      <c r="D195" s="7">
        <v>58660807</v>
      </c>
    </row>
    <row r="196" spans="1:4" x14ac:dyDescent="0.3">
      <c r="A196" s="5">
        <v>2803</v>
      </c>
      <c r="B196" s="6" t="s">
        <v>178</v>
      </c>
      <c r="C196" s="14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146832</v>
      </c>
      <c r="D199" s="7">
        <v>116733</v>
      </c>
    </row>
    <row r="200" spans="1:4" ht="15" thickBot="1" x14ac:dyDescent="0.35">
      <c r="A200" s="8" t="s">
        <v>19</v>
      </c>
      <c r="B200" s="9"/>
      <c r="C200" s="10">
        <f>SUM(C194:C199)</f>
        <v>64011833</v>
      </c>
      <c r="D200" s="10">
        <f>SUM(D194:D199)</f>
        <v>58777540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28211788</v>
      </c>
      <c r="D202" s="7">
        <v>25808338</v>
      </c>
    </row>
    <row r="203" spans="1:4" x14ac:dyDescent="0.3">
      <c r="A203" s="5">
        <v>2902</v>
      </c>
      <c r="B203" s="6" t="s">
        <v>183</v>
      </c>
      <c r="C203" s="7">
        <v>30286413</v>
      </c>
      <c r="D203" s="7">
        <v>27807893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28898</v>
      </c>
      <c r="D206" s="7">
        <v>28898</v>
      </c>
    </row>
    <row r="207" spans="1:4" ht="15" thickBot="1" x14ac:dyDescent="0.35">
      <c r="A207" s="8" t="s">
        <v>19</v>
      </c>
      <c r="B207" s="9"/>
      <c r="C207" s="10">
        <f>SUM(C202:C206)</f>
        <v>58527099</v>
      </c>
      <c r="D207" s="10">
        <f>SUM(D202:D206)</f>
        <v>53645129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525459059</v>
      </c>
      <c r="D209" s="30">
        <f>D105+D123+D141+D149+D157+D167+D192+D200+D207</f>
        <v>498866189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150000000</v>
      </c>
      <c r="D213" s="7">
        <v>50000000</v>
      </c>
    </row>
    <row r="214" spans="1:4" x14ac:dyDescent="0.3">
      <c r="A214" s="5">
        <v>3102</v>
      </c>
      <c r="B214" s="6" t="s">
        <v>190</v>
      </c>
      <c r="C214" s="7">
        <v>-50000000</v>
      </c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100000000</v>
      </c>
      <c r="D216" s="10">
        <f>SUM(D213:D215)</f>
        <v>50000000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35134963</v>
      </c>
      <c r="D221" s="7">
        <v>28372676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95643287</v>
      </c>
      <c r="D223" s="7">
        <v>113405931</v>
      </c>
    </row>
    <row r="224" spans="1:4" ht="15" thickBot="1" x14ac:dyDescent="0.35">
      <c r="A224" s="5">
        <v>3304</v>
      </c>
      <c r="B224" s="6" t="s">
        <v>198</v>
      </c>
      <c r="C224" s="7">
        <v>72608522</v>
      </c>
      <c r="D224" s="7">
        <v>72608522</v>
      </c>
    </row>
    <row r="225" spans="1:4" ht="15" thickBot="1" x14ac:dyDescent="0.35">
      <c r="A225" s="8" t="s">
        <v>19</v>
      </c>
      <c r="B225" s="9"/>
      <c r="C225" s="10">
        <f>SUM(C221:C224)</f>
        <v>203386772</v>
      </c>
      <c r="D225" s="10">
        <f>SUM(D221:D224)</f>
        <v>214387129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303386772</v>
      </c>
      <c r="D227" s="30">
        <f>D216+D219+D225</f>
        <v>264387129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828845831</v>
      </c>
      <c r="D229" s="30">
        <f>D209+D227</f>
        <v>763253318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>
        <v>22500</v>
      </c>
      <c r="D237" s="7">
        <v>22500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22500</v>
      </c>
      <c r="D245" s="21">
        <f>SUM(D234:D244)</f>
        <v>22500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>
        <v>1</v>
      </c>
      <c r="D295" s="7">
        <v>1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1</v>
      </c>
      <c r="D303" s="10">
        <f>SUM(D294:D302)</f>
        <v>1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>
        <v>1125</v>
      </c>
      <c r="D335" s="7">
        <v>1125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1125</v>
      </c>
      <c r="D343" s="10">
        <f>SUM(D333:D342)</f>
        <v>1125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184640</v>
      </c>
      <c r="D585" s="7">
        <v>23100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>
        <v>622986121</v>
      </c>
      <c r="D590" s="7">
        <v>595978131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40000</v>
      </c>
      <c r="D592" s="7">
        <v>40000</v>
      </c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4741</v>
      </c>
      <c r="D599" s="7">
        <v>202655</v>
      </c>
    </row>
    <row r="600" spans="1:4" ht="15" thickBot="1" x14ac:dyDescent="0.35">
      <c r="A600" s="8" t="s">
        <v>19</v>
      </c>
      <c r="B600" s="9"/>
      <c r="C600" s="10">
        <f>SUM(C585:C599)</f>
        <v>623215502</v>
      </c>
      <c r="D600" s="10">
        <f>SUM(D585:D599)</f>
        <v>596243886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8258</v>
      </c>
      <c r="D670" s="7">
        <v>792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>
        <v>42877312</v>
      </c>
      <c r="D675" s="7">
        <v>41302875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1920</v>
      </c>
      <c r="D677" s="7">
        <v>1920</v>
      </c>
    </row>
    <row r="678" spans="1:4" x14ac:dyDescent="0.3">
      <c r="A678" s="5">
        <v>430609</v>
      </c>
      <c r="B678" s="6" t="s">
        <v>103</v>
      </c>
      <c r="C678" s="14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227</v>
      </c>
      <c r="D684" s="7">
        <v>9727</v>
      </c>
    </row>
    <row r="685" spans="1:4" ht="15" thickBot="1" x14ac:dyDescent="0.35">
      <c r="A685" s="8" t="s">
        <v>19</v>
      </c>
      <c r="B685" s="9"/>
      <c r="C685" s="10">
        <f>SUM(C670:C684)</f>
        <v>42887717</v>
      </c>
      <c r="D685" s="10">
        <f>SUM(D670:D684)</f>
        <v>41315314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8625000</v>
      </c>
      <c r="D726" s="7">
        <v>12230000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8625000</v>
      </c>
      <c r="D736" s="10">
        <f>SUM(D721:D735)</f>
        <v>12230000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9240</v>
      </c>
      <c r="D738" s="7">
        <v>9240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238391252</v>
      </c>
      <c r="D743" s="7">
        <v>219291112</v>
      </c>
    </row>
    <row r="744" spans="1:4" x14ac:dyDescent="0.3">
      <c r="A744" s="5">
        <v>431007</v>
      </c>
      <c r="B744" s="6" t="s">
        <v>101</v>
      </c>
      <c r="C744" s="7"/>
      <c r="D744" s="7"/>
    </row>
    <row r="745" spans="1:4" x14ac:dyDescent="0.3">
      <c r="A745" s="5">
        <v>431008</v>
      </c>
      <c r="B745" s="6" t="s">
        <v>102</v>
      </c>
      <c r="C745" s="14">
        <v>16000</v>
      </c>
      <c r="D745" s="7">
        <v>16000</v>
      </c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81062</v>
      </c>
      <c r="D752" s="7">
        <v>76071</v>
      </c>
    </row>
    <row r="753" spans="1:4" ht="15" thickBot="1" x14ac:dyDescent="0.35">
      <c r="A753" s="8" t="s">
        <v>19</v>
      </c>
      <c r="B753" s="9"/>
      <c r="C753" s="10">
        <f>SUM(C738:C752)</f>
        <v>238497554</v>
      </c>
      <c r="D753" s="10">
        <f>SUM(D738:D752)</f>
        <v>219392423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74999307</v>
      </c>
      <c r="D777" s="7">
        <v>63889835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74999307</v>
      </c>
      <c r="D787" s="10">
        <f>SUM(D772:D786)</f>
        <v>63889835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>
        <v>136419</v>
      </c>
      <c r="D1088" s="7">
        <v>128313</v>
      </c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35663933</v>
      </c>
      <c r="D1091" s="7">
        <v>19295930</v>
      </c>
    </row>
    <row r="1092" spans="1:4" x14ac:dyDescent="0.3">
      <c r="A1092" s="5">
        <v>450106</v>
      </c>
      <c r="B1092" s="6" t="s">
        <v>300</v>
      </c>
      <c r="C1092" s="7">
        <v>3167</v>
      </c>
      <c r="D1092" s="7">
        <v>53167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35326</v>
      </c>
      <c r="D1094" s="7">
        <v>1621907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35838845</v>
      </c>
      <c r="D1101" s="10">
        <f>SUM(D1086:D1100)</f>
        <v>21099317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297325</v>
      </c>
      <c r="D1108" s="7">
        <v>214270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>
        <v>1560</v>
      </c>
    </row>
    <row r="1111" spans="1:4" ht="15" thickBot="1" x14ac:dyDescent="0.35">
      <c r="A1111" s="15">
        <v>450310</v>
      </c>
      <c r="B1111" s="16" t="s">
        <v>39</v>
      </c>
      <c r="C1111" s="7">
        <v>3800660</v>
      </c>
      <c r="D1111" s="7">
        <v>3353346</v>
      </c>
    </row>
    <row r="1112" spans="1:4" ht="15" thickBot="1" x14ac:dyDescent="0.35">
      <c r="A1112" s="8" t="s">
        <v>19</v>
      </c>
      <c r="B1112" s="9"/>
      <c r="C1112" s="10">
        <f>SUM(C1107:C1111)</f>
        <v>4097985</v>
      </c>
      <c r="D1112" s="10">
        <f>SUM(D1107:D1111)</f>
        <v>3569176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1028185536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957763577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0</v>
      </c>
      <c r="D1124" s="10">
        <f>SUM(D1119:D1123)</f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>
        <v>11</v>
      </c>
      <c r="D1138" s="7">
        <v>11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11</v>
      </c>
      <c r="D1146" s="10">
        <f>SUM(D1135:D1145)</f>
        <v>11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>
        <v>1</v>
      </c>
      <c r="D1149" s="7">
        <v>1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1</v>
      </c>
      <c r="D1157" s="10">
        <f>SUM(D1148:D1156)</f>
        <v>1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>
        <v>1125</v>
      </c>
      <c r="D1244" s="7">
        <v>1125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1125</v>
      </c>
      <c r="D1252" s="10">
        <f>SUM(D1242:D1251)</f>
        <v>1125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368561131</v>
      </c>
      <c r="D1616" s="7">
        <v>339666429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368561131</v>
      </c>
      <c r="D1626" s="10">
        <f>SUM(D1611:D1625)</f>
        <v>339666429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20645</v>
      </c>
      <c r="D1628" s="7">
        <v>1980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>
        <v>107193279</v>
      </c>
      <c r="D1633" s="7">
        <v>103257187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4800</v>
      </c>
      <c r="D1635" s="7">
        <v>4800</v>
      </c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569</v>
      </c>
      <c r="D1642" s="7">
        <v>24319</v>
      </c>
    </row>
    <row r="1643" spans="1:4" ht="15" thickBot="1" x14ac:dyDescent="0.35">
      <c r="A1643" s="8" t="s">
        <v>19</v>
      </c>
      <c r="B1643" s="9"/>
      <c r="C1643" s="10">
        <f>SUM(C1628:C1642)</f>
        <v>107219293</v>
      </c>
      <c r="D1643" s="10">
        <f>SUM(D1628:D1642)</f>
        <v>103288286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792</v>
      </c>
      <c r="D1645" s="7">
        <v>792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>
        <v>41302875</v>
      </c>
      <c r="D1650" s="7">
        <v>37832741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1920</v>
      </c>
      <c r="D1652" s="7">
        <v>1920</v>
      </c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9727</v>
      </c>
      <c r="D1659" s="7">
        <v>9129</v>
      </c>
    </row>
    <row r="1660" spans="1:4" ht="15" thickBot="1" x14ac:dyDescent="0.35">
      <c r="A1660" s="8" t="s">
        <v>19</v>
      </c>
      <c r="B1660" s="9"/>
      <c r="C1660" s="10">
        <f>SUM(C1645:C1659)</f>
        <v>41315314</v>
      </c>
      <c r="D1660" s="10">
        <f>SUM(D1645:D1659)</f>
        <v>37844582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73676</v>
      </c>
      <c r="D1781" s="7">
        <v>9240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>
        <v>249194449</v>
      </c>
      <c r="D1786" s="7">
        <v>238391252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16000</v>
      </c>
      <c r="D1788" s="7">
        <v>16000</v>
      </c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1896</v>
      </c>
      <c r="D1795" s="7">
        <v>81062</v>
      </c>
    </row>
    <row r="1796" spans="1:4" ht="15" thickBot="1" x14ac:dyDescent="0.35">
      <c r="A1796" s="8" t="s">
        <v>19</v>
      </c>
      <c r="B1796" s="9"/>
      <c r="C1796" s="10">
        <f>SUM(C1781:C1795)</f>
        <v>249286021</v>
      </c>
      <c r="D1796" s="10">
        <f>SUM(D1781:D1795)</f>
        <v>238497554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77542319</v>
      </c>
      <c r="D1820" s="7">
        <v>74999307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77542319</v>
      </c>
      <c r="D1830" s="10">
        <f>SUM(D1815:D1829)</f>
        <v>74999307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25267320</v>
      </c>
      <c r="D1866" s="7">
        <v>22177458</v>
      </c>
    </row>
    <row r="1867" spans="1:4" x14ac:dyDescent="0.3">
      <c r="A1867" s="5">
        <v>531602</v>
      </c>
      <c r="B1867" s="6" t="s">
        <v>348</v>
      </c>
      <c r="C1867" s="7">
        <v>40000</v>
      </c>
      <c r="D1867" s="7">
        <v>5830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1676752</v>
      </c>
      <c r="D1869" s="7">
        <v>1212070</v>
      </c>
    </row>
    <row r="1870" spans="1:4" x14ac:dyDescent="0.3">
      <c r="A1870" s="5">
        <v>531605</v>
      </c>
      <c r="B1870" s="6" t="s">
        <v>352</v>
      </c>
      <c r="C1870" s="7">
        <v>2028249</v>
      </c>
      <c r="D1870" s="7">
        <v>1865354</v>
      </c>
    </row>
    <row r="1871" spans="1:4" x14ac:dyDescent="0.3">
      <c r="A1871" s="5">
        <v>531606</v>
      </c>
      <c r="B1871" s="6" t="s">
        <v>353</v>
      </c>
      <c r="C1871" s="7">
        <v>10292676</v>
      </c>
      <c r="D1871" s="7">
        <v>9497703</v>
      </c>
    </row>
    <row r="1872" spans="1:4" x14ac:dyDescent="0.3">
      <c r="A1872" s="5">
        <v>531607</v>
      </c>
      <c r="B1872" s="6" t="s">
        <v>354</v>
      </c>
      <c r="C1872" s="7">
        <v>2517166</v>
      </c>
      <c r="D1872" s="7">
        <v>2168872</v>
      </c>
    </row>
    <row r="1873" spans="1:4" x14ac:dyDescent="0.3">
      <c r="A1873" s="5">
        <v>531608</v>
      </c>
      <c r="B1873" s="6" t="s">
        <v>355</v>
      </c>
      <c r="C1873" s="7">
        <v>1596571</v>
      </c>
      <c r="D1873" s="7">
        <v>1289245</v>
      </c>
    </row>
    <row r="1874" spans="1:4" x14ac:dyDescent="0.3">
      <c r="A1874" s="5">
        <v>531609</v>
      </c>
      <c r="B1874" s="6" t="s">
        <v>356</v>
      </c>
      <c r="C1874" s="7">
        <v>1047436</v>
      </c>
      <c r="D1874" s="7">
        <v>415485</v>
      </c>
    </row>
    <row r="1875" spans="1:4" x14ac:dyDescent="0.3">
      <c r="A1875" s="5">
        <v>531610</v>
      </c>
      <c r="B1875" s="6" t="s">
        <v>357</v>
      </c>
      <c r="C1875" s="7">
        <v>434836</v>
      </c>
      <c r="D1875" s="7">
        <v>466197</v>
      </c>
    </row>
    <row r="1876" spans="1:4" x14ac:dyDescent="0.3">
      <c r="A1876" s="5">
        <v>531611</v>
      </c>
      <c r="B1876" s="6" t="s">
        <v>358</v>
      </c>
      <c r="C1876" s="7">
        <v>4140435</v>
      </c>
      <c r="D1876" s="7">
        <v>3138601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>
        <v>913347</v>
      </c>
      <c r="D1881" s="7">
        <v>836092</v>
      </c>
    </row>
    <row r="1882" spans="1:4" x14ac:dyDescent="0.3">
      <c r="A1882" s="5">
        <v>531617</v>
      </c>
      <c r="B1882" s="6" t="s">
        <v>364</v>
      </c>
      <c r="C1882" s="7">
        <v>1978989</v>
      </c>
      <c r="D1882" s="7">
        <v>1850810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3034298</v>
      </c>
      <c r="D1884" s="7">
        <v>3115748</v>
      </c>
    </row>
    <row r="1885" spans="1:4" x14ac:dyDescent="0.3">
      <c r="A1885" s="5">
        <v>531620</v>
      </c>
      <c r="B1885" s="6" t="s">
        <v>367</v>
      </c>
      <c r="C1885" s="7">
        <v>7456818</v>
      </c>
      <c r="D1885" s="7">
        <v>7697683</v>
      </c>
    </row>
    <row r="1886" spans="1:4" x14ac:dyDescent="0.3">
      <c r="A1886" s="5">
        <v>531621</v>
      </c>
      <c r="B1886" s="6" t="s">
        <v>368</v>
      </c>
      <c r="C1886" s="7">
        <v>19344</v>
      </c>
      <c r="D1886" s="7">
        <v>64088</v>
      </c>
    </row>
    <row r="1887" spans="1:4" x14ac:dyDescent="0.3">
      <c r="A1887" s="5">
        <v>531622</v>
      </c>
      <c r="B1887" s="6" t="s">
        <v>369</v>
      </c>
      <c r="C1887" s="7">
        <v>81250</v>
      </c>
      <c r="D1887" s="7">
        <v>38000</v>
      </c>
    </row>
    <row r="1888" spans="1:4" x14ac:dyDescent="0.3">
      <c r="A1888" s="5">
        <v>531623</v>
      </c>
      <c r="B1888" s="6" t="s">
        <v>370</v>
      </c>
      <c r="C1888" s="7">
        <v>5507884</v>
      </c>
      <c r="D1888" s="7">
        <v>4387455</v>
      </c>
    </row>
    <row r="1889" spans="1:4" x14ac:dyDescent="0.3">
      <c r="A1889" s="5">
        <v>531624</v>
      </c>
      <c r="B1889" s="6" t="s">
        <v>371</v>
      </c>
      <c r="C1889" s="7">
        <v>2034858</v>
      </c>
      <c r="D1889" s="7">
        <v>2282000</v>
      </c>
    </row>
    <row r="1890" spans="1:4" x14ac:dyDescent="0.3">
      <c r="A1890" s="5">
        <v>531625</v>
      </c>
      <c r="B1890" s="6" t="s">
        <v>372</v>
      </c>
      <c r="C1890" s="7">
        <v>2605836</v>
      </c>
      <c r="D1890" s="7">
        <v>2357347</v>
      </c>
    </row>
    <row r="1891" spans="1:4" x14ac:dyDescent="0.3">
      <c r="A1891" s="5">
        <v>531626</v>
      </c>
      <c r="B1891" s="6" t="s">
        <v>373</v>
      </c>
      <c r="C1891" s="7">
        <v>428293</v>
      </c>
      <c r="D1891" s="7">
        <v>371920</v>
      </c>
    </row>
    <row r="1892" spans="1:4" x14ac:dyDescent="0.3">
      <c r="A1892" s="5">
        <v>531627</v>
      </c>
      <c r="B1892" s="6" t="s">
        <v>374</v>
      </c>
      <c r="C1892" s="7">
        <v>609236</v>
      </c>
      <c r="D1892" s="7">
        <v>55697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58265</v>
      </c>
      <c r="D1894" s="7">
        <v>64736</v>
      </c>
    </row>
    <row r="1895" spans="1:4" x14ac:dyDescent="0.3">
      <c r="A1895" s="5">
        <v>531630</v>
      </c>
      <c r="B1895" s="6" t="s">
        <v>377</v>
      </c>
      <c r="C1895" s="7">
        <v>1283569</v>
      </c>
      <c r="D1895" s="7">
        <v>1304027</v>
      </c>
    </row>
    <row r="1896" spans="1:4" x14ac:dyDescent="0.3">
      <c r="A1896" s="5">
        <v>531631</v>
      </c>
      <c r="B1896" s="6" t="s">
        <v>378</v>
      </c>
      <c r="C1896" s="7">
        <v>317211</v>
      </c>
      <c r="D1896" s="7">
        <v>736319</v>
      </c>
    </row>
    <row r="1897" spans="1:4" x14ac:dyDescent="0.3">
      <c r="A1897" s="5">
        <v>531632</v>
      </c>
      <c r="B1897" s="6" t="s">
        <v>379</v>
      </c>
      <c r="C1897" s="7">
        <v>417631</v>
      </c>
      <c r="D1897" s="7">
        <v>657690</v>
      </c>
    </row>
    <row r="1898" spans="1:4" x14ac:dyDescent="0.3">
      <c r="A1898" s="5">
        <v>531633</v>
      </c>
      <c r="B1898" s="6" t="s">
        <v>380</v>
      </c>
      <c r="C1898" s="7">
        <v>13800</v>
      </c>
      <c r="D1898" s="7">
        <v>29379</v>
      </c>
    </row>
    <row r="1899" spans="1:4" x14ac:dyDescent="0.3">
      <c r="A1899" s="5">
        <v>531634</v>
      </c>
      <c r="B1899" s="6" t="s">
        <v>381</v>
      </c>
      <c r="C1899" s="7">
        <v>97958</v>
      </c>
      <c r="D1899" s="7">
        <v>94955</v>
      </c>
    </row>
    <row r="1900" spans="1:4" x14ac:dyDescent="0.3">
      <c r="A1900" s="5">
        <v>531635</v>
      </c>
      <c r="B1900" s="6" t="s">
        <v>382</v>
      </c>
      <c r="C1900" s="7">
        <v>619855</v>
      </c>
      <c r="D1900" s="7">
        <v>250251</v>
      </c>
    </row>
    <row r="1901" spans="1:4" x14ac:dyDescent="0.3">
      <c r="A1901" s="5">
        <v>531636</v>
      </c>
      <c r="B1901" s="6" t="s">
        <v>383</v>
      </c>
      <c r="C1901" s="7">
        <v>299000</v>
      </c>
      <c r="D1901" s="7"/>
    </row>
    <row r="1902" spans="1:4" x14ac:dyDescent="0.3">
      <c r="A1902" s="5">
        <v>531637</v>
      </c>
      <c r="B1902" s="6" t="s">
        <v>384</v>
      </c>
      <c r="C1902" s="7">
        <v>20402</v>
      </c>
      <c r="D1902" s="7"/>
    </row>
    <row r="1903" spans="1:4" x14ac:dyDescent="0.3">
      <c r="A1903" s="5">
        <v>531638</v>
      </c>
      <c r="B1903" s="6" t="s">
        <v>413</v>
      </c>
      <c r="C1903" s="7">
        <v>3659869</v>
      </c>
      <c r="D1903" s="7">
        <v>363626</v>
      </c>
    </row>
    <row r="1904" spans="1:4" x14ac:dyDescent="0.3">
      <c r="A1904" s="5">
        <v>531639</v>
      </c>
      <c r="B1904" s="6" t="s">
        <v>386</v>
      </c>
      <c r="C1904" s="7">
        <v>771113</v>
      </c>
      <c r="D1904" s="7">
        <v>742745</v>
      </c>
    </row>
    <row r="1905" spans="1:4" x14ac:dyDescent="0.3">
      <c r="A1905" s="5">
        <v>531640</v>
      </c>
      <c r="B1905" s="6" t="s">
        <v>387</v>
      </c>
      <c r="C1905" s="7"/>
      <c r="D1905" s="7">
        <v>834</v>
      </c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303525</v>
      </c>
      <c r="D1908" s="7">
        <v>263421</v>
      </c>
    </row>
    <row r="1909" spans="1:4" x14ac:dyDescent="0.3">
      <c r="A1909" s="5">
        <v>531644</v>
      </c>
      <c r="B1909" s="6" t="s">
        <v>170</v>
      </c>
      <c r="C1909" s="7">
        <v>2155035</v>
      </c>
      <c r="D1909" s="7">
        <v>1870289</v>
      </c>
    </row>
    <row r="1910" spans="1:4" x14ac:dyDescent="0.3">
      <c r="A1910" s="5">
        <v>531645</v>
      </c>
      <c r="B1910" s="6" t="s">
        <v>171</v>
      </c>
      <c r="C1910" s="7">
        <v>301040</v>
      </c>
      <c r="D1910" s="7">
        <v>257473</v>
      </c>
    </row>
    <row r="1911" spans="1:4" x14ac:dyDescent="0.3">
      <c r="A1911" s="5">
        <v>531646</v>
      </c>
      <c r="B1911" s="6" t="s">
        <v>172</v>
      </c>
      <c r="C1911" s="7">
        <v>2145683</v>
      </c>
      <c r="D1911" s="7">
        <v>1859049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1058930</v>
      </c>
      <c r="D1913" s="7">
        <v>907304</v>
      </c>
    </row>
    <row r="1914" spans="1:4" ht="15" thickBot="1" x14ac:dyDescent="0.35">
      <c r="A1914" s="22">
        <v>531660</v>
      </c>
      <c r="B1914" s="23" t="s">
        <v>39</v>
      </c>
      <c r="C1914" s="20">
        <v>571220</v>
      </c>
      <c r="D1914" s="20">
        <v>384927</v>
      </c>
    </row>
    <row r="1915" spans="1:4" ht="15" thickBot="1" x14ac:dyDescent="0.35">
      <c r="A1915" s="24" t="s">
        <v>19</v>
      </c>
      <c r="B1915" s="25"/>
      <c r="C1915" s="21">
        <f>SUM(C1866:C1914)</f>
        <v>87805700</v>
      </c>
      <c r="D1915" s="21">
        <f>SUM(D1866:D1914)</f>
        <v>75080680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9232</v>
      </c>
      <c r="D1917" s="7">
        <v>1155</v>
      </c>
    </row>
    <row r="1918" spans="1:4" ht="15" thickBot="1" x14ac:dyDescent="0.35">
      <c r="A1918" s="8" t="s">
        <v>19</v>
      </c>
      <c r="B1918" s="9"/>
      <c r="C1918" s="10">
        <f>SUM(C1917:C1917)</f>
        <v>9232</v>
      </c>
      <c r="D1918" s="10">
        <f>SUM(D1917:D1917)</f>
        <v>1155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3806952</v>
      </c>
      <c r="D2275" s="7">
        <v>2878812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4358</v>
      </c>
      <c r="D2277" s="7">
        <v>26312</v>
      </c>
    </row>
    <row r="2278" spans="1:4" ht="15" thickBot="1" x14ac:dyDescent="0.35">
      <c r="A2278" s="8" t="s">
        <v>19</v>
      </c>
      <c r="B2278" s="9"/>
      <c r="C2278" s="10">
        <f>SUM(C2274:C2277)</f>
        <v>3811310</v>
      </c>
      <c r="D2278" s="10">
        <f>SUM(D2274:D2277)</f>
        <v>2905124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0</v>
      </c>
      <c r="D2284" s="10">
        <f>SUM(D2280:D2283)</f>
        <v>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935551457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872284254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92634079</v>
      </c>
      <c r="D2401" s="45">
        <f>D1114-D2399</f>
        <v>85479323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620B6-83C7-4D76-B5D0-4058BF611F35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109375" customWidth="1"/>
    <col min="4" max="4" width="16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22578175</v>
      </c>
      <c r="D6" s="7">
        <v>19326100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251186484.49000001</v>
      </c>
      <c r="D8" s="7">
        <v>251186484</v>
      </c>
    </row>
    <row r="9" spans="1:4" x14ac:dyDescent="0.3">
      <c r="A9" s="5">
        <v>1105</v>
      </c>
      <c r="B9" s="6" t="s">
        <v>10</v>
      </c>
      <c r="C9" s="7">
        <v>-44936407.270000003</v>
      </c>
      <c r="D9" s="7">
        <v>-41970541.619999997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534871927.75</v>
      </c>
      <c r="D11" s="7">
        <v>318230049.60000002</v>
      </c>
    </row>
    <row r="12" spans="1:4" x14ac:dyDescent="0.3">
      <c r="A12" s="5">
        <v>1108</v>
      </c>
      <c r="B12" s="6" t="s">
        <v>13</v>
      </c>
      <c r="C12" s="7">
        <v>890656997.40999997</v>
      </c>
      <c r="D12" s="7">
        <v>812341787.16999996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110271421.47</v>
      </c>
      <c r="D14" s="7">
        <v>204861421.47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49811600</v>
      </c>
      <c r="D17" s="7">
        <v>49811600</v>
      </c>
    </row>
    <row r="18" spans="1:4" ht="15" thickBot="1" x14ac:dyDescent="0.35">
      <c r="A18" s="8" t="s">
        <v>19</v>
      </c>
      <c r="B18" s="9"/>
      <c r="C18" s="10">
        <f>SUM(C4:C17)</f>
        <v>1814440198.8500001</v>
      </c>
      <c r="D18" s="10">
        <f>SUM(D4:D17)</f>
        <v>1613786900.6200001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10000</v>
      </c>
      <c r="D20" s="7">
        <v>10000</v>
      </c>
    </row>
    <row r="21" spans="1:4" x14ac:dyDescent="0.3">
      <c r="A21" s="5">
        <v>1202</v>
      </c>
      <c r="B21" s="6" t="s">
        <v>22</v>
      </c>
      <c r="C21" s="7">
        <v>130900</v>
      </c>
      <c r="D21" s="7">
        <v>125900</v>
      </c>
    </row>
    <row r="22" spans="1:4" x14ac:dyDescent="0.3">
      <c r="A22" s="5">
        <v>1203</v>
      </c>
      <c r="B22" s="6" t="s">
        <v>23</v>
      </c>
      <c r="C22" s="7">
        <v>74369742.590000004</v>
      </c>
      <c r="D22" s="7">
        <v>76155104.030000001</v>
      </c>
    </row>
    <row r="23" spans="1:4" x14ac:dyDescent="0.3">
      <c r="A23" s="5">
        <v>1204</v>
      </c>
      <c r="B23" s="6" t="s">
        <v>24</v>
      </c>
      <c r="C23" s="7">
        <v>3017790.07</v>
      </c>
      <c r="D23" s="7">
        <v>2809584.86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77528432.659999996</v>
      </c>
      <c r="D25" s="10">
        <f>SUM(D20:D24)</f>
        <v>79100588.890000001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393252.93</v>
      </c>
      <c r="D27" s="7">
        <v>53345.5</v>
      </c>
    </row>
    <row r="28" spans="1:4" x14ac:dyDescent="0.3">
      <c r="A28" s="5">
        <v>1302</v>
      </c>
      <c r="B28" s="6" t="s">
        <v>28</v>
      </c>
      <c r="C28" s="7">
        <v>278716607.38999999</v>
      </c>
      <c r="D28" s="7">
        <v>233250895.72</v>
      </c>
    </row>
    <row r="29" spans="1:4" x14ac:dyDescent="0.3">
      <c r="A29" s="5">
        <v>1303</v>
      </c>
      <c r="B29" s="6" t="s">
        <v>29</v>
      </c>
      <c r="C29" s="7">
        <v>79859967.019999996</v>
      </c>
      <c r="D29" s="7">
        <v>71162170.989999995</v>
      </c>
    </row>
    <row r="30" spans="1:4" x14ac:dyDescent="0.3">
      <c r="A30" s="5">
        <v>1304</v>
      </c>
      <c r="B30" s="6" t="s">
        <v>30</v>
      </c>
      <c r="C30" s="7">
        <v>455679.59</v>
      </c>
      <c r="D30" s="7">
        <v>23536133.829999998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30624581.43</v>
      </c>
      <c r="D32" s="7">
        <v>30911058.010000002</v>
      </c>
    </row>
    <row r="33" spans="1:4" x14ac:dyDescent="0.3">
      <c r="A33" s="5">
        <v>1307</v>
      </c>
      <c r="B33" s="6" t="s">
        <v>33</v>
      </c>
      <c r="C33" s="7">
        <v>21923115.98</v>
      </c>
      <c r="D33" s="7">
        <v>17716921.73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411973204.33999997</v>
      </c>
      <c r="D40" s="10">
        <f>SUM(D27:D39)</f>
        <v>376630525.77999997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964447.34</v>
      </c>
      <c r="D42" s="7">
        <v>10313314.310000001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2478753.59</v>
      </c>
      <c r="D47" s="7">
        <v>1645228.8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3443200.9299999997</v>
      </c>
      <c r="D51" s="21">
        <f>SUM(D42:D50)</f>
        <v>11958543.110000001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2645285.7799999998</v>
      </c>
      <c r="D53" s="7">
        <v>2016899.64</v>
      </c>
    </row>
    <row r="54" spans="1:4" x14ac:dyDescent="0.3">
      <c r="A54" s="5">
        <v>1502</v>
      </c>
      <c r="B54" s="6" t="s">
        <v>52</v>
      </c>
      <c r="C54" s="7">
        <v>331480</v>
      </c>
      <c r="D54" s="7">
        <v>331480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112523206.86</v>
      </c>
      <c r="D57" s="7">
        <v>98610507.400000006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17130118.550000001</v>
      </c>
      <c r="D61" s="20"/>
    </row>
    <row r="62" spans="1:4" ht="15" thickBot="1" x14ac:dyDescent="0.35">
      <c r="A62" s="24" t="s">
        <v>19</v>
      </c>
      <c r="B62" s="25"/>
      <c r="C62" s="21">
        <f>SUM(C53:C61)</f>
        <v>132630091.19</v>
      </c>
      <c r="D62" s="21">
        <f>SUM(D53:D61)</f>
        <v>100958887.04000001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11727467.390000001</v>
      </c>
      <c r="D64" s="7">
        <v>10543857.529999999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11727467.390000001</v>
      </c>
      <c r="D69" s="10">
        <f>SUM(D64:D68)</f>
        <v>10543857.529999999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163504883.03999999</v>
      </c>
      <c r="D71" s="7">
        <v>163504883.03999999</v>
      </c>
    </row>
    <row r="72" spans="1:4" x14ac:dyDescent="0.3">
      <c r="A72" s="5">
        <v>1702</v>
      </c>
      <c r="B72" s="6" t="s">
        <v>67</v>
      </c>
      <c r="C72" s="7">
        <v>-145945788.05000001</v>
      </c>
      <c r="D72" s="7">
        <v>-145130697.72999999</v>
      </c>
    </row>
    <row r="73" spans="1:4" x14ac:dyDescent="0.3">
      <c r="A73" s="5">
        <v>1703</v>
      </c>
      <c r="B73" s="6" t="s">
        <v>68</v>
      </c>
      <c r="C73" s="7">
        <v>130870556.78</v>
      </c>
      <c r="D73" s="7">
        <v>122768742.88</v>
      </c>
    </row>
    <row r="74" spans="1:4" x14ac:dyDescent="0.3">
      <c r="A74" s="5">
        <v>1704</v>
      </c>
      <c r="B74" s="6" t="s">
        <v>69</v>
      </c>
      <c r="C74" s="7">
        <v>-108030721.76000001</v>
      </c>
      <c r="D74" s="7">
        <v>104751572.98999999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40398930.009999976</v>
      </c>
      <c r="D77" s="10">
        <f>SUM(D71:D76)</f>
        <v>245894501.18000001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65018.83</v>
      </c>
      <c r="D84" s="7">
        <v>258942.87</v>
      </c>
    </row>
    <row r="85" spans="1:4" x14ac:dyDescent="0.3">
      <c r="A85" s="5">
        <v>1903</v>
      </c>
      <c r="B85" s="6" t="s">
        <v>77</v>
      </c>
      <c r="C85" s="7">
        <v>518573.29</v>
      </c>
      <c r="D85" s="7">
        <v>518573.29</v>
      </c>
    </row>
    <row r="86" spans="1:4" x14ac:dyDescent="0.3">
      <c r="A86" s="5">
        <v>1904</v>
      </c>
      <c r="B86" s="6" t="s">
        <v>78</v>
      </c>
      <c r="C86" s="7">
        <v>62325212.799999997</v>
      </c>
      <c r="D86" s="7">
        <v>60833086.07</v>
      </c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6279202.2199999997</v>
      </c>
      <c r="D89" s="7">
        <v>4419993.42</v>
      </c>
    </row>
    <row r="90" spans="1:4" x14ac:dyDescent="0.3">
      <c r="A90" s="5">
        <v>1908</v>
      </c>
      <c r="B90" s="6" t="s">
        <v>82</v>
      </c>
      <c r="C90" s="7">
        <v>-6074636.5899999999</v>
      </c>
      <c r="D90" s="7">
        <v>-4489040.87</v>
      </c>
    </row>
    <row r="91" spans="1:4" ht="15" thickBot="1" x14ac:dyDescent="0.35">
      <c r="A91" s="5">
        <v>1910</v>
      </c>
      <c r="B91" s="6" t="s">
        <v>39</v>
      </c>
      <c r="C91" s="7">
        <v>69647177.530000001</v>
      </c>
      <c r="D91" s="7">
        <v>41244802.469999999</v>
      </c>
    </row>
    <row r="92" spans="1:4" ht="15" thickBot="1" x14ac:dyDescent="0.35">
      <c r="A92" s="8" t="s">
        <v>83</v>
      </c>
      <c r="B92" s="9"/>
      <c r="C92" s="10">
        <f>SUM(C83:C91)</f>
        <v>132760548.08</v>
      </c>
      <c r="D92" s="10">
        <f>SUM(D83:D91)</f>
        <v>102786357.25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2624902073.4499998</v>
      </c>
      <c r="D94" s="30">
        <f>D18+D25+D40+D51+D62+D69+D77+D81+D92</f>
        <v>2541660161.4000001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229272.65</v>
      </c>
      <c r="D98" s="7">
        <v>18395.13</v>
      </c>
    </row>
    <row r="99" spans="1:4" x14ac:dyDescent="0.3">
      <c r="A99" s="5">
        <v>2102</v>
      </c>
      <c r="B99" s="6" t="s">
        <v>88</v>
      </c>
      <c r="C99" s="7">
        <v>193963.8</v>
      </c>
      <c r="D99" s="7">
        <v>127726.07</v>
      </c>
    </row>
    <row r="100" spans="1:4" x14ac:dyDescent="0.3">
      <c r="A100" s="5">
        <v>2103</v>
      </c>
      <c r="B100" s="6" t="s">
        <v>89</v>
      </c>
      <c r="C100" s="7">
        <v>468292.61</v>
      </c>
      <c r="D100" s="7">
        <v>107333.54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891529.05999999994</v>
      </c>
      <c r="D105" s="10">
        <f>SUM(D98:D104)</f>
        <v>253454.74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-1037125.03</v>
      </c>
      <c r="D107" s="7">
        <v>-627106.1</v>
      </c>
    </row>
    <row r="108" spans="1:4" x14ac:dyDescent="0.3">
      <c r="A108" s="5">
        <v>2202</v>
      </c>
      <c r="B108" s="6" t="s">
        <v>96</v>
      </c>
      <c r="C108" s="7">
        <v>2265315.2799999998</v>
      </c>
      <c r="D108" s="7">
        <v>1214974.8600000001</v>
      </c>
    </row>
    <row r="109" spans="1:4" x14ac:dyDescent="0.3">
      <c r="A109" s="5">
        <v>2203</v>
      </c>
      <c r="B109" s="53" t="s">
        <v>97</v>
      </c>
      <c r="C109" s="7">
        <v>751105.02</v>
      </c>
      <c r="D109" s="7">
        <v>648937.80000000005</v>
      </c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1252606.1100000001</v>
      </c>
      <c r="D111" s="7">
        <v>3015260.31</v>
      </c>
    </row>
    <row r="112" spans="1:4" x14ac:dyDescent="0.3">
      <c r="A112" s="5">
        <v>2206</v>
      </c>
      <c r="B112" s="6" t="s">
        <v>100</v>
      </c>
      <c r="C112" s="7">
        <v>639054579.36000001</v>
      </c>
      <c r="D112" s="7">
        <v>561574387.25800002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10946711.68</v>
      </c>
      <c r="D114" s="7">
        <v>8878607.5999999996</v>
      </c>
    </row>
    <row r="115" spans="1:4" x14ac:dyDescent="0.3">
      <c r="A115" s="5">
        <v>2209</v>
      </c>
      <c r="B115" s="6" t="s">
        <v>103</v>
      </c>
      <c r="C115" s="7">
        <v>-0.03</v>
      </c>
      <c r="D115" s="7">
        <v>-341.89</v>
      </c>
    </row>
    <row r="116" spans="1:4" x14ac:dyDescent="0.3">
      <c r="A116" s="5">
        <v>2210</v>
      </c>
      <c r="B116" s="6" t="s">
        <v>104</v>
      </c>
      <c r="C116" s="7">
        <v>248110.02</v>
      </c>
      <c r="D116" s="7">
        <v>119554.41</v>
      </c>
    </row>
    <row r="117" spans="1:4" x14ac:dyDescent="0.3">
      <c r="A117" s="5">
        <v>2211</v>
      </c>
      <c r="B117" s="6" t="s">
        <v>105</v>
      </c>
      <c r="C117" s="7">
        <v>71920.25</v>
      </c>
      <c r="D117" s="7">
        <v>54247.19</v>
      </c>
    </row>
    <row r="118" spans="1:4" x14ac:dyDescent="0.3">
      <c r="A118" s="5">
        <v>2212</v>
      </c>
      <c r="B118" s="6" t="s">
        <v>106</v>
      </c>
      <c r="C118" s="7">
        <v>1890377.57</v>
      </c>
      <c r="D118" s="7">
        <v>1506504.57</v>
      </c>
    </row>
    <row r="119" spans="1:4" x14ac:dyDescent="0.3">
      <c r="A119" s="5">
        <v>2213</v>
      </c>
      <c r="B119" s="6" t="s">
        <v>107</v>
      </c>
      <c r="C119" s="7">
        <v>61384.77</v>
      </c>
      <c r="D119" s="7">
        <v>214484.35</v>
      </c>
    </row>
    <row r="120" spans="1:4" x14ac:dyDescent="0.3">
      <c r="A120" s="5">
        <v>2214</v>
      </c>
      <c r="B120" s="6" t="s">
        <v>108</v>
      </c>
      <c r="C120" s="7">
        <v>1229519.6200000001</v>
      </c>
      <c r="D120" s="7">
        <v>1369517.82</v>
      </c>
    </row>
    <row r="121" spans="1:4" x14ac:dyDescent="0.3">
      <c r="A121" s="5">
        <v>2215</v>
      </c>
      <c r="B121" s="6" t="s">
        <v>109</v>
      </c>
      <c r="C121" s="7">
        <v>-2020579.44</v>
      </c>
      <c r="D121" s="7">
        <v>641464.73</v>
      </c>
    </row>
    <row r="122" spans="1:4" ht="15" thickBot="1" x14ac:dyDescent="0.35">
      <c r="A122" s="18">
        <v>2216</v>
      </c>
      <c r="B122" s="19" t="s">
        <v>110</v>
      </c>
      <c r="C122" s="7">
        <v>1814647.13</v>
      </c>
      <c r="D122" s="7">
        <v>1531482.72</v>
      </c>
    </row>
    <row r="123" spans="1:4" ht="15" thickBot="1" x14ac:dyDescent="0.35">
      <c r="A123" s="8" t="s">
        <v>19</v>
      </c>
      <c r="B123" s="9"/>
      <c r="C123" s="10">
        <f>SUM(C107:C122)</f>
        <v>656528572.30999994</v>
      </c>
      <c r="D123" s="10">
        <f>SUM(D107:D122)</f>
        <v>580141975.62800026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424362075.31</v>
      </c>
      <c r="D138" s="7">
        <v>410343199.01999998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424362075.31</v>
      </c>
      <c r="D141" s="10">
        <f>SUM(D125:D140)</f>
        <v>410343199.01999998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1037452.46</v>
      </c>
      <c r="D143" s="7">
        <v>76661.14</v>
      </c>
    </row>
    <row r="144" spans="1:4" x14ac:dyDescent="0.3">
      <c r="A144" s="5">
        <v>2402</v>
      </c>
      <c r="B144" s="6" t="s">
        <v>130</v>
      </c>
      <c r="C144" s="7"/>
      <c r="D144" s="7">
        <v>4558419.55</v>
      </c>
    </row>
    <row r="145" spans="1:4" x14ac:dyDescent="0.3">
      <c r="A145" s="5">
        <v>2403</v>
      </c>
      <c r="B145" s="6" t="s">
        <v>131</v>
      </c>
      <c r="C145" s="7">
        <v>1704422.01</v>
      </c>
      <c r="D145" s="7">
        <v>1786165.29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2741874.4699999997</v>
      </c>
      <c r="D149" s="10">
        <f>SUM(D143:D148)</f>
        <v>6421245.9799999995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19673286.170000002</v>
      </c>
      <c r="D153" s="7">
        <v>19969891.02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349164.41</v>
      </c>
      <c r="D155" s="7">
        <v>443164.15999999997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20022450.580000002</v>
      </c>
      <c r="D157" s="10">
        <f>SUM(D151:D156)</f>
        <v>20413055.18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28492086.710000001</v>
      </c>
      <c r="D160" s="7">
        <v>21854213.789999999</v>
      </c>
    </row>
    <row r="161" spans="1:4" x14ac:dyDescent="0.3">
      <c r="A161" s="5">
        <v>2603</v>
      </c>
      <c r="B161" s="6" t="s">
        <v>145</v>
      </c>
      <c r="C161" s="7">
        <v>3892025.51</v>
      </c>
      <c r="D161" s="7">
        <v>3347158.57</v>
      </c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16220885.99</v>
      </c>
      <c r="D164" s="7">
        <v>24792132.379999999</v>
      </c>
    </row>
    <row r="165" spans="1:4" x14ac:dyDescent="0.3">
      <c r="A165" s="5">
        <v>2607</v>
      </c>
      <c r="B165" s="6" t="s">
        <v>149</v>
      </c>
      <c r="C165" s="7">
        <v>280.25</v>
      </c>
      <c r="D165" s="7">
        <v>280.25</v>
      </c>
    </row>
    <row r="166" spans="1:4" ht="15" thickBot="1" x14ac:dyDescent="0.35">
      <c r="A166" s="18">
        <v>2608</v>
      </c>
      <c r="B166" s="19" t="s">
        <v>150</v>
      </c>
      <c r="C166" s="20">
        <v>1053990.76</v>
      </c>
      <c r="D166" s="20">
        <v>142474.03</v>
      </c>
    </row>
    <row r="167" spans="1:4" ht="15" thickBot="1" x14ac:dyDescent="0.35">
      <c r="A167" s="8" t="s">
        <v>19</v>
      </c>
      <c r="B167" s="9"/>
      <c r="C167" s="10">
        <f>SUM(C159:C166)</f>
        <v>49659269.219999999</v>
      </c>
      <c r="D167" s="10">
        <f>SUM(D159:D166)</f>
        <v>50136259.019999996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28157116.780000001</v>
      </c>
      <c r="D169" s="7">
        <v>25875453.870000001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3209711.33</v>
      </c>
      <c r="D173" s="7">
        <v>2608525.0499999998</v>
      </c>
    </row>
    <row r="174" spans="1:4" x14ac:dyDescent="0.3">
      <c r="A174" s="5">
        <v>2706</v>
      </c>
      <c r="B174" s="6" t="s">
        <v>157</v>
      </c>
      <c r="C174" s="7">
        <v>1777993.83</v>
      </c>
      <c r="D174" s="7">
        <v>1654788.4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160361</v>
      </c>
      <c r="D177" s="7">
        <v>145850</v>
      </c>
    </row>
    <row r="178" spans="1:4" x14ac:dyDescent="0.3">
      <c r="A178" s="5">
        <v>2710</v>
      </c>
      <c r="B178" s="6" t="s">
        <v>161</v>
      </c>
      <c r="C178" s="7">
        <v>1174322.6399999999</v>
      </c>
      <c r="D178" s="7">
        <v>167683.82999999999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1349072.7</v>
      </c>
      <c r="D181" s="7">
        <v>982141.24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26724405.190000001</v>
      </c>
      <c r="D184" s="7">
        <v>23312984.539999999</v>
      </c>
    </row>
    <row r="185" spans="1:4" x14ac:dyDescent="0.3">
      <c r="A185" s="5">
        <v>2717</v>
      </c>
      <c r="B185" s="6" t="s">
        <v>168</v>
      </c>
      <c r="C185" s="7">
        <v>1130673.23</v>
      </c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>
        <v>138678.17000000001</v>
      </c>
      <c r="D188" s="7"/>
    </row>
    <row r="189" spans="1:4" x14ac:dyDescent="0.3">
      <c r="A189" s="15">
        <v>2721</v>
      </c>
      <c r="B189" s="16" t="s">
        <v>172</v>
      </c>
      <c r="C189" s="7">
        <v>1068166.46</v>
      </c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4709986.09</v>
      </c>
      <c r="D191" s="20">
        <v>1094590.17</v>
      </c>
    </row>
    <row r="192" spans="1:4" ht="15" thickBot="1" x14ac:dyDescent="0.35">
      <c r="A192" s="8" t="s">
        <v>19</v>
      </c>
      <c r="B192" s="9"/>
      <c r="C192" s="21">
        <f>SUM(C169:C191)</f>
        <v>69600487.420000002</v>
      </c>
      <c r="D192" s="21">
        <f>SUM(D169:D191)</f>
        <v>55842017.099999994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0</v>
      </c>
      <c r="D200" s="10">
        <f>SUM(D194:D199)</f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51379375.32</v>
      </c>
      <c r="D202" s="7">
        <v>45106076.039999999</v>
      </c>
    </row>
    <row r="203" spans="1:4" x14ac:dyDescent="0.3">
      <c r="A203" s="5">
        <v>2902</v>
      </c>
      <c r="B203" s="6" t="s">
        <v>183</v>
      </c>
      <c r="C203" s="7">
        <v>38729465.729999997</v>
      </c>
      <c r="D203" s="7">
        <v>37161769.259999998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17130118.550000001</v>
      </c>
      <c r="D206" s="7"/>
    </row>
    <row r="207" spans="1:4" ht="15" thickBot="1" x14ac:dyDescent="0.35">
      <c r="A207" s="8" t="s">
        <v>19</v>
      </c>
      <c r="B207" s="9"/>
      <c r="C207" s="10">
        <f>SUM(C202:C206)</f>
        <v>107238959.59999999</v>
      </c>
      <c r="D207" s="10">
        <f>SUM(D202:D206)</f>
        <v>82267845.299999997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1331045217.9699998</v>
      </c>
      <c r="D209" s="30">
        <f>D105+D123+D141+D149+D157+D167+D192+D200+D207</f>
        <v>1205819051.9680002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>
        <v>-50000000</v>
      </c>
      <c r="D214" s="7">
        <v>-50055460</v>
      </c>
    </row>
    <row r="215" spans="1:4" ht="15" thickBot="1" x14ac:dyDescent="0.35">
      <c r="A215" s="5">
        <v>3103</v>
      </c>
      <c r="B215" s="6" t="s">
        <v>191</v>
      </c>
      <c r="C215" s="7"/>
      <c r="D215" s="7">
        <v>-662700</v>
      </c>
    </row>
    <row r="216" spans="1:4" ht="15" thickBot="1" x14ac:dyDescent="0.35">
      <c r="A216" s="8" t="s">
        <v>19</v>
      </c>
      <c r="B216" s="9"/>
      <c r="C216" s="10">
        <f>SUM(C213:C215)</f>
        <v>250000000</v>
      </c>
      <c r="D216" s="10">
        <f>SUM(D213:D215)</f>
        <v>49281840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36691716.43</v>
      </c>
      <c r="D221" s="7">
        <v>36691716.43</v>
      </c>
    </row>
    <row r="222" spans="1:4" x14ac:dyDescent="0.3">
      <c r="A222" s="5">
        <v>3302</v>
      </c>
      <c r="B222" s="6" t="s">
        <v>196</v>
      </c>
      <c r="C222" s="7">
        <v>20000000</v>
      </c>
      <c r="D222" s="7">
        <v>120000000</v>
      </c>
    </row>
    <row r="223" spans="1:4" x14ac:dyDescent="0.3">
      <c r="A223" s="5">
        <v>3303</v>
      </c>
      <c r="B223" s="6" t="s">
        <v>197</v>
      </c>
      <c r="C223" s="7">
        <v>754652192.11000001</v>
      </c>
      <c r="D223" s="7">
        <v>687851460.25800002</v>
      </c>
    </row>
    <row r="224" spans="1:4" ht="15" thickBot="1" x14ac:dyDescent="0.35">
      <c r="A224" s="5">
        <v>3304</v>
      </c>
      <c r="B224" s="6" t="s">
        <v>198</v>
      </c>
      <c r="C224" s="7">
        <v>232512946.94</v>
      </c>
      <c r="D224" s="7">
        <v>232512946.94</v>
      </c>
    </row>
    <row r="225" spans="1:4" ht="15" thickBot="1" x14ac:dyDescent="0.35">
      <c r="A225" s="8" t="s">
        <v>19</v>
      </c>
      <c r="B225" s="9"/>
      <c r="C225" s="10">
        <f>SUM(C221:C224)</f>
        <v>1043856855.48</v>
      </c>
      <c r="D225" s="10">
        <f>SUM(D221:D224)</f>
        <v>1077056123.628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1293856855.48</v>
      </c>
      <c r="D227" s="30">
        <f>D216+D219+D225</f>
        <v>1126337963.628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2624902073.4499998</v>
      </c>
      <c r="D229" s="30">
        <f>D209+D227</f>
        <v>2332157015.5960002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573181.30000000005</v>
      </c>
      <c r="D234" s="7">
        <v>45987.5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484902.01</v>
      </c>
      <c r="D236" s="7">
        <v>425187.14</v>
      </c>
    </row>
    <row r="237" spans="1:4" x14ac:dyDescent="0.3">
      <c r="A237" s="5">
        <v>410104</v>
      </c>
      <c r="B237" s="6" t="s">
        <v>206</v>
      </c>
      <c r="C237" s="7">
        <v>1170731.53</v>
      </c>
      <c r="D237" s="7">
        <v>268333.88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2228814.84</v>
      </c>
      <c r="D245" s="21">
        <f>SUM(D234:D244)</f>
        <v>739508.52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>
        <v>5484.86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5484.86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0</v>
      </c>
      <c r="D303" s="10">
        <f>SUM(D294:D302)</f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18395</v>
      </c>
      <c r="D333" s="7"/>
    </row>
    <row r="334" spans="1:4" x14ac:dyDescent="0.3">
      <c r="A334" s="5">
        <v>410902</v>
      </c>
      <c r="B334" s="6" t="s">
        <v>88</v>
      </c>
      <c r="C334" s="7">
        <v>170074.81</v>
      </c>
      <c r="D334" s="7">
        <v>151089.15</v>
      </c>
    </row>
    <row r="335" spans="1:4" x14ac:dyDescent="0.3">
      <c r="A335" s="5">
        <v>410903</v>
      </c>
      <c r="B335" s="6" t="s">
        <v>89</v>
      </c>
      <c r="C335" s="7">
        <v>107333.54</v>
      </c>
      <c r="D335" s="7">
        <v>6133.58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295803.34999999998</v>
      </c>
      <c r="D343" s="10">
        <f>SUM(D333:D342)</f>
        <v>157222.72999999998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>
        <v>42348.74</v>
      </c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42348.74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>
        <v>5869678.6900000004</v>
      </c>
      <c r="D586" s="7">
        <v>3344515.97</v>
      </c>
    </row>
    <row r="587" spans="1:4" x14ac:dyDescent="0.3">
      <c r="A587" s="5">
        <v>430103</v>
      </c>
      <c r="B587" s="6" t="s">
        <v>97</v>
      </c>
      <c r="C587" s="7">
        <v>1877762.53</v>
      </c>
      <c r="D587" s="7">
        <v>1622344.46</v>
      </c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40007367.619999997</v>
      </c>
      <c r="D589" s="7">
        <v>35987801.75</v>
      </c>
    </row>
    <row r="590" spans="1:4" x14ac:dyDescent="0.3">
      <c r="A590" s="5">
        <v>430106</v>
      </c>
      <c r="B590" s="6" t="s">
        <v>271</v>
      </c>
      <c r="C590" s="7">
        <v>1603459840.27</v>
      </c>
      <c r="D590" s="7">
        <v>1428823427.45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27366778.91</v>
      </c>
      <c r="D592" s="7">
        <v>22196518.760000002</v>
      </c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>
        <v>620274.65</v>
      </c>
      <c r="D594" s="7">
        <v>298885.65999999997</v>
      </c>
    </row>
    <row r="595" spans="1:4" x14ac:dyDescent="0.3">
      <c r="A595" s="5">
        <v>430111</v>
      </c>
      <c r="B595" s="6" t="s">
        <v>105</v>
      </c>
      <c r="C595" s="7">
        <v>179801.66</v>
      </c>
      <c r="D595" s="7">
        <v>157181.51</v>
      </c>
    </row>
    <row r="596" spans="1:4" x14ac:dyDescent="0.3">
      <c r="A596" s="5">
        <v>430112</v>
      </c>
      <c r="B596" s="6" t="s">
        <v>106</v>
      </c>
      <c r="C596" s="7">
        <v>4725943.91</v>
      </c>
      <c r="D596" s="7">
        <v>3766261.69</v>
      </c>
    </row>
    <row r="597" spans="1:4" x14ac:dyDescent="0.3">
      <c r="A597" s="5">
        <v>430113</v>
      </c>
      <c r="B597" s="6" t="s">
        <v>107</v>
      </c>
      <c r="C597" s="7">
        <v>153461.94</v>
      </c>
      <c r="D597" s="7">
        <v>536210.87</v>
      </c>
    </row>
    <row r="598" spans="1:4" x14ac:dyDescent="0.3">
      <c r="A598" s="5">
        <v>430114</v>
      </c>
      <c r="B598" s="6" t="s">
        <v>108</v>
      </c>
      <c r="C598" s="7">
        <v>3073799</v>
      </c>
      <c r="D598" s="7">
        <v>3423794.5</v>
      </c>
    </row>
    <row r="599" spans="1:4" ht="15" thickBot="1" x14ac:dyDescent="0.35">
      <c r="A599" s="18">
        <v>430115</v>
      </c>
      <c r="B599" s="19" t="s">
        <v>109</v>
      </c>
      <c r="C599" s="7">
        <v>2529970.64</v>
      </c>
      <c r="D599" s="7">
        <v>2174915.89</v>
      </c>
    </row>
    <row r="600" spans="1:4" ht="15" thickBot="1" x14ac:dyDescent="0.35">
      <c r="A600" s="8" t="s">
        <v>19</v>
      </c>
      <c r="B600" s="9"/>
      <c r="C600" s="10">
        <f>SUM(C585:C599)</f>
        <v>1689864679.8200004</v>
      </c>
      <c r="D600" s="10">
        <f>SUM(D585:D599)</f>
        <v>1502331858.5100002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647883.94999999995</v>
      </c>
      <c r="D602" s="7">
        <v>387709.84</v>
      </c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7306278.8499999996</v>
      </c>
      <c r="D606" s="7">
        <v>4411083.37</v>
      </c>
    </row>
    <row r="607" spans="1:4" x14ac:dyDescent="0.3">
      <c r="A607" s="5">
        <v>430206</v>
      </c>
      <c r="B607" s="6" t="s">
        <v>271</v>
      </c>
      <c r="C607" s="7">
        <v>255065.79</v>
      </c>
      <c r="D607" s="7">
        <v>2784799.75</v>
      </c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551158.35</v>
      </c>
      <c r="D616" s="7">
        <v>154382.04</v>
      </c>
    </row>
    <row r="617" spans="1:4" ht="15" thickBot="1" x14ac:dyDescent="0.35">
      <c r="A617" s="8" t="s">
        <v>19</v>
      </c>
      <c r="B617" s="9"/>
      <c r="C617" s="10">
        <f>SUM(C602:C616)</f>
        <v>8760386.9399999995</v>
      </c>
      <c r="D617" s="10">
        <f>SUM(D602:D616)</f>
        <v>7737975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23019.279999999999</v>
      </c>
      <c r="D619" s="7">
        <v>52156.78</v>
      </c>
    </row>
    <row r="620" spans="1:4" x14ac:dyDescent="0.3">
      <c r="A620" s="5">
        <v>430302</v>
      </c>
      <c r="B620" s="6" t="s">
        <v>96</v>
      </c>
      <c r="C620" s="7">
        <v>31752</v>
      </c>
      <c r="D620" s="7">
        <v>52349.09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>
        <v>6687.2</v>
      </c>
    </row>
    <row r="624" spans="1:4" x14ac:dyDescent="0.3">
      <c r="A624" s="5">
        <v>430306</v>
      </c>
      <c r="B624" s="6" t="s">
        <v>100</v>
      </c>
      <c r="C624" s="7"/>
      <c r="D624" s="7">
        <v>4596.26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12316.39</v>
      </c>
      <c r="D633" s="7">
        <v>48368.97</v>
      </c>
    </row>
    <row r="634" spans="1:4" ht="15" thickBot="1" x14ac:dyDescent="0.35">
      <c r="A634" s="8" t="s">
        <v>19</v>
      </c>
      <c r="B634" s="9"/>
      <c r="C634" s="10">
        <f>SUM(C619:C633)</f>
        <v>67087.67</v>
      </c>
      <c r="D634" s="10">
        <f>SUM(D619:D633)</f>
        <v>164158.29999999999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134324.56</v>
      </c>
      <c r="D653" s="7">
        <v>141330.38</v>
      </c>
    </row>
    <row r="654" spans="1:4" x14ac:dyDescent="0.3">
      <c r="A654" s="5">
        <v>430502</v>
      </c>
      <c r="B654" s="6" t="s">
        <v>96</v>
      </c>
      <c r="C654" s="7">
        <v>20939.64</v>
      </c>
      <c r="D654" s="7">
        <v>24035.65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>
        <v>468556.4</v>
      </c>
      <c r="D657" s="7">
        <v>478225.08</v>
      </c>
    </row>
    <row r="658" spans="1:4" x14ac:dyDescent="0.3">
      <c r="A658" s="5">
        <v>430506</v>
      </c>
      <c r="B658" s="6" t="s">
        <v>100</v>
      </c>
      <c r="C658" s="7">
        <v>1110748.6000000001</v>
      </c>
      <c r="D658" s="7">
        <v>935265.56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51594.22</v>
      </c>
      <c r="D667" s="7">
        <v>12063.21</v>
      </c>
    </row>
    <row r="668" spans="1:4" ht="15" thickBot="1" x14ac:dyDescent="0.35">
      <c r="A668" s="8" t="s">
        <v>19</v>
      </c>
      <c r="B668" s="9"/>
      <c r="C668" s="10">
        <f>SUM(C653:C667)</f>
        <v>1786163.4200000002</v>
      </c>
      <c r="D668" s="10">
        <f>SUM(D653:D667)</f>
        <v>1590919.88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>
        <v>123456.01</v>
      </c>
      <c r="D671" s="7">
        <v>74511.570000000007</v>
      </c>
    </row>
    <row r="672" spans="1:4" x14ac:dyDescent="0.3">
      <c r="A672" s="5">
        <v>430603</v>
      </c>
      <c r="B672" s="6" t="s">
        <v>274</v>
      </c>
      <c r="C672" s="7">
        <v>59415.66</v>
      </c>
      <c r="D672" s="7">
        <v>49475.83</v>
      </c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629617.43999999994</v>
      </c>
      <c r="D674" s="7">
        <v>581413.88</v>
      </c>
    </row>
    <row r="675" spans="1:4" x14ac:dyDescent="0.3">
      <c r="A675" s="5">
        <v>430606</v>
      </c>
      <c r="B675" s="6" t="s">
        <v>271</v>
      </c>
      <c r="C675" s="7">
        <v>110541459.06999999</v>
      </c>
      <c r="D675" s="7">
        <v>96947350.810000002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916577.1</v>
      </c>
      <c r="D677" s="7">
        <v>748355.28</v>
      </c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>
        <v>20738.849999999999</v>
      </c>
      <c r="D679" s="7">
        <v>2153.56</v>
      </c>
    </row>
    <row r="680" spans="1:4" x14ac:dyDescent="0.3">
      <c r="A680" s="5">
        <v>430611</v>
      </c>
      <c r="B680" s="6" t="s">
        <v>105</v>
      </c>
      <c r="C680" s="7">
        <v>7045</v>
      </c>
      <c r="D680" s="7">
        <v>6862.26</v>
      </c>
    </row>
    <row r="681" spans="1:4" x14ac:dyDescent="0.3">
      <c r="A681" s="5">
        <v>430612</v>
      </c>
      <c r="B681" s="6" t="s">
        <v>106</v>
      </c>
      <c r="C681" s="7">
        <v>47033.29</v>
      </c>
      <c r="D681" s="7">
        <v>32242.02</v>
      </c>
    </row>
    <row r="682" spans="1:4" x14ac:dyDescent="0.3">
      <c r="A682" s="5">
        <v>430613</v>
      </c>
      <c r="B682" s="6" t="s">
        <v>107</v>
      </c>
      <c r="C682" s="7">
        <v>3648</v>
      </c>
      <c r="D682" s="7">
        <v>2848</v>
      </c>
    </row>
    <row r="683" spans="1:4" x14ac:dyDescent="0.3">
      <c r="A683" s="5">
        <v>430614</v>
      </c>
      <c r="B683" s="6" t="s">
        <v>108</v>
      </c>
      <c r="C683" s="7">
        <v>61543.02</v>
      </c>
      <c r="D683" s="7">
        <v>72744.59</v>
      </c>
    </row>
    <row r="684" spans="1:4" ht="15" thickBot="1" x14ac:dyDescent="0.35">
      <c r="A684" s="18">
        <v>430615</v>
      </c>
      <c r="B684" s="19" t="s">
        <v>109</v>
      </c>
      <c r="C684" s="7">
        <v>112673.46</v>
      </c>
      <c r="D684" s="7">
        <v>92549.64</v>
      </c>
    </row>
    <row r="685" spans="1:4" ht="15" thickBot="1" x14ac:dyDescent="0.35">
      <c r="A685" s="8" t="s">
        <v>19</v>
      </c>
      <c r="B685" s="9"/>
      <c r="C685" s="10">
        <f>SUM(C670:C684)</f>
        <v>112523206.89999998</v>
      </c>
      <c r="D685" s="10">
        <f>SUM(D670:D684)</f>
        <v>98610507.440000013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>
        <v>734219.57</v>
      </c>
      <c r="D704" s="7">
        <v>129483.48</v>
      </c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>
        <v>6190627.5099999998</v>
      </c>
      <c r="D708" s="7">
        <v>14314857.220000001</v>
      </c>
    </row>
    <row r="709" spans="1:4" x14ac:dyDescent="0.3">
      <c r="A709" s="5">
        <v>430806</v>
      </c>
      <c r="B709" s="6" t="s">
        <v>100</v>
      </c>
      <c r="C709" s="7">
        <v>4514328.4000000004</v>
      </c>
      <c r="D709" s="7">
        <v>13014008.93</v>
      </c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>
        <v>30375</v>
      </c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>
        <v>375000</v>
      </c>
    </row>
    <row r="715" spans="1:4" x14ac:dyDescent="0.3">
      <c r="A715" s="5">
        <v>430812</v>
      </c>
      <c r="B715" s="6" t="s">
        <v>106</v>
      </c>
      <c r="C715" s="7"/>
      <c r="D715" s="7">
        <v>378370.13</v>
      </c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>
        <v>36225</v>
      </c>
      <c r="D718" s="20">
        <v>281173.98</v>
      </c>
    </row>
    <row r="719" spans="1:4" ht="15" thickBot="1" x14ac:dyDescent="0.35">
      <c r="A719" s="8" t="s">
        <v>19</v>
      </c>
      <c r="B719" s="9"/>
      <c r="C719" s="10">
        <f>SUM(C704:C718)</f>
        <v>11505775.48</v>
      </c>
      <c r="D719" s="10">
        <f>SUM(D704:D718)</f>
        <v>28492893.740000002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>
        <v>71500</v>
      </c>
    </row>
    <row r="726" spans="1:4" x14ac:dyDescent="0.3">
      <c r="A726" s="5">
        <v>430906</v>
      </c>
      <c r="B726" s="6" t="s">
        <v>100</v>
      </c>
      <c r="C726" s="7">
        <v>9030567</v>
      </c>
      <c r="D726" s="7">
        <v>9732711.8599999994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9030567</v>
      </c>
      <c r="D736" s="10">
        <f>SUM(D721:D735)</f>
        <v>9804211.8599999994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>
        <v>1337806.3600000001</v>
      </c>
      <c r="D739" s="7">
        <v>612924.55000000005</v>
      </c>
    </row>
    <row r="740" spans="1:4" x14ac:dyDescent="0.3">
      <c r="A740" s="5">
        <v>431003</v>
      </c>
      <c r="B740" s="6" t="s">
        <v>274</v>
      </c>
      <c r="C740" s="7">
        <v>648937.79</v>
      </c>
      <c r="D740" s="7">
        <v>562035.62</v>
      </c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5398170.2400000002</v>
      </c>
      <c r="D742" s="7">
        <v>3951486.16</v>
      </c>
    </row>
    <row r="743" spans="1:4" x14ac:dyDescent="0.3">
      <c r="A743" s="5">
        <v>431006</v>
      </c>
      <c r="B743" s="6" t="s">
        <v>100</v>
      </c>
      <c r="C743" s="7">
        <v>571529370.95000005</v>
      </c>
      <c r="D743" s="7">
        <v>502995522.52999997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8878607.4800000004</v>
      </c>
      <c r="D745" s="7">
        <v>6947576.6900000004</v>
      </c>
    </row>
    <row r="746" spans="1:4" x14ac:dyDescent="0.3">
      <c r="A746" s="5">
        <v>431009</v>
      </c>
      <c r="B746" s="6" t="s">
        <v>103</v>
      </c>
      <c r="C746" s="7"/>
      <c r="D746" s="7">
        <v>5060.3100000000004</v>
      </c>
    </row>
    <row r="747" spans="1:4" x14ac:dyDescent="0.3">
      <c r="A747" s="5">
        <v>431010</v>
      </c>
      <c r="B747" s="6" t="s">
        <v>104</v>
      </c>
      <c r="C747" s="7">
        <v>119554.25</v>
      </c>
      <c r="D747" s="7">
        <v>59650.559999999998</v>
      </c>
    </row>
    <row r="748" spans="1:4" x14ac:dyDescent="0.3">
      <c r="A748" s="5">
        <v>431011</v>
      </c>
      <c r="B748" s="6" t="s">
        <v>105</v>
      </c>
      <c r="C748" s="7">
        <v>62872.6</v>
      </c>
      <c r="D748" s="7">
        <v>35638.83</v>
      </c>
    </row>
    <row r="749" spans="1:4" x14ac:dyDescent="0.3">
      <c r="A749" s="5">
        <v>431012</v>
      </c>
      <c r="B749" s="6" t="s">
        <v>106</v>
      </c>
      <c r="C749" s="7">
        <v>1506504.65</v>
      </c>
      <c r="D749" s="7">
        <v>530782.87</v>
      </c>
    </row>
    <row r="750" spans="1:4" x14ac:dyDescent="0.3">
      <c r="A750" s="5">
        <v>431013</v>
      </c>
      <c r="B750" s="6" t="s">
        <v>107</v>
      </c>
      <c r="C750" s="7">
        <v>214484.35</v>
      </c>
      <c r="D750" s="7">
        <v>36391.379999999997</v>
      </c>
    </row>
    <row r="751" spans="1:4" x14ac:dyDescent="0.3">
      <c r="A751" s="5">
        <v>431014</v>
      </c>
      <c r="B751" s="6" t="s">
        <v>108</v>
      </c>
      <c r="C751" s="7">
        <v>1369517.8</v>
      </c>
      <c r="D751" s="7">
        <v>1663150.39</v>
      </c>
    </row>
    <row r="752" spans="1:4" ht="15" thickBot="1" x14ac:dyDescent="0.35">
      <c r="A752" s="18">
        <v>431015</v>
      </c>
      <c r="B752" s="19" t="s">
        <v>109</v>
      </c>
      <c r="C752" s="7">
        <v>869966.32</v>
      </c>
      <c r="D752" s="7">
        <v>944827.5</v>
      </c>
    </row>
    <row r="753" spans="1:4" ht="15" thickBot="1" x14ac:dyDescent="0.35">
      <c r="A753" s="8" t="s">
        <v>19</v>
      </c>
      <c r="B753" s="9"/>
      <c r="C753" s="10">
        <f>SUM(C738:C752)</f>
        <v>591935792.79000008</v>
      </c>
      <c r="D753" s="10">
        <f>SUM(D738:D752)</f>
        <v>518345047.38999993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1037125.31</v>
      </c>
      <c r="D755" s="7">
        <v>627106.4</v>
      </c>
    </row>
    <row r="756" spans="1:4" x14ac:dyDescent="0.3">
      <c r="A756" s="5">
        <v>431102</v>
      </c>
      <c r="B756" s="6" t="s">
        <v>96</v>
      </c>
      <c r="C756" s="7">
        <v>82556.22</v>
      </c>
      <c r="D756" s="7">
        <v>122831.53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>
        <v>4748499.0599999996</v>
      </c>
      <c r="D759" s="7">
        <v>2382909.9700000002</v>
      </c>
    </row>
    <row r="760" spans="1:4" x14ac:dyDescent="0.3">
      <c r="A760" s="5">
        <v>431106</v>
      </c>
      <c r="B760" s="6" t="s">
        <v>100</v>
      </c>
      <c r="C760" s="7">
        <v>2329356.0099999998</v>
      </c>
      <c r="D760" s="7">
        <v>9954982.6400000006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>
        <v>341.86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>
        <v>8625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3032567.17</v>
      </c>
      <c r="D769" s="7">
        <v>228501.07</v>
      </c>
    </row>
    <row r="770" spans="1:4" ht="15" thickBot="1" x14ac:dyDescent="0.35">
      <c r="A770" s="8" t="s">
        <v>19</v>
      </c>
      <c r="B770" s="9"/>
      <c r="C770" s="10">
        <f>SUM(C755:C769)</f>
        <v>11230103.77</v>
      </c>
      <c r="D770" s="10">
        <f>SUM(D755:D769)</f>
        <v>13325298.470000001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>
        <v>52267.1</v>
      </c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13017105.199999999</v>
      </c>
      <c r="D776" s="7"/>
    </row>
    <row r="777" spans="1:4" x14ac:dyDescent="0.3">
      <c r="A777" s="5">
        <v>431206</v>
      </c>
      <c r="B777" s="6" t="s">
        <v>100</v>
      </c>
      <c r="C777" s="7">
        <v>393034016.92000002</v>
      </c>
      <c r="D777" s="7">
        <v>410718816.5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45921.2</v>
      </c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>
        <v>322326.3</v>
      </c>
      <c r="D781" s="7"/>
    </row>
    <row r="782" spans="1:4" x14ac:dyDescent="0.3">
      <c r="A782" s="5">
        <v>431211</v>
      </c>
      <c r="B782" s="6" t="s">
        <v>105</v>
      </c>
      <c r="C782" s="7">
        <v>200000</v>
      </c>
      <c r="D782" s="7"/>
    </row>
    <row r="783" spans="1:4" x14ac:dyDescent="0.3">
      <c r="A783" s="5">
        <v>431212</v>
      </c>
      <c r="B783" s="6" t="s">
        <v>106</v>
      </c>
      <c r="C783" s="14">
        <v>1983.8</v>
      </c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>
        <v>1075000</v>
      </c>
      <c r="D785" s="7"/>
    </row>
    <row r="786" spans="1:4" ht="15" thickBot="1" x14ac:dyDescent="0.35">
      <c r="A786" s="18">
        <v>431215</v>
      </c>
      <c r="B786" s="19" t="s">
        <v>109</v>
      </c>
      <c r="C786" s="7">
        <v>2594578.5</v>
      </c>
      <c r="D786" s="7"/>
    </row>
    <row r="787" spans="1:4" ht="15" thickBot="1" x14ac:dyDescent="0.35">
      <c r="A787" s="8" t="s">
        <v>19</v>
      </c>
      <c r="B787" s="9"/>
      <c r="C787" s="10">
        <f>SUM(C772:C786)</f>
        <v>410343199.02000004</v>
      </c>
      <c r="D787" s="10">
        <f>SUM(D772:D786)</f>
        <v>410718816.5</v>
      </c>
    </row>
    <row r="788" spans="1:4" x14ac:dyDescent="0.3">
      <c r="A788" s="11">
        <v>4313</v>
      </c>
      <c r="B788" s="12" t="s">
        <v>280</v>
      </c>
      <c r="C788" s="13" t="s">
        <v>456</v>
      </c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>
        <v>11708891.58</v>
      </c>
      <c r="D1088" s="7">
        <v>33579393.840000004</v>
      </c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166669290.97</v>
      </c>
      <c r="D1094" s="7">
        <v>139980204.34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2448293.02</v>
      </c>
      <c r="D1100" s="7">
        <v>2544441.88</v>
      </c>
    </row>
    <row r="1101" spans="1:4" ht="15" thickBot="1" x14ac:dyDescent="0.35">
      <c r="A1101" s="8" t="s">
        <v>19</v>
      </c>
      <c r="B1101" s="9"/>
      <c r="C1101" s="10">
        <f>SUM(C1086:C1100)</f>
        <v>180826475.57000002</v>
      </c>
      <c r="D1101" s="10">
        <f>SUM(D1086:D1100)</f>
        <v>176104040.06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15196.17</v>
      </c>
      <c r="D1108" s="7">
        <v>11185.83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122588.99</v>
      </c>
      <c r="D1110" s="7">
        <v>47959.78</v>
      </c>
    </row>
    <row r="1111" spans="1:4" ht="15" thickBot="1" x14ac:dyDescent="0.35">
      <c r="A1111" s="15">
        <v>450310</v>
      </c>
      <c r="B1111" s="16" t="s">
        <v>39</v>
      </c>
      <c r="C1111" s="7">
        <v>17567325.829999998</v>
      </c>
      <c r="D1111" s="7">
        <v>16510515.43</v>
      </c>
    </row>
    <row r="1112" spans="1:4" ht="15" thickBot="1" x14ac:dyDescent="0.35">
      <c r="A1112" s="8" t="s">
        <v>19</v>
      </c>
      <c r="B1112" s="9"/>
      <c r="C1112" s="10">
        <f>SUM(C1107:C1111)</f>
        <v>17705110.989999998</v>
      </c>
      <c r="D1112" s="10">
        <f>SUM(D1107:D1111)</f>
        <v>16569661.039999999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3048103167.5600004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2784739953.04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72450</v>
      </c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72450</v>
      </c>
      <c r="D1124" s="10">
        <f>SUM(D1119:D1123)</f>
        <v>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0</v>
      </c>
      <c r="D1146" s="10">
        <f>SUM(D1135:D1145)</f>
        <v>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>
        <v>174.25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0</v>
      </c>
      <c r="D1157" s="10">
        <f>SUM(D1148:D1156)</f>
        <v>174.25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>
        <v>105871.84</v>
      </c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105871.84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229272</v>
      </c>
      <c r="D1242" s="7">
        <v>18395</v>
      </c>
    </row>
    <row r="1243" spans="1:4" x14ac:dyDescent="0.3">
      <c r="A1243" s="37">
        <v>511202</v>
      </c>
      <c r="B1243" s="6" t="s">
        <v>88</v>
      </c>
      <c r="C1243" s="7">
        <v>193960.8</v>
      </c>
      <c r="D1243" s="7">
        <v>170074.81</v>
      </c>
    </row>
    <row r="1244" spans="1:4" x14ac:dyDescent="0.3">
      <c r="A1244" s="37">
        <v>511203</v>
      </c>
      <c r="B1244" s="6" t="s">
        <v>334</v>
      </c>
      <c r="C1244" s="7">
        <v>468292.61</v>
      </c>
      <c r="D1244" s="7">
        <v>107333.54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891525.40999999992</v>
      </c>
      <c r="D1252" s="10">
        <f>SUM(D1242:D1251)</f>
        <v>295803.34999999998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42351.74</v>
      </c>
      <c r="D1255" s="7">
        <v>18178.77</v>
      </c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42351.74</v>
      </c>
      <c r="D1264" s="10">
        <f>SUM(D1254:D1263)</f>
        <v>18178.77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863883.26</v>
      </c>
      <c r="D1611" s="7">
        <v>566922.78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>
        <v>800000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27535039.649999999</v>
      </c>
      <c r="D1615" s="7">
        <v>28641993.640000001</v>
      </c>
    </row>
    <row r="1616" spans="1:4" x14ac:dyDescent="0.3">
      <c r="A1616" s="5">
        <v>530106</v>
      </c>
      <c r="B1616" s="6" t="s">
        <v>100</v>
      </c>
      <c r="C1616" s="7">
        <v>594399573</v>
      </c>
      <c r="D1616" s="7">
        <v>534510522.44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>
        <v>23700</v>
      </c>
    </row>
    <row r="1619" spans="1:4" x14ac:dyDescent="0.3">
      <c r="A1619" s="5">
        <v>530109</v>
      </c>
      <c r="B1619" s="6" t="s">
        <v>103</v>
      </c>
      <c r="C1619" s="7">
        <v>4605</v>
      </c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>
        <v>86240</v>
      </c>
      <c r="D1624" s="7">
        <v>141944.56</v>
      </c>
    </row>
    <row r="1625" spans="1:4" ht="15" thickBot="1" x14ac:dyDescent="0.35">
      <c r="A1625" s="18">
        <v>530115</v>
      </c>
      <c r="B1625" s="19" t="s">
        <v>109</v>
      </c>
      <c r="C1625" s="7"/>
      <c r="D1625" s="7">
        <v>575000</v>
      </c>
    </row>
    <row r="1626" spans="1:4" ht="15" thickBot="1" x14ac:dyDescent="0.35">
      <c r="A1626" s="8" t="s">
        <v>19</v>
      </c>
      <c r="B1626" s="9"/>
      <c r="C1626" s="10">
        <f>SUM(C1611:C1625)</f>
        <v>622889340.90999997</v>
      </c>
      <c r="D1626" s="10">
        <f>SUM(D1611:D1625)</f>
        <v>565260083.41999996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>
        <v>308640.06</v>
      </c>
      <c r="D1629" s="7">
        <v>186278.97</v>
      </c>
    </row>
    <row r="1630" spans="1:4" x14ac:dyDescent="0.3">
      <c r="A1630" s="5">
        <v>530203</v>
      </c>
      <c r="B1630" s="6" t="s">
        <v>97</v>
      </c>
      <c r="C1630" s="7">
        <v>148539.16</v>
      </c>
      <c r="D1630" s="7">
        <v>123689.58</v>
      </c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4197449.58</v>
      </c>
      <c r="D1632" s="7">
        <v>3876092.56</v>
      </c>
    </row>
    <row r="1633" spans="1:4" x14ac:dyDescent="0.3">
      <c r="A1633" s="5">
        <v>530206</v>
      </c>
      <c r="B1633" s="6" t="s">
        <v>100</v>
      </c>
      <c r="C1633" s="7">
        <v>276353647.68000001</v>
      </c>
      <c r="D1633" s="7">
        <v>242368377.02000001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2291442.75</v>
      </c>
      <c r="D1635" s="7">
        <v>1870888.25</v>
      </c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>
        <v>51847.14</v>
      </c>
      <c r="D1637" s="7">
        <v>5383.91</v>
      </c>
    </row>
    <row r="1638" spans="1:4" x14ac:dyDescent="0.3">
      <c r="A1638" s="5">
        <v>530211</v>
      </c>
      <c r="B1638" s="6" t="s">
        <v>105</v>
      </c>
      <c r="C1638" s="7">
        <v>17612.5</v>
      </c>
      <c r="D1638" s="7">
        <v>17155.650000000001</v>
      </c>
    </row>
    <row r="1639" spans="1:4" x14ac:dyDescent="0.3">
      <c r="A1639" s="5">
        <v>530212</v>
      </c>
      <c r="B1639" s="6" t="s">
        <v>106</v>
      </c>
      <c r="C1639" s="7">
        <v>117583.17</v>
      </c>
      <c r="D1639" s="7">
        <v>80605.11</v>
      </c>
    </row>
    <row r="1640" spans="1:4" x14ac:dyDescent="0.3">
      <c r="A1640" s="5">
        <v>530213</v>
      </c>
      <c r="B1640" s="6" t="s">
        <v>107</v>
      </c>
      <c r="C1640" s="7">
        <v>9120</v>
      </c>
      <c r="D1640" s="7">
        <v>7120</v>
      </c>
    </row>
    <row r="1641" spans="1:4" x14ac:dyDescent="0.3">
      <c r="A1641" s="5">
        <v>530214</v>
      </c>
      <c r="B1641" s="6" t="s">
        <v>108</v>
      </c>
      <c r="C1641" s="7">
        <v>153857</v>
      </c>
      <c r="D1641" s="7">
        <v>181861.53</v>
      </c>
    </row>
    <row r="1642" spans="1:4" ht="15" thickBot="1" x14ac:dyDescent="0.35">
      <c r="A1642" s="18">
        <v>530215</v>
      </c>
      <c r="B1642" s="19" t="s">
        <v>109</v>
      </c>
      <c r="C1642" s="7">
        <v>281683.63</v>
      </c>
      <c r="D1642" s="7">
        <v>231374.19</v>
      </c>
    </row>
    <row r="1643" spans="1:4" ht="15" thickBot="1" x14ac:dyDescent="0.35">
      <c r="A1643" s="8" t="s">
        <v>19</v>
      </c>
      <c r="B1643" s="9"/>
      <c r="C1643" s="10">
        <f>SUM(C1628:C1642)</f>
        <v>283931422.67000002</v>
      </c>
      <c r="D1643" s="10">
        <f>SUM(D1628:D1642)</f>
        <v>248948826.77000004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>
        <v>74511.570000000007</v>
      </c>
      <c r="D1646" s="7">
        <v>27532.63</v>
      </c>
    </row>
    <row r="1647" spans="1:4" x14ac:dyDescent="0.3">
      <c r="A1647" s="5">
        <v>530303</v>
      </c>
      <c r="B1647" s="6" t="s">
        <v>97</v>
      </c>
      <c r="C1647" s="7">
        <v>49475.83</v>
      </c>
      <c r="D1647" s="7">
        <v>41138.51</v>
      </c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>
        <v>581413.88</v>
      </c>
      <c r="D1649" s="7">
        <v>421234.64</v>
      </c>
    </row>
    <row r="1650" spans="1:4" x14ac:dyDescent="0.3">
      <c r="A1650" s="5">
        <v>530306</v>
      </c>
      <c r="B1650" s="6" t="s">
        <v>100</v>
      </c>
      <c r="C1650" s="7">
        <v>96947350.810000002</v>
      </c>
      <c r="D1650" s="7">
        <v>71159274.019999996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748355.28</v>
      </c>
      <c r="D1652" s="7">
        <v>616033.05000000005</v>
      </c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>
        <v>2153.56</v>
      </c>
      <c r="D1654" s="7">
        <v>4100.6000000000004</v>
      </c>
    </row>
    <row r="1655" spans="1:4" x14ac:dyDescent="0.3">
      <c r="A1655" s="5">
        <v>530311</v>
      </c>
      <c r="B1655" s="6" t="s">
        <v>105</v>
      </c>
      <c r="C1655" s="7">
        <v>6862.26</v>
      </c>
      <c r="D1655" s="7">
        <v>3626.69</v>
      </c>
    </row>
    <row r="1656" spans="1:4" x14ac:dyDescent="0.3">
      <c r="A1656" s="5">
        <v>530312</v>
      </c>
      <c r="B1656" s="6" t="s">
        <v>106</v>
      </c>
      <c r="C1656" s="7">
        <v>32242.02</v>
      </c>
      <c r="D1656" s="7">
        <v>3758.22</v>
      </c>
    </row>
    <row r="1657" spans="1:4" x14ac:dyDescent="0.3">
      <c r="A1657" s="5">
        <v>530313</v>
      </c>
      <c r="B1657" s="6" t="s">
        <v>107</v>
      </c>
      <c r="C1657" s="7">
        <v>2848</v>
      </c>
      <c r="D1657" s="7">
        <v>1354.37</v>
      </c>
    </row>
    <row r="1658" spans="1:4" x14ac:dyDescent="0.3">
      <c r="A1658" s="5">
        <v>530314</v>
      </c>
      <c r="B1658" s="6" t="s">
        <v>108</v>
      </c>
      <c r="C1658" s="7">
        <v>72744.59</v>
      </c>
      <c r="D1658" s="7">
        <v>88734.86</v>
      </c>
    </row>
    <row r="1659" spans="1:4" ht="15" thickBot="1" x14ac:dyDescent="0.35">
      <c r="A1659" s="18">
        <v>530315</v>
      </c>
      <c r="B1659" s="19" t="s">
        <v>109</v>
      </c>
      <c r="C1659" s="7">
        <v>92549.64</v>
      </c>
      <c r="D1659" s="7">
        <v>131436.35999999999</v>
      </c>
    </row>
    <row r="1660" spans="1:4" ht="15" thickBot="1" x14ac:dyDescent="0.35">
      <c r="A1660" s="8" t="s">
        <v>19</v>
      </c>
      <c r="B1660" s="9"/>
      <c r="C1660" s="10">
        <f>SUM(C1645:C1659)</f>
        <v>98610507.440000013</v>
      </c>
      <c r="D1660" s="10">
        <f>SUM(D1645:D1659)</f>
        <v>72498223.949999988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268361.28999999998</v>
      </c>
      <c r="D1662" s="7">
        <v>134324.56</v>
      </c>
    </row>
    <row r="1663" spans="1:4" x14ac:dyDescent="0.3">
      <c r="A1663" s="5">
        <v>530402</v>
      </c>
      <c r="B1663" s="6" t="s">
        <v>96</v>
      </c>
      <c r="C1663" s="7">
        <v>12700.8</v>
      </c>
      <c r="D1663" s="7">
        <v>20939.64</v>
      </c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>
        <v>1095941.83</v>
      </c>
      <c r="D1666" s="7">
        <v>468556.4</v>
      </c>
    </row>
    <row r="1667" spans="1:4" x14ac:dyDescent="0.3">
      <c r="A1667" s="5">
        <v>530406</v>
      </c>
      <c r="B1667" s="6" t="s">
        <v>100</v>
      </c>
      <c r="C1667" s="7">
        <v>102026.32</v>
      </c>
      <c r="D1667" s="7">
        <v>1110748.6000000001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225389.9</v>
      </c>
      <c r="D1676" s="20">
        <v>51594.22</v>
      </c>
    </row>
    <row r="1677" spans="1:4" ht="15" thickBot="1" x14ac:dyDescent="0.35">
      <c r="A1677" s="8" t="s">
        <v>19</v>
      </c>
      <c r="B1677" s="9"/>
      <c r="C1677" s="10">
        <f>SUM(C1662:C1676)</f>
        <v>1704420.14</v>
      </c>
      <c r="D1677" s="10">
        <f>SUM(D1662:D1676)</f>
        <v>1786163.4200000002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>
        <v>1260687.19</v>
      </c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>
        <v>15847854.02</v>
      </c>
    </row>
    <row r="1684" spans="1:4" x14ac:dyDescent="0.3">
      <c r="A1684" s="5">
        <v>530506</v>
      </c>
      <c r="B1684" s="6" t="s">
        <v>100</v>
      </c>
      <c r="C1684" s="7">
        <v>4492165.2699999996</v>
      </c>
      <c r="D1684" s="7">
        <v>15647920.99</v>
      </c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>
        <v>20000.04</v>
      </c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>
        <v>163586.49</v>
      </c>
      <c r="D1693" s="20">
        <v>289236.15000000002</v>
      </c>
    </row>
    <row r="1694" spans="1:4" ht="15" thickBot="1" x14ac:dyDescent="0.35">
      <c r="A1694" s="8" t="s">
        <v>19</v>
      </c>
      <c r="B1694" s="9"/>
      <c r="C1694" s="21">
        <f>SUM(C1679:C1693)</f>
        <v>4655751.76</v>
      </c>
      <c r="D1694" s="21">
        <f>SUM(D1679:D1693)</f>
        <v>33065698.390000001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2444640.81</v>
      </c>
      <c r="D1696" s="7">
        <v>396400.84</v>
      </c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31656660.359999999</v>
      </c>
      <c r="D1700" s="7">
        <v>5435452.1500000004</v>
      </c>
    </row>
    <row r="1701" spans="1:4" x14ac:dyDescent="0.3">
      <c r="A1701" s="5">
        <v>530606</v>
      </c>
      <c r="B1701" s="6" t="s">
        <v>100</v>
      </c>
      <c r="C1701" s="7">
        <v>1133625.75</v>
      </c>
      <c r="D1701" s="7">
        <v>55664.52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2190703.1800000002</v>
      </c>
      <c r="D1710" s="7">
        <v>322994.59000000003</v>
      </c>
    </row>
    <row r="1711" spans="1:4" ht="15" thickBot="1" x14ac:dyDescent="0.35">
      <c r="A1711" s="8" t="s">
        <v>19</v>
      </c>
      <c r="B1711" s="9"/>
      <c r="C1711" s="10">
        <f>SUM(C1696:C1710)</f>
        <v>37425630.100000001</v>
      </c>
      <c r="D1711" s="10">
        <f>SUM(D1696:D1710)</f>
        <v>6210512.0999999996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148172.46</v>
      </c>
      <c r="D1713" s="7">
        <v>307078.82</v>
      </c>
    </row>
    <row r="1714" spans="1:4" x14ac:dyDescent="0.3">
      <c r="A1714" s="5">
        <v>530702</v>
      </c>
      <c r="B1714" s="6" t="s">
        <v>96</v>
      </c>
      <c r="C1714" s="7">
        <v>206390.55</v>
      </c>
      <c r="D1714" s="7">
        <v>307078.82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>
        <v>38212.449999999997</v>
      </c>
    </row>
    <row r="1718" spans="1:4" x14ac:dyDescent="0.3">
      <c r="A1718" s="5">
        <v>530706</v>
      </c>
      <c r="B1718" s="6" t="s">
        <v>100</v>
      </c>
      <c r="C1718" s="7">
        <v>197599</v>
      </c>
      <c r="D1718" s="7">
        <v>1723006.12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>
        <v>854.66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>
        <v>21562.5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>
        <v>5227128.26</v>
      </c>
      <c r="D1727" s="7">
        <v>282016.53000000003</v>
      </c>
    </row>
    <row r="1728" spans="1:4" ht="15" thickBot="1" x14ac:dyDescent="0.35">
      <c r="A1728" s="8" t="s">
        <v>19</v>
      </c>
      <c r="B1728" s="9"/>
      <c r="C1728" s="10">
        <f>SUM(C1713:C1727)</f>
        <v>5779290.2699999996</v>
      </c>
      <c r="D1728" s="10">
        <f>SUM(D1713:D1727)</f>
        <v>2679809.9000000004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>
        <v>9303307.2300000004</v>
      </c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9303307.2300000004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>
        <v>2347871.4700000002</v>
      </c>
      <c r="D1782" s="7">
        <v>1337806.3600000001</v>
      </c>
    </row>
    <row r="1783" spans="1:4" x14ac:dyDescent="0.3">
      <c r="A1783" s="5">
        <v>531103</v>
      </c>
      <c r="B1783" s="6" t="s">
        <v>97</v>
      </c>
      <c r="C1783" s="7">
        <v>751105.01</v>
      </c>
      <c r="D1783" s="7">
        <v>648937.79</v>
      </c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6001105.1299999999</v>
      </c>
      <c r="D1785" s="7">
        <v>5398170.2400000002</v>
      </c>
    </row>
    <row r="1786" spans="1:4" x14ac:dyDescent="0.3">
      <c r="A1786" s="5">
        <v>531106</v>
      </c>
      <c r="B1786" s="6" t="s">
        <v>100</v>
      </c>
      <c r="C1786" s="7">
        <v>641383936.10000002</v>
      </c>
      <c r="D1786" s="7">
        <v>571529370.95000005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10946711.560000001</v>
      </c>
      <c r="D1788" s="7">
        <v>8878607.4800000004</v>
      </c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>
        <v>248109.86</v>
      </c>
      <c r="D1790" s="7">
        <v>119554.25</v>
      </c>
    </row>
    <row r="1791" spans="1:4" x14ac:dyDescent="0.3">
      <c r="A1791" s="5">
        <v>531111</v>
      </c>
      <c r="B1791" s="6" t="s">
        <v>105</v>
      </c>
      <c r="C1791" s="7">
        <v>71920.66</v>
      </c>
      <c r="D1791" s="7">
        <v>62875.6</v>
      </c>
    </row>
    <row r="1792" spans="1:4" x14ac:dyDescent="0.3">
      <c r="A1792" s="5">
        <v>531112</v>
      </c>
      <c r="B1792" s="6" t="s">
        <v>106</v>
      </c>
      <c r="C1792" s="7">
        <v>1890377.65</v>
      </c>
      <c r="D1792" s="7">
        <v>1506504.645</v>
      </c>
    </row>
    <row r="1793" spans="1:4" x14ac:dyDescent="0.3">
      <c r="A1793" s="5">
        <v>531113</v>
      </c>
      <c r="B1793" s="6" t="s">
        <v>107</v>
      </c>
      <c r="C1793" s="7">
        <v>61384.77</v>
      </c>
      <c r="D1793" s="7">
        <v>214484.35</v>
      </c>
    </row>
    <row r="1794" spans="1:4" x14ac:dyDescent="0.3">
      <c r="A1794" s="5">
        <v>531114</v>
      </c>
      <c r="B1794" s="6" t="s">
        <v>108</v>
      </c>
      <c r="C1794" s="7">
        <v>1229519.6000000001</v>
      </c>
      <c r="D1794" s="7">
        <v>1369517.8</v>
      </c>
    </row>
    <row r="1795" spans="1:4" ht="15" thickBot="1" x14ac:dyDescent="0.35">
      <c r="A1795" s="18">
        <v>531115</v>
      </c>
      <c r="B1795" s="19" t="s">
        <v>109</v>
      </c>
      <c r="C1795" s="7">
        <v>1011988.25</v>
      </c>
      <c r="D1795" s="7">
        <v>869966.32</v>
      </c>
    </row>
    <row r="1796" spans="1:4" ht="15" thickBot="1" x14ac:dyDescent="0.35">
      <c r="A1796" s="8" t="s">
        <v>19</v>
      </c>
      <c r="B1796" s="9"/>
      <c r="C1796" s="10">
        <f>SUM(C1781:C1795)</f>
        <v>665944030.05999994</v>
      </c>
      <c r="D1796" s="10">
        <f>SUM(D1781:D1795)</f>
        <v>591935795.78500009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627106.38</v>
      </c>
      <c r="D1798" s="7">
        <v>653499.42000000004</v>
      </c>
    </row>
    <row r="1799" spans="1:4" x14ac:dyDescent="0.3">
      <c r="A1799" s="5">
        <v>531202</v>
      </c>
      <c r="B1799" s="6" t="s">
        <v>96</v>
      </c>
      <c r="C1799" s="7">
        <v>122831.53</v>
      </c>
      <c r="D1799" s="7">
        <v>133261.41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>
        <v>2382909.9700000002</v>
      </c>
      <c r="D1802" s="7">
        <v>2412048.89</v>
      </c>
    </row>
    <row r="1803" spans="1:4" x14ac:dyDescent="0.3">
      <c r="A1803" s="5">
        <v>531206</v>
      </c>
      <c r="B1803" s="6" t="s">
        <v>100</v>
      </c>
      <c r="C1803" s="7">
        <v>9954982.6400000006</v>
      </c>
      <c r="D1803" s="7">
        <v>8815702.0999999996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>
        <v>341.86</v>
      </c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8625</v>
      </c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228501.07</v>
      </c>
      <c r="D1812" s="7">
        <v>58759.67</v>
      </c>
    </row>
    <row r="1813" spans="1:4" ht="15" thickBot="1" x14ac:dyDescent="0.35">
      <c r="A1813" s="8" t="s">
        <v>19</v>
      </c>
      <c r="B1813" s="9"/>
      <c r="C1813" s="10">
        <f>SUM(C1798:C1812)</f>
        <v>13325298.450000001</v>
      </c>
      <c r="D1813" s="10">
        <f>SUM(D1798:D1812)</f>
        <v>12073271.49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>
        <v>124553.1</v>
      </c>
      <c r="D1816" s="7">
        <v>1432553.1</v>
      </c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11204673.5</v>
      </c>
      <c r="D1819" s="7">
        <v>15730062.210000001</v>
      </c>
    </row>
    <row r="1820" spans="1:4" x14ac:dyDescent="0.3">
      <c r="A1820" s="5">
        <v>531306</v>
      </c>
      <c r="B1820" s="6" t="s">
        <v>100</v>
      </c>
      <c r="C1820" s="7">
        <v>400615214.69999999</v>
      </c>
      <c r="D1820" s="7">
        <v>387931773.89999998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8054921.2000000002</v>
      </c>
      <c r="D1822" s="7">
        <v>1054921.2</v>
      </c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>
        <v>322333.2</v>
      </c>
      <c r="D1824" s="7">
        <v>322326.3</v>
      </c>
    </row>
    <row r="1825" spans="1:4" x14ac:dyDescent="0.3">
      <c r="A1825" s="5">
        <v>531311</v>
      </c>
      <c r="B1825" s="6" t="s">
        <v>105</v>
      </c>
      <c r="C1825" s="7">
        <v>200000</v>
      </c>
      <c r="D1825" s="7">
        <v>200000</v>
      </c>
    </row>
    <row r="1826" spans="1:4" x14ac:dyDescent="0.3">
      <c r="A1826" s="5">
        <v>531312</v>
      </c>
      <c r="B1826" s="6" t="s">
        <v>106</v>
      </c>
      <c r="C1826" s="7">
        <v>1983.81</v>
      </c>
      <c r="D1826" s="7">
        <v>1983.81</v>
      </c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>
        <v>1075000</v>
      </c>
      <c r="D1828" s="7">
        <v>1075000</v>
      </c>
    </row>
    <row r="1829" spans="1:4" ht="15" thickBot="1" x14ac:dyDescent="0.35">
      <c r="A1829" s="18">
        <v>531315</v>
      </c>
      <c r="B1829" s="19" t="s">
        <v>109</v>
      </c>
      <c r="C1829" s="7">
        <v>2763395.8</v>
      </c>
      <c r="D1829" s="7">
        <v>2594578.5</v>
      </c>
    </row>
    <row r="1830" spans="1:4" ht="15" thickBot="1" x14ac:dyDescent="0.35">
      <c r="A1830" s="8" t="s">
        <v>19</v>
      </c>
      <c r="B1830" s="9"/>
      <c r="C1830" s="10">
        <f>SUM(C1815:C1829)</f>
        <v>424362075.31</v>
      </c>
      <c r="D1830" s="10">
        <f>SUM(D1815:D1829)</f>
        <v>410343199.01999998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200162720.68000001</v>
      </c>
      <c r="D1866" s="7">
        <v>185987714.41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8678144.2599999998</v>
      </c>
      <c r="D1869" s="7">
        <v>7767863.21</v>
      </c>
    </row>
    <row r="1870" spans="1:4" x14ac:dyDescent="0.3">
      <c r="A1870" s="5">
        <v>531605</v>
      </c>
      <c r="B1870" s="6" t="s">
        <v>352</v>
      </c>
      <c r="C1870" s="7">
        <v>9995544.8399999999</v>
      </c>
      <c r="D1870" s="7">
        <v>12619165.470000001</v>
      </c>
    </row>
    <row r="1871" spans="1:4" x14ac:dyDescent="0.3">
      <c r="A1871" s="5">
        <v>531606</v>
      </c>
      <c r="B1871" s="6" t="s">
        <v>353</v>
      </c>
      <c r="C1871" s="7">
        <v>32588990.73</v>
      </c>
      <c r="D1871" s="7">
        <v>29020708.190000001</v>
      </c>
    </row>
    <row r="1872" spans="1:4" x14ac:dyDescent="0.3">
      <c r="A1872" s="5">
        <v>531607</v>
      </c>
      <c r="B1872" s="6" t="s">
        <v>354</v>
      </c>
      <c r="C1872" s="7">
        <v>20485513.390000001</v>
      </c>
      <c r="D1872" s="7">
        <v>19133440.469999999</v>
      </c>
    </row>
    <row r="1873" spans="1:4" x14ac:dyDescent="0.3">
      <c r="A1873" s="5">
        <v>531608</v>
      </c>
      <c r="B1873" s="6" t="s">
        <v>355</v>
      </c>
      <c r="C1873" s="7">
        <v>10509782.619999999</v>
      </c>
      <c r="D1873" s="7">
        <v>10019031.470000001</v>
      </c>
    </row>
    <row r="1874" spans="1:4" x14ac:dyDescent="0.3">
      <c r="A1874" s="5">
        <v>531609</v>
      </c>
      <c r="B1874" s="6" t="s">
        <v>356</v>
      </c>
      <c r="C1874" s="7">
        <v>28919779.809999999</v>
      </c>
      <c r="D1874" s="7">
        <v>22935215.469999999</v>
      </c>
    </row>
    <row r="1875" spans="1:4" x14ac:dyDescent="0.3">
      <c r="A1875" s="5">
        <v>531610</v>
      </c>
      <c r="B1875" s="6" t="s">
        <v>357</v>
      </c>
      <c r="C1875" s="7">
        <v>583787.85</v>
      </c>
      <c r="D1875" s="7">
        <v>778864.56</v>
      </c>
    </row>
    <row r="1876" spans="1:4" x14ac:dyDescent="0.3">
      <c r="A1876" s="5">
        <v>531611</v>
      </c>
      <c r="B1876" s="6" t="s">
        <v>358</v>
      </c>
      <c r="C1876" s="7">
        <v>41725728.039999999</v>
      </c>
      <c r="D1876" s="7">
        <v>35545579.859999999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4156744.01</v>
      </c>
      <c r="D1880" s="7">
        <v>3733870.7</v>
      </c>
    </row>
    <row r="1881" spans="1:4" x14ac:dyDescent="0.3">
      <c r="A1881" s="5">
        <v>531616</v>
      </c>
      <c r="B1881" s="6" t="s">
        <v>363</v>
      </c>
      <c r="C1881" s="7">
        <v>9028977.6199999992</v>
      </c>
      <c r="D1881" s="7">
        <v>8263254.7800000003</v>
      </c>
    </row>
    <row r="1882" spans="1:4" x14ac:dyDescent="0.3">
      <c r="A1882" s="5">
        <v>531617</v>
      </c>
      <c r="B1882" s="6" t="s">
        <v>364</v>
      </c>
      <c r="C1882" s="7">
        <v>12813981.859999999</v>
      </c>
      <c r="D1882" s="7">
        <v>13191812.23</v>
      </c>
    </row>
    <row r="1883" spans="1:4" x14ac:dyDescent="0.3">
      <c r="A1883" s="5">
        <v>531618</v>
      </c>
      <c r="B1883" s="6" t="s">
        <v>365</v>
      </c>
      <c r="C1883" s="7">
        <v>116216.05</v>
      </c>
      <c r="D1883" s="7">
        <v>100500</v>
      </c>
    </row>
    <row r="1884" spans="1:4" x14ac:dyDescent="0.3">
      <c r="A1884" s="5">
        <v>531619</v>
      </c>
      <c r="B1884" s="6" t="s">
        <v>366</v>
      </c>
      <c r="C1884" s="7">
        <v>12192191.449999999</v>
      </c>
      <c r="D1884" s="7">
        <v>15539222.93</v>
      </c>
    </row>
    <row r="1885" spans="1:4" x14ac:dyDescent="0.3">
      <c r="A1885" s="5">
        <v>531620</v>
      </c>
      <c r="B1885" s="6" t="s">
        <v>367</v>
      </c>
      <c r="C1885" s="7">
        <v>20775886.57</v>
      </c>
      <c r="D1885" s="7">
        <v>27938969.16</v>
      </c>
    </row>
    <row r="1886" spans="1:4" x14ac:dyDescent="0.3">
      <c r="A1886" s="5">
        <v>531621</v>
      </c>
      <c r="B1886" s="6" t="s">
        <v>368</v>
      </c>
      <c r="C1886" s="7">
        <v>7711.86</v>
      </c>
      <c r="D1886" s="7">
        <v>65346.66</v>
      </c>
    </row>
    <row r="1887" spans="1:4" x14ac:dyDescent="0.3">
      <c r="A1887" s="5">
        <v>531622</v>
      </c>
      <c r="B1887" s="6" t="s">
        <v>369</v>
      </c>
      <c r="C1887" s="7">
        <v>460062.56</v>
      </c>
      <c r="D1887" s="7">
        <v>46047</v>
      </c>
    </row>
    <row r="1888" spans="1:4" x14ac:dyDescent="0.3">
      <c r="A1888" s="5">
        <v>531623</v>
      </c>
      <c r="B1888" s="6" t="s">
        <v>370</v>
      </c>
      <c r="C1888" s="7">
        <v>2574022.5699999998</v>
      </c>
      <c r="D1888" s="7">
        <v>1642632</v>
      </c>
    </row>
    <row r="1889" spans="1:4" x14ac:dyDescent="0.3">
      <c r="A1889" s="5">
        <v>531624</v>
      </c>
      <c r="B1889" s="6" t="s">
        <v>371</v>
      </c>
      <c r="C1889" s="7">
        <v>21793035.640000001</v>
      </c>
      <c r="D1889" s="7">
        <v>21622406.670000002</v>
      </c>
    </row>
    <row r="1890" spans="1:4" x14ac:dyDescent="0.3">
      <c r="A1890" s="5">
        <v>531625</v>
      </c>
      <c r="B1890" s="6" t="s">
        <v>372</v>
      </c>
      <c r="C1890" s="7">
        <v>11155297.369999999</v>
      </c>
      <c r="D1890" s="7">
        <v>10478689.08</v>
      </c>
    </row>
    <row r="1891" spans="1:4" x14ac:dyDescent="0.3">
      <c r="A1891" s="5">
        <v>531626</v>
      </c>
      <c r="B1891" s="6" t="s">
        <v>373</v>
      </c>
      <c r="C1891" s="7">
        <v>3323528</v>
      </c>
      <c r="D1891" s="7">
        <v>2365240.16</v>
      </c>
    </row>
    <row r="1892" spans="1:4" x14ac:dyDescent="0.3">
      <c r="A1892" s="5">
        <v>531627</v>
      </c>
      <c r="B1892" s="6" t="s">
        <v>374</v>
      </c>
      <c r="C1892" s="7">
        <v>1122196.83</v>
      </c>
      <c r="D1892" s="7">
        <v>657481.53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>
        <v>9503428.4299999997</v>
      </c>
      <c r="D1896" s="7">
        <v>9397611.2300000004</v>
      </c>
    </row>
    <row r="1897" spans="1:4" x14ac:dyDescent="0.3">
      <c r="A1897" s="5">
        <v>531632</v>
      </c>
      <c r="B1897" s="6" t="s">
        <v>379</v>
      </c>
      <c r="C1897" s="7">
        <v>4479331.13</v>
      </c>
      <c r="D1897" s="7">
        <v>4635210.3899999997</v>
      </c>
    </row>
    <row r="1898" spans="1:4" x14ac:dyDescent="0.3">
      <c r="A1898" s="5">
        <v>531633</v>
      </c>
      <c r="B1898" s="6" t="s">
        <v>380</v>
      </c>
      <c r="C1898" s="7">
        <v>2632475.61</v>
      </c>
      <c r="D1898" s="7">
        <v>4975875.4800000004</v>
      </c>
    </row>
    <row r="1899" spans="1:4" x14ac:dyDescent="0.3">
      <c r="A1899" s="5">
        <v>531634</v>
      </c>
      <c r="B1899" s="6" t="s">
        <v>381</v>
      </c>
      <c r="C1899" s="7">
        <v>902362.13</v>
      </c>
      <c r="D1899" s="7">
        <v>765276.74</v>
      </c>
    </row>
    <row r="1900" spans="1:4" x14ac:dyDescent="0.3">
      <c r="A1900" s="5">
        <v>531635</v>
      </c>
      <c r="B1900" s="6" t="s">
        <v>382</v>
      </c>
      <c r="C1900" s="7">
        <v>5766528.5700000003</v>
      </c>
      <c r="D1900" s="7">
        <v>6895916.2400000002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>
        <v>273180</v>
      </c>
      <c r="D1902" s="7">
        <v>279803</v>
      </c>
    </row>
    <row r="1903" spans="1:4" x14ac:dyDescent="0.3">
      <c r="A1903" s="5">
        <v>531638</v>
      </c>
      <c r="B1903" s="6" t="s">
        <v>413</v>
      </c>
      <c r="C1903" s="7">
        <v>6358347.75</v>
      </c>
      <c r="D1903" s="7">
        <v>3984615.97</v>
      </c>
    </row>
    <row r="1904" spans="1:4" x14ac:dyDescent="0.3">
      <c r="A1904" s="5">
        <v>531639</v>
      </c>
      <c r="B1904" s="6" t="s">
        <v>386</v>
      </c>
      <c r="C1904" s="7">
        <v>13152869.91</v>
      </c>
      <c r="D1904" s="7">
        <v>15154609.83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>
        <v>14211616.07</v>
      </c>
      <c r="D1907" s="7">
        <v>11910781.15</v>
      </c>
    </row>
    <row r="1908" spans="1:4" x14ac:dyDescent="0.3">
      <c r="A1908" s="5">
        <v>531643</v>
      </c>
      <c r="B1908" s="6" t="s">
        <v>160</v>
      </c>
      <c r="C1908" s="7">
        <v>2209939.7400000002</v>
      </c>
      <c r="D1908" s="7">
        <v>2674191.7599999998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1742424.61</v>
      </c>
      <c r="D1910" s="7">
        <v>1432070.49</v>
      </c>
    </row>
    <row r="1911" spans="1:4" x14ac:dyDescent="0.3">
      <c r="A1911" s="5">
        <v>531646</v>
      </c>
      <c r="B1911" s="6" t="s">
        <v>172</v>
      </c>
      <c r="C1911" s="7">
        <v>13500527.890000001</v>
      </c>
      <c r="D1911" s="7">
        <v>11228126.5</v>
      </c>
    </row>
    <row r="1912" spans="1:4" x14ac:dyDescent="0.3">
      <c r="A1912" s="5">
        <v>531647</v>
      </c>
      <c r="B1912" s="6" t="s">
        <v>389</v>
      </c>
      <c r="C1912" s="7">
        <v>602883.94999999995</v>
      </c>
      <c r="D1912" s="7">
        <v>159206.1</v>
      </c>
    </row>
    <row r="1913" spans="1:4" x14ac:dyDescent="0.3">
      <c r="A1913" s="5">
        <v>531648</v>
      </c>
      <c r="B1913" s="6" t="s">
        <v>390</v>
      </c>
      <c r="C1913" s="7">
        <v>677984.4</v>
      </c>
      <c r="D1913" s="7">
        <v>386931.20000000001</v>
      </c>
    </row>
    <row r="1914" spans="1:4" ht="15" thickBot="1" x14ac:dyDescent="0.35">
      <c r="A1914" s="22">
        <v>531660</v>
      </c>
      <c r="B1914" s="23" t="s">
        <v>39</v>
      </c>
      <c r="C1914" s="20">
        <v>23105945.620000001</v>
      </c>
      <c r="D1914" s="20">
        <v>17485620.879999999</v>
      </c>
    </row>
    <row r="1915" spans="1:4" ht="15" thickBot="1" x14ac:dyDescent="0.35">
      <c r="A1915" s="24" t="s">
        <v>19</v>
      </c>
      <c r="B1915" s="25"/>
      <c r="C1915" s="21">
        <f>SUM(C1866:C1914)</f>
        <v>552289690.41999996</v>
      </c>
      <c r="D1915" s="21">
        <f>SUM(D1866:D1914)</f>
        <v>520818902.97000009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283164.40999999997</v>
      </c>
      <c r="D1917" s="7">
        <v>65763.28</v>
      </c>
    </row>
    <row r="1918" spans="1:4" ht="15" thickBot="1" x14ac:dyDescent="0.35">
      <c r="A1918" s="8" t="s">
        <v>19</v>
      </c>
      <c r="B1918" s="9"/>
      <c r="C1918" s="10">
        <f>SUM(C1917:C1917)</f>
        <v>283164.40999999997</v>
      </c>
      <c r="D1918" s="10">
        <f>SUM(D1917:D1917)</f>
        <v>65763.28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526570.74</v>
      </c>
      <c r="D2274" s="7">
        <v>193914.9</v>
      </c>
    </row>
    <row r="2275" spans="1:4" x14ac:dyDescent="0.3">
      <c r="A2275" s="5">
        <v>550102</v>
      </c>
      <c r="B2275" s="6" t="s">
        <v>440</v>
      </c>
      <c r="C2275" s="7">
        <v>3081911.07</v>
      </c>
      <c r="D2275" s="7">
        <v>2758771.51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23986072.359999999</v>
      </c>
      <c r="D2277" s="7">
        <v>19877089.899999999</v>
      </c>
    </row>
    <row r="2278" spans="1:4" ht="15" thickBot="1" x14ac:dyDescent="0.35">
      <c r="A2278" s="8" t="s">
        <v>19</v>
      </c>
      <c r="B2278" s="9"/>
      <c r="C2278" s="10">
        <f>SUM(C2274:C2277)</f>
        <v>27594554.169999998</v>
      </c>
      <c r="D2278" s="10">
        <f>SUM(D2274:D2277)</f>
        <v>22829776.309999999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>
        <v>27112.31</v>
      </c>
      <c r="D2280" s="7">
        <v>27372.560000000001</v>
      </c>
    </row>
    <row r="2281" spans="1:4" x14ac:dyDescent="0.3">
      <c r="A2281" s="15">
        <v>550202</v>
      </c>
      <c r="B2281" s="16" t="s">
        <v>314</v>
      </c>
      <c r="C2281" s="7">
        <v>115834.55</v>
      </c>
      <c r="D2281" s="7">
        <v>595731.89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142946.86000000002</v>
      </c>
      <c r="D2284" s="10">
        <f>SUM(D2280:D2283)</f>
        <v>623104.45000000007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2739944450.1200004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2498862466.6950002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308158717.44000006</v>
      </c>
      <c r="D2401" s="45">
        <f>D1114-D2399</f>
        <v>285877486.34499979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CD807-043E-4FFB-A8BF-3BE0B43EC4C2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6.44140625" customWidth="1"/>
    <col min="4" max="4" width="16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103858396</v>
      </c>
      <c r="D8" s="7">
        <v>109285163</v>
      </c>
    </row>
    <row r="9" spans="1:4" x14ac:dyDescent="0.3">
      <c r="A9" s="5">
        <v>1105</v>
      </c>
      <c r="B9" s="6" t="s">
        <v>10</v>
      </c>
      <c r="C9" s="7">
        <v>-12004916</v>
      </c>
      <c r="D9" s="7">
        <v>-11928909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219341887</v>
      </c>
      <c r="D11" s="7">
        <v>166848380</v>
      </c>
    </row>
    <row r="12" spans="1:4" x14ac:dyDescent="0.3">
      <c r="A12" s="5">
        <v>1108</v>
      </c>
      <c r="B12" s="6" t="s">
        <v>13</v>
      </c>
      <c r="C12" s="7">
        <v>53847260</v>
      </c>
      <c r="D12" s="7">
        <v>54401398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>
        <v>12036109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365042627</v>
      </c>
      <c r="D18" s="10">
        <f>SUM(D4:D17)</f>
        <v>330642141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120000</v>
      </c>
      <c r="D21" s="7">
        <v>105000</v>
      </c>
    </row>
    <row r="22" spans="1:4" x14ac:dyDescent="0.3">
      <c r="A22" s="5">
        <v>1203</v>
      </c>
      <c r="B22" s="6" t="s">
        <v>23</v>
      </c>
      <c r="C22" s="7">
        <v>2051445</v>
      </c>
      <c r="D22" s="7">
        <v>15151446</v>
      </c>
    </row>
    <row r="23" spans="1:4" x14ac:dyDescent="0.3">
      <c r="A23" s="5">
        <v>1204</v>
      </c>
      <c r="B23" s="6" t="s">
        <v>24</v>
      </c>
      <c r="C23" s="7">
        <v>5256435</v>
      </c>
      <c r="D23" s="7">
        <v>7337959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7427880</v>
      </c>
      <c r="D25" s="10">
        <f>SUM(D20:D24)</f>
        <v>22594405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598892</v>
      </c>
      <c r="D27" s="7">
        <v>244558</v>
      </c>
    </row>
    <row r="28" spans="1:4" x14ac:dyDescent="0.3">
      <c r="A28" s="5">
        <v>1302</v>
      </c>
      <c r="B28" s="6" t="s">
        <v>28</v>
      </c>
      <c r="C28" s="7">
        <v>199438436</v>
      </c>
      <c r="D28" s="7">
        <v>194161326</v>
      </c>
    </row>
    <row r="29" spans="1:4" x14ac:dyDescent="0.3">
      <c r="A29" s="5">
        <v>1303</v>
      </c>
      <c r="B29" s="6" t="s">
        <v>29</v>
      </c>
      <c r="C29" s="7">
        <v>33400490</v>
      </c>
      <c r="D29" s="7">
        <v>33400490</v>
      </c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42548</v>
      </c>
      <c r="D32" s="7"/>
    </row>
    <row r="33" spans="1:4" x14ac:dyDescent="0.3">
      <c r="A33" s="5">
        <v>1307</v>
      </c>
      <c r="B33" s="6" t="s">
        <v>33</v>
      </c>
      <c r="C33" s="7">
        <v>2153268</v>
      </c>
      <c r="D33" s="7">
        <v>2532930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>
        <v>3199</v>
      </c>
      <c r="D36" s="7">
        <v>2768</v>
      </c>
    </row>
    <row r="37" spans="1:4" x14ac:dyDescent="0.3">
      <c r="A37" s="15">
        <v>1311</v>
      </c>
      <c r="B37" s="16" t="s">
        <v>37</v>
      </c>
      <c r="C37" s="7">
        <v>1780444</v>
      </c>
      <c r="D37" s="7">
        <v>1672604</v>
      </c>
    </row>
    <row r="38" spans="1:4" x14ac:dyDescent="0.3">
      <c r="A38" s="15">
        <v>1312</v>
      </c>
      <c r="B38" s="16" t="s">
        <v>38</v>
      </c>
      <c r="C38" s="7">
        <v>7202339</v>
      </c>
      <c r="D38" s="7">
        <v>7202339</v>
      </c>
    </row>
    <row r="39" spans="1:4" ht="15" thickBot="1" x14ac:dyDescent="0.35">
      <c r="A39" s="15">
        <v>1320</v>
      </c>
      <c r="B39" s="16" t="s">
        <v>39</v>
      </c>
      <c r="C39" s="7">
        <v>983331</v>
      </c>
      <c r="D39" s="7">
        <v>193305</v>
      </c>
    </row>
    <row r="40" spans="1:4" ht="15" thickBot="1" x14ac:dyDescent="0.35">
      <c r="A40" s="8" t="s">
        <v>19</v>
      </c>
      <c r="B40" s="9"/>
      <c r="C40" s="10">
        <f>SUM(C27:C39)</f>
        <v>245602947</v>
      </c>
      <c r="D40" s="10">
        <f>SUM(D27:D39)</f>
        <v>239410320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53950469</v>
      </c>
      <c r="D57" s="7">
        <v>51551782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515632</v>
      </c>
      <c r="D61" s="20">
        <v>1566</v>
      </c>
    </row>
    <row r="62" spans="1:4" ht="15" thickBot="1" x14ac:dyDescent="0.35">
      <c r="A62" s="24" t="s">
        <v>19</v>
      </c>
      <c r="B62" s="25"/>
      <c r="C62" s="21">
        <f>SUM(C53:C61)</f>
        <v>54466101</v>
      </c>
      <c r="D62" s="21">
        <f>SUM(D53:D61)</f>
        <v>51553348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5000000</v>
      </c>
      <c r="D64" s="7">
        <v>4500000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3913000</v>
      </c>
      <c r="D68" s="7">
        <v>1600000</v>
      </c>
    </row>
    <row r="69" spans="1:4" ht="15" thickBot="1" x14ac:dyDescent="0.35">
      <c r="A69" s="8" t="s">
        <v>19</v>
      </c>
      <c r="B69" s="9"/>
      <c r="C69" s="10">
        <f>SUM(C64:C68)</f>
        <v>8913000</v>
      </c>
      <c r="D69" s="10">
        <f>SUM(D64:D68)</f>
        <v>6100000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62885223</v>
      </c>
      <c r="D73" s="7">
        <v>61679700</v>
      </c>
    </row>
    <row r="74" spans="1:4" x14ac:dyDescent="0.3">
      <c r="A74" s="5">
        <v>1704</v>
      </c>
      <c r="B74" s="6" t="s">
        <v>69</v>
      </c>
      <c r="C74" s="7">
        <v>-60845053</v>
      </c>
      <c r="D74" s="7">
        <v>-60225148</v>
      </c>
    </row>
    <row r="75" spans="1:4" x14ac:dyDescent="0.3">
      <c r="A75" s="5">
        <v>1705</v>
      </c>
      <c r="B75" s="6" t="s">
        <v>70</v>
      </c>
      <c r="C75" s="7">
        <v>5892139</v>
      </c>
      <c r="D75" s="7">
        <v>5703575</v>
      </c>
    </row>
    <row r="76" spans="1:4" ht="15" thickBot="1" x14ac:dyDescent="0.35">
      <c r="A76" s="5">
        <v>1706</v>
      </c>
      <c r="B76" s="6" t="s">
        <v>71</v>
      </c>
      <c r="C76" s="7">
        <v>-5670127</v>
      </c>
      <c r="D76" s="7">
        <v>-5565247</v>
      </c>
    </row>
    <row r="77" spans="1:4" ht="15" thickBot="1" x14ac:dyDescent="0.35">
      <c r="A77" s="8" t="s">
        <v>19</v>
      </c>
      <c r="B77" s="9"/>
      <c r="C77" s="10">
        <f>SUM(C71:C76)</f>
        <v>2262182</v>
      </c>
      <c r="D77" s="10">
        <f>SUM(D71:D76)</f>
        <v>1592880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3458994</v>
      </c>
      <c r="D84" s="7">
        <v>3096796</v>
      </c>
    </row>
    <row r="85" spans="1:4" x14ac:dyDescent="0.3">
      <c r="A85" s="5">
        <v>1903</v>
      </c>
      <c r="B85" s="6" t="s">
        <v>77</v>
      </c>
      <c r="C85" s="7">
        <v>1864204</v>
      </c>
      <c r="D85" s="7">
        <v>1902204</v>
      </c>
    </row>
    <row r="86" spans="1:4" x14ac:dyDescent="0.3">
      <c r="A86" s="5">
        <v>1904</v>
      </c>
      <c r="B86" s="6" t="s">
        <v>78</v>
      </c>
      <c r="C86" s="7">
        <v>13934875</v>
      </c>
      <c r="D86" s="7">
        <v>11942919</v>
      </c>
    </row>
    <row r="87" spans="1:4" x14ac:dyDescent="0.3">
      <c r="A87" s="5">
        <v>1905</v>
      </c>
      <c r="B87" s="6" t="s">
        <v>79</v>
      </c>
      <c r="C87" s="7">
        <v>21891401</v>
      </c>
      <c r="D87" s="7">
        <v>21891401</v>
      </c>
    </row>
    <row r="88" spans="1:4" x14ac:dyDescent="0.3">
      <c r="A88" s="5">
        <v>1906</v>
      </c>
      <c r="B88" s="6" t="s">
        <v>80</v>
      </c>
      <c r="C88" s="7">
        <v>-21885695</v>
      </c>
      <c r="D88" s="7">
        <v>-21868339</v>
      </c>
    </row>
    <row r="89" spans="1:4" x14ac:dyDescent="0.3">
      <c r="A89" s="5">
        <v>1907</v>
      </c>
      <c r="B89" s="6" t="s">
        <v>81</v>
      </c>
      <c r="C89" s="7">
        <v>52675185</v>
      </c>
      <c r="D89" s="7">
        <v>52576565</v>
      </c>
    </row>
    <row r="90" spans="1:4" x14ac:dyDescent="0.3">
      <c r="A90" s="5">
        <v>1908</v>
      </c>
      <c r="B90" s="6" t="s">
        <v>82</v>
      </c>
      <c r="C90" s="7">
        <v>-52597280</v>
      </c>
      <c r="D90" s="7">
        <v>-52576565</v>
      </c>
    </row>
    <row r="91" spans="1:4" ht="15" thickBot="1" x14ac:dyDescent="0.35">
      <c r="A91" s="5">
        <v>1910</v>
      </c>
      <c r="B91" s="6" t="s">
        <v>39</v>
      </c>
      <c r="C91" s="7">
        <v>816915</v>
      </c>
      <c r="D91" s="7">
        <v>816915</v>
      </c>
    </row>
    <row r="92" spans="1:4" ht="15" thickBot="1" x14ac:dyDescent="0.35">
      <c r="A92" s="8" t="s">
        <v>83</v>
      </c>
      <c r="B92" s="9"/>
      <c r="C92" s="10">
        <f>SUM(C83:C91)</f>
        <v>20158599</v>
      </c>
      <c r="D92" s="10">
        <f>SUM(D83:D91)</f>
        <v>17781896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703873336</v>
      </c>
      <c r="D94" s="30">
        <f>D18+D25+D40+D51+D62+D69+D77+D81+D92</f>
        <v>669674990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-2088673</v>
      </c>
      <c r="D98" s="7">
        <v>123010</v>
      </c>
    </row>
    <row r="99" spans="1:4" x14ac:dyDescent="0.3">
      <c r="A99" s="5">
        <v>2102</v>
      </c>
      <c r="B99" s="6" t="s">
        <v>88</v>
      </c>
      <c r="C99" s="7">
        <v>1269714</v>
      </c>
      <c r="D99" s="7">
        <v>1292757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2</v>
      </c>
      <c r="D103" s="7">
        <v>2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-818957</v>
      </c>
      <c r="D105" s="10">
        <f>SUM(D98:D104)</f>
        <v>1415769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-22031</v>
      </c>
      <c r="D107" s="7">
        <v>-7</v>
      </c>
    </row>
    <row r="108" spans="1:4" x14ac:dyDescent="0.3">
      <c r="A108" s="5">
        <v>2202</v>
      </c>
      <c r="B108" s="6" t="s">
        <v>96</v>
      </c>
      <c r="C108" s="7">
        <v>2643416</v>
      </c>
      <c r="D108" s="7">
        <v>449005</v>
      </c>
    </row>
    <row r="109" spans="1:4" x14ac:dyDescent="0.3">
      <c r="A109" s="5">
        <v>2203</v>
      </c>
      <c r="B109" s="53" t="s">
        <v>97</v>
      </c>
      <c r="C109" s="7">
        <v>51830</v>
      </c>
      <c r="D109" s="7">
        <v>41372</v>
      </c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2758</v>
      </c>
      <c r="D111" s="7">
        <v>-46472</v>
      </c>
    </row>
    <row r="112" spans="1:4" x14ac:dyDescent="0.3">
      <c r="A112" s="5">
        <v>2206</v>
      </c>
      <c r="B112" s="6" t="s">
        <v>100</v>
      </c>
      <c r="C112" s="7">
        <v>329088513</v>
      </c>
      <c r="D112" s="7">
        <v>295715766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269723</v>
      </c>
      <c r="D114" s="7">
        <v>162974</v>
      </c>
    </row>
    <row r="115" spans="1:4" x14ac:dyDescent="0.3">
      <c r="A115" s="5">
        <v>2209</v>
      </c>
      <c r="B115" s="6" t="s">
        <v>103</v>
      </c>
      <c r="C115" s="7">
        <v>34111</v>
      </c>
      <c r="D115" s="7">
        <v>32454</v>
      </c>
    </row>
    <row r="116" spans="1:4" x14ac:dyDescent="0.3">
      <c r="A116" s="5">
        <v>2210</v>
      </c>
      <c r="B116" s="6" t="s">
        <v>104</v>
      </c>
      <c r="C116" s="7">
        <v>20570</v>
      </c>
      <c r="D116" s="7">
        <v>90286</v>
      </c>
    </row>
    <row r="117" spans="1:4" x14ac:dyDescent="0.3">
      <c r="A117" s="5">
        <v>2211</v>
      </c>
      <c r="B117" s="6" t="s">
        <v>105</v>
      </c>
      <c r="C117" s="7">
        <v>35703</v>
      </c>
      <c r="D117" s="7">
        <v>-13388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>
        <v>17880</v>
      </c>
      <c r="D120" s="7">
        <v>22590</v>
      </c>
    </row>
    <row r="121" spans="1:4" x14ac:dyDescent="0.3">
      <c r="A121" s="5">
        <v>2215</v>
      </c>
      <c r="B121" s="6" t="s">
        <v>109</v>
      </c>
      <c r="C121" s="7">
        <v>59448</v>
      </c>
      <c r="D121" s="7">
        <v>97685</v>
      </c>
    </row>
    <row r="122" spans="1:4" ht="15" thickBot="1" x14ac:dyDescent="0.35">
      <c r="A122" s="18">
        <v>2216</v>
      </c>
      <c r="B122" s="19" t="s">
        <v>110</v>
      </c>
      <c r="C122" s="7">
        <v>1378932</v>
      </c>
      <c r="D122" s="7">
        <v>1051258</v>
      </c>
    </row>
    <row r="123" spans="1:4" ht="15" thickBot="1" x14ac:dyDescent="0.35">
      <c r="A123" s="8" t="s">
        <v>19</v>
      </c>
      <c r="B123" s="9"/>
      <c r="C123" s="10">
        <f>SUM(C107:C122)</f>
        <v>333580853</v>
      </c>
      <c r="D123" s="10">
        <f>SUM(D107:D122)</f>
        <v>297603523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262691</v>
      </c>
      <c r="D125" s="7">
        <v>262691</v>
      </c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23251862</v>
      </c>
      <c r="D138" s="7">
        <v>21119503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23514553</v>
      </c>
      <c r="D141" s="10">
        <f>SUM(D125:D140)</f>
        <v>21382194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3490210</v>
      </c>
      <c r="D144" s="7">
        <v>2269341</v>
      </c>
    </row>
    <row r="145" spans="1:4" x14ac:dyDescent="0.3">
      <c r="A145" s="5">
        <v>2403</v>
      </c>
      <c r="B145" s="6" t="s">
        <v>131</v>
      </c>
      <c r="C145" s="7"/>
      <c r="D145" s="7">
        <v>-533924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3490210</v>
      </c>
      <c r="D149" s="10">
        <f>SUM(D143:D148)</f>
        <v>1735417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>
        <v>897</v>
      </c>
      <c r="D153" s="7">
        <v>13695303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>
        <v>2209693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897</v>
      </c>
      <c r="D157" s="10">
        <f>SUM(D151:D156)</f>
        <v>15904996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55755934</v>
      </c>
      <c r="D160" s="7">
        <v>30592112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13645954</v>
      </c>
      <c r="D164" s="7">
        <v>13759027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69401888</v>
      </c>
      <c r="D167" s="10">
        <f>SUM(D159:D166)</f>
        <v>44351139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13218906</v>
      </c>
      <c r="D169" s="7">
        <v>12836332</v>
      </c>
    </row>
    <row r="170" spans="1:4" x14ac:dyDescent="0.3">
      <c r="A170" s="5">
        <v>2702</v>
      </c>
      <c r="B170" s="6" t="s">
        <v>153</v>
      </c>
      <c r="C170" s="7">
        <v>-345</v>
      </c>
      <c r="D170" s="7">
        <v>-345</v>
      </c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5819810</v>
      </c>
      <c r="D172" s="7">
        <v>6158874</v>
      </c>
    </row>
    <row r="173" spans="1:4" x14ac:dyDescent="0.3">
      <c r="A173" s="5">
        <v>2705</v>
      </c>
      <c r="B173" s="6" t="s">
        <v>156</v>
      </c>
      <c r="C173" s="7">
        <v>857450</v>
      </c>
      <c r="D173" s="7">
        <v>875323</v>
      </c>
    </row>
    <row r="174" spans="1:4" x14ac:dyDescent="0.3">
      <c r="A174" s="5">
        <v>2706</v>
      </c>
      <c r="B174" s="6" t="s">
        <v>157</v>
      </c>
      <c r="C174" s="7">
        <v>1027192</v>
      </c>
      <c r="D174" s="7">
        <v>1096026</v>
      </c>
    </row>
    <row r="175" spans="1:4" x14ac:dyDescent="0.3">
      <c r="A175" s="5">
        <v>2707</v>
      </c>
      <c r="B175" s="6" t="s">
        <v>158</v>
      </c>
      <c r="C175" s="7">
        <v>2030249</v>
      </c>
      <c r="D175" s="7">
        <v>1964795</v>
      </c>
    </row>
    <row r="176" spans="1:4" x14ac:dyDescent="0.3">
      <c r="A176" s="5">
        <v>2708</v>
      </c>
      <c r="B176" s="6" t="s">
        <v>159</v>
      </c>
      <c r="C176" s="7">
        <v>1097900</v>
      </c>
      <c r="D176" s="7">
        <v>1808810</v>
      </c>
    </row>
    <row r="177" spans="1:4" x14ac:dyDescent="0.3">
      <c r="A177" s="5">
        <v>2709</v>
      </c>
      <c r="B177" s="6" t="s">
        <v>160</v>
      </c>
      <c r="C177" s="7">
        <v>82289</v>
      </c>
      <c r="D177" s="7">
        <v>97820</v>
      </c>
    </row>
    <row r="178" spans="1:4" x14ac:dyDescent="0.3">
      <c r="A178" s="5">
        <v>2710</v>
      </c>
      <c r="B178" s="6" t="s">
        <v>161</v>
      </c>
      <c r="C178" s="7">
        <v>105054</v>
      </c>
      <c r="D178" s="7">
        <v>470136</v>
      </c>
    </row>
    <row r="179" spans="1:4" x14ac:dyDescent="0.3">
      <c r="A179" s="5">
        <v>2711</v>
      </c>
      <c r="B179" s="6" t="s">
        <v>162</v>
      </c>
      <c r="C179" s="7">
        <v>300</v>
      </c>
      <c r="D179" s="7">
        <v>600</v>
      </c>
    </row>
    <row r="180" spans="1:4" x14ac:dyDescent="0.3">
      <c r="A180" s="5">
        <v>2712</v>
      </c>
      <c r="B180" s="6" t="s">
        <v>163</v>
      </c>
      <c r="C180" s="7">
        <v>49156</v>
      </c>
      <c r="D180" s="7">
        <v>41585</v>
      </c>
    </row>
    <row r="181" spans="1:4" x14ac:dyDescent="0.3">
      <c r="A181" s="5">
        <v>2713</v>
      </c>
      <c r="B181" s="6" t="s">
        <v>164</v>
      </c>
      <c r="C181" s="7">
        <v>1001079</v>
      </c>
      <c r="D181" s="7">
        <v>2091743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8453</v>
      </c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968</v>
      </c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1026</v>
      </c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6419918</v>
      </c>
      <c r="D191" s="20">
        <v>5768163</v>
      </c>
    </row>
    <row r="192" spans="1:4" ht="15" thickBot="1" x14ac:dyDescent="0.35">
      <c r="A192" s="8" t="s">
        <v>19</v>
      </c>
      <c r="B192" s="9"/>
      <c r="C192" s="21">
        <f>SUM(C169:C191)</f>
        <v>31719405</v>
      </c>
      <c r="D192" s="21">
        <f>SUM(D169:D191)</f>
        <v>33209862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>
        <v>-9599</v>
      </c>
      <c r="D194" s="7">
        <v>-9599</v>
      </c>
    </row>
    <row r="195" spans="1:4" x14ac:dyDescent="0.3">
      <c r="A195" s="5">
        <v>2802</v>
      </c>
      <c r="B195" s="6" t="s">
        <v>177</v>
      </c>
      <c r="C195" s="7">
        <v>17688664</v>
      </c>
      <c r="D195" s="7">
        <v>19572727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510573</v>
      </c>
      <c r="D198" s="7">
        <v>510573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18189638</v>
      </c>
      <c r="D200" s="10">
        <f>SUM(D194:D199)</f>
        <v>20073701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29261996</v>
      </c>
      <c r="D202" s="7">
        <v>28947064</v>
      </c>
    </row>
    <row r="203" spans="1:4" x14ac:dyDescent="0.3">
      <c r="A203" s="5">
        <v>2902</v>
      </c>
      <c r="B203" s="6" t="s">
        <v>183</v>
      </c>
      <c r="C203" s="7">
        <v>16017063</v>
      </c>
      <c r="D203" s="7">
        <v>17732476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45279059</v>
      </c>
      <c r="D207" s="10">
        <f>SUM(D202:D206)</f>
        <v>46679540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524357546</v>
      </c>
      <c r="D209" s="30">
        <f>D105+D123+D141+D149+D157+D167+D192+D200+D207</f>
        <v>482356141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1427083700</v>
      </c>
      <c r="D213" s="7">
        <v>1427083700</v>
      </c>
    </row>
    <row r="214" spans="1:4" x14ac:dyDescent="0.3">
      <c r="A214" s="5">
        <v>3102</v>
      </c>
      <c r="B214" s="6" t="s">
        <v>190</v>
      </c>
      <c r="C214" s="7">
        <v>-17000000</v>
      </c>
      <c r="D214" s="7">
        <v>-17000000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1410083700</v>
      </c>
      <c r="D216" s="10">
        <f>SUM(D213:D215)</f>
        <v>1410083700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1188861</v>
      </c>
      <c r="D221" s="7">
        <v>1188861</v>
      </c>
    </row>
    <row r="222" spans="1:4" x14ac:dyDescent="0.3">
      <c r="A222" s="5">
        <v>3302</v>
      </c>
      <c r="B222" s="6" t="s">
        <v>196</v>
      </c>
      <c r="C222" s="7">
        <v>875780</v>
      </c>
      <c r="D222" s="7">
        <v>875780</v>
      </c>
    </row>
    <row r="223" spans="1:4" x14ac:dyDescent="0.3">
      <c r="A223" s="5">
        <v>3303</v>
      </c>
      <c r="B223" s="6" t="s">
        <v>197</v>
      </c>
      <c r="C223" s="7">
        <v>-1273062070</v>
      </c>
      <c r="D223" s="7">
        <v>-1265259012</v>
      </c>
    </row>
    <row r="224" spans="1:4" ht="15" thickBot="1" x14ac:dyDescent="0.35">
      <c r="A224" s="5">
        <v>3304</v>
      </c>
      <c r="B224" s="6" t="s">
        <v>198</v>
      </c>
      <c r="C224" s="7">
        <v>40429520</v>
      </c>
      <c r="D224" s="7">
        <v>40429520</v>
      </c>
    </row>
    <row r="225" spans="1:4" ht="15" thickBot="1" x14ac:dyDescent="0.35">
      <c r="A225" s="8" t="s">
        <v>19</v>
      </c>
      <c r="B225" s="9"/>
      <c r="C225" s="10">
        <f>SUM(C221:C224)</f>
        <v>-1230567909</v>
      </c>
      <c r="D225" s="10">
        <f>SUM(D221:D224)</f>
        <v>-1222764851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179515791</v>
      </c>
      <c r="D227" s="30">
        <f>D216+D219+D225</f>
        <v>187318849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703873337</v>
      </c>
      <c r="D229" s="30">
        <f>D209+D227</f>
        <v>669674990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374721</v>
      </c>
      <c r="D234" s="7">
        <v>444939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4215999</v>
      </c>
      <c r="D236" s="7">
        <v>4216877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4590720</v>
      </c>
      <c r="D245" s="21">
        <f>SUM(D234:D244)</f>
        <v>4661816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262899</v>
      </c>
      <c r="D294" s="7">
        <v>281620</v>
      </c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262899</v>
      </c>
      <c r="D303" s="10">
        <f>SUM(D294:D302)</f>
        <v>281620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177975</v>
      </c>
      <c r="D333" s="7">
        <v>131094</v>
      </c>
    </row>
    <row r="334" spans="1:4" x14ac:dyDescent="0.3">
      <c r="A334" s="5">
        <v>410902</v>
      </c>
      <c r="B334" s="6" t="s">
        <v>88</v>
      </c>
      <c r="C334" s="7">
        <v>1686751</v>
      </c>
      <c r="D334" s="7">
        <v>1765275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1864726</v>
      </c>
      <c r="D343" s="10">
        <f>SUM(D333:D342)</f>
        <v>1896369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48387</v>
      </c>
      <c r="D345" s="7">
        <v>19828</v>
      </c>
    </row>
    <row r="346" spans="1:4" x14ac:dyDescent="0.3">
      <c r="A346" s="5">
        <v>411002</v>
      </c>
      <c r="B346" s="6" t="s">
        <v>88</v>
      </c>
      <c r="C346" s="7">
        <v>458586</v>
      </c>
      <c r="D346" s="7">
        <v>429131</v>
      </c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506973</v>
      </c>
      <c r="D355" s="10">
        <f>SUM(D345:D354)</f>
        <v>448959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262691</v>
      </c>
      <c r="D357" s="7">
        <v>262691</v>
      </c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262691</v>
      </c>
      <c r="D371" s="10">
        <f>SUM(D357:D370)</f>
        <v>262691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-14</v>
      </c>
      <c r="D585" s="7">
        <v>-17</v>
      </c>
    </row>
    <row r="586" spans="1:4" x14ac:dyDescent="0.3">
      <c r="A586" s="5">
        <v>430102</v>
      </c>
      <c r="B586" s="6" t="s">
        <v>96</v>
      </c>
      <c r="C586" s="7">
        <v>6608539</v>
      </c>
      <c r="D586" s="7">
        <v>9824957</v>
      </c>
    </row>
    <row r="587" spans="1:4" x14ac:dyDescent="0.3">
      <c r="A587" s="5">
        <v>430103</v>
      </c>
      <c r="B587" s="6" t="s">
        <v>97</v>
      </c>
      <c r="C587" s="7">
        <v>129574</v>
      </c>
      <c r="D587" s="7">
        <v>103429</v>
      </c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19954</v>
      </c>
      <c r="D589" s="7">
        <v>176359</v>
      </c>
    </row>
    <row r="590" spans="1:4" x14ac:dyDescent="0.3">
      <c r="A590" s="5">
        <v>430106</v>
      </c>
      <c r="B590" s="6" t="s">
        <v>271</v>
      </c>
      <c r="C590" s="7">
        <v>838533046</v>
      </c>
      <c r="D590" s="7">
        <v>789844888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687301</v>
      </c>
      <c r="D592" s="7">
        <v>2092690</v>
      </c>
    </row>
    <row r="593" spans="1:4" x14ac:dyDescent="0.3">
      <c r="A593" s="5">
        <v>430109</v>
      </c>
      <c r="B593" s="6" t="s">
        <v>103</v>
      </c>
      <c r="C593" s="7">
        <v>88201</v>
      </c>
      <c r="D593" s="7">
        <v>521803</v>
      </c>
    </row>
    <row r="594" spans="1:4" x14ac:dyDescent="0.3">
      <c r="A594" s="5">
        <v>430110</v>
      </c>
      <c r="B594" s="6" t="s">
        <v>104</v>
      </c>
      <c r="C594" s="7">
        <v>51425</v>
      </c>
      <c r="D594" s="7">
        <v>225715</v>
      </c>
    </row>
    <row r="595" spans="1:4" x14ac:dyDescent="0.3">
      <c r="A595" s="5">
        <v>430111</v>
      </c>
      <c r="B595" s="6" t="s">
        <v>105</v>
      </c>
      <c r="C595" s="7">
        <v>92301</v>
      </c>
      <c r="D595" s="7">
        <v>242538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>
        <v>44700</v>
      </c>
      <c r="D598" s="7">
        <v>56475</v>
      </c>
    </row>
    <row r="599" spans="1:4" ht="15" thickBot="1" x14ac:dyDescent="0.35">
      <c r="A599" s="18">
        <v>430115</v>
      </c>
      <c r="B599" s="19" t="s">
        <v>109</v>
      </c>
      <c r="C599" s="7">
        <v>148621</v>
      </c>
      <c r="D599" s="7">
        <v>244213</v>
      </c>
    </row>
    <row r="600" spans="1:4" ht="15" thickBot="1" x14ac:dyDescent="0.35">
      <c r="A600" s="8" t="s">
        <v>19</v>
      </c>
      <c r="B600" s="9"/>
      <c r="C600" s="10">
        <f>SUM(C585:C599)</f>
        <v>846403648</v>
      </c>
      <c r="D600" s="10">
        <f>SUM(D585:D599)</f>
        <v>803333050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>
        <v>10142</v>
      </c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10142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>
        <v>1429</v>
      </c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>
        <v>-533925</v>
      </c>
      <c r="D658" s="7">
        <v>9404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-533925</v>
      </c>
      <c r="D668" s="10">
        <f>SUM(D653:D667)</f>
        <v>10833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269197</v>
      </c>
      <c r="D670" s="7"/>
    </row>
    <row r="671" spans="1:4" x14ac:dyDescent="0.3">
      <c r="A671" s="5">
        <v>430602</v>
      </c>
      <c r="B671" s="6" t="s">
        <v>96</v>
      </c>
      <c r="C671" s="7">
        <v>5844</v>
      </c>
      <c r="D671" s="7">
        <v>422726</v>
      </c>
    </row>
    <row r="672" spans="1:4" x14ac:dyDescent="0.3">
      <c r="A672" s="5">
        <v>430603</v>
      </c>
      <c r="B672" s="6" t="s">
        <v>274</v>
      </c>
      <c r="C672" s="7"/>
      <c r="D672" s="7">
        <v>4664</v>
      </c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39</v>
      </c>
      <c r="D674" s="7">
        <v>1787</v>
      </c>
    </row>
    <row r="675" spans="1:4" x14ac:dyDescent="0.3">
      <c r="A675" s="5">
        <v>430606</v>
      </c>
      <c r="B675" s="6" t="s">
        <v>271</v>
      </c>
      <c r="C675" s="7">
        <v>53351989</v>
      </c>
      <c r="D675" s="7">
        <v>50663847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39953</v>
      </c>
      <c r="D677" s="7">
        <v>125570</v>
      </c>
    </row>
    <row r="678" spans="1:4" x14ac:dyDescent="0.3">
      <c r="A678" s="5">
        <v>430609</v>
      </c>
      <c r="B678" s="6" t="s">
        <v>103</v>
      </c>
      <c r="C678" s="7">
        <v>4234</v>
      </c>
      <c r="D678" s="7">
        <v>19669</v>
      </c>
    </row>
    <row r="679" spans="1:4" x14ac:dyDescent="0.3">
      <c r="A679" s="5">
        <v>430610</v>
      </c>
      <c r="B679" s="6" t="s">
        <v>104</v>
      </c>
      <c r="C679" s="7">
        <v>3314</v>
      </c>
      <c r="D679" s="7">
        <v>9025</v>
      </c>
    </row>
    <row r="680" spans="1:4" x14ac:dyDescent="0.3">
      <c r="A680" s="5">
        <v>430611</v>
      </c>
      <c r="B680" s="6" t="s">
        <v>105</v>
      </c>
      <c r="C680" s="7">
        <v>4304</v>
      </c>
      <c r="D680" s="7">
        <v>11423</v>
      </c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7122</v>
      </c>
      <c r="D684" s="7">
        <v>11451</v>
      </c>
    </row>
    <row r="685" spans="1:4" ht="15" thickBot="1" x14ac:dyDescent="0.35">
      <c r="A685" s="8" t="s">
        <v>19</v>
      </c>
      <c r="B685" s="9"/>
      <c r="C685" s="10">
        <f>SUM(C670:C684)</f>
        <v>53685996</v>
      </c>
      <c r="D685" s="10">
        <f>SUM(D670:D684)</f>
        <v>51270162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>
        <v>3962883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3962883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>
        <v>1575</v>
      </c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1575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26026085</v>
      </c>
      <c r="D726" s="7">
        <v>28234322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>
        <v>317797</v>
      </c>
    </row>
    <row r="730" spans="1:4" x14ac:dyDescent="0.3">
      <c r="A730" s="5">
        <v>430910</v>
      </c>
      <c r="B730" s="6" t="s">
        <v>104</v>
      </c>
      <c r="C730" s="7">
        <v>9732627</v>
      </c>
      <c r="D730" s="7">
        <v>4566949</v>
      </c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35758712</v>
      </c>
      <c r="D736" s="10">
        <f>SUM(D721:D735)</f>
        <v>33119068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-7</v>
      </c>
      <c r="D738" s="7">
        <v>-2</v>
      </c>
    </row>
    <row r="739" spans="1:4" x14ac:dyDescent="0.3">
      <c r="A739" s="5">
        <v>431002</v>
      </c>
      <c r="B739" s="6" t="s">
        <v>96</v>
      </c>
      <c r="C739" s="7">
        <v>3929983</v>
      </c>
      <c r="D739" s="7">
        <v>3948704</v>
      </c>
    </row>
    <row r="740" spans="1:4" x14ac:dyDescent="0.3">
      <c r="A740" s="5">
        <v>431003</v>
      </c>
      <c r="B740" s="6" t="s">
        <v>274</v>
      </c>
      <c r="C740" s="7">
        <v>41372</v>
      </c>
      <c r="D740" s="7">
        <v>140131</v>
      </c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26454</v>
      </c>
      <c r="D742" s="7">
        <v>24424</v>
      </c>
    </row>
    <row r="743" spans="1:4" x14ac:dyDescent="0.3">
      <c r="A743" s="5">
        <v>431006</v>
      </c>
      <c r="B743" s="6" t="s">
        <v>100</v>
      </c>
      <c r="C743" s="7">
        <v>315937955</v>
      </c>
      <c r="D743" s="7">
        <v>264231080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837076</v>
      </c>
      <c r="D745" s="7">
        <v>668502</v>
      </c>
    </row>
    <row r="746" spans="1:4" x14ac:dyDescent="0.3">
      <c r="A746" s="5">
        <v>431009</v>
      </c>
      <c r="B746" s="6" t="s">
        <v>103</v>
      </c>
      <c r="C746" s="7">
        <v>208721</v>
      </c>
      <c r="D746" s="7">
        <v>199951</v>
      </c>
    </row>
    <row r="747" spans="1:4" x14ac:dyDescent="0.3">
      <c r="A747" s="5">
        <v>431010</v>
      </c>
      <c r="B747" s="6" t="s">
        <v>104</v>
      </c>
      <c r="C747" s="7">
        <v>90286</v>
      </c>
      <c r="D747" s="7">
        <v>96177</v>
      </c>
    </row>
    <row r="748" spans="1:4" x14ac:dyDescent="0.3">
      <c r="A748" s="5">
        <v>431011</v>
      </c>
      <c r="B748" s="6" t="s">
        <v>105</v>
      </c>
      <c r="C748" s="7">
        <v>97015</v>
      </c>
      <c r="D748" s="7">
        <v>56700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>
        <v>22590</v>
      </c>
      <c r="D751" s="7">
        <v>15696</v>
      </c>
    </row>
    <row r="752" spans="1:4" ht="15" thickBot="1" x14ac:dyDescent="0.35">
      <c r="A752" s="18">
        <v>431015</v>
      </c>
      <c r="B752" s="19" t="s">
        <v>109</v>
      </c>
      <c r="C752" s="7">
        <v>97685</v>
      </c>
      <c r="D752" s="7">
        <v>52842</v>
      </c>
    </row>
    <row r="753" spans="1:4" ht="15" thickBot="1" x14ac:dyDescent="0.35">
      <c r="A753" s="8" t="s">
        <v>19</v>
      </c>
      <c r="B753" s="9"/>
      <c r="C753" s="10">
        <f>SUM(C738:C752)</f>
        <v>321289130</v>
      </c>
      <c r="D753" s="10">
        <f>SUM(D738:D752)</f>
        <v>269434205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>
        <v>22026</v>
      </c>
      <c r="D756" s="7">
        <v>3480977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>
        <v>235</v>
      </c>
      <c r="D759" s="7">
        <v>72926</v>
      </c>
    </row>
    <row r="760" spans="1:4" x14ac:dyDescent="0.3">
      <c r="A760" s="5">
        <v>431106</v>
      </c>
      <c r="B760" s="6" t="s">
        <v>100</v>
      </c>
      <c r="C760" s="7">
        <v>6324706</v>
      </c>
      <c r="D760" s="7">
        <v>20222189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5197</v>
      </c>
      <c r="D762" s="7">
        <v>674102</v>
      </c>
    </row>
    <row r="763" spans="1:4" x14ac:dyDescent="0.3">
      <c r="A763" s="5">
        <v>431109</v>
      </c>
      <c r="B763" s="6" t="s">
        <v>103</v>
      </c>
      <c r="C763" s="7">
        <v>1170</v>
      </c>
      <c r="D763" s="7">
        <v>176267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>
        <v>1218</v>
      </c>
      <c r="D765" s="7">
        <v>110403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6354552</v>
      </c>
      <c r="D770" s="10">
        <f>SUM(D755:D769)</f>
        <v>24736864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50000</v>
      </c>
      <c r="D772" s="7">
        <v>256500</v>
      </c>
    </row>
    <row r="773" spans="1:4" x14ac:dyDescent="0.3">
      <c r="A773" s="5">
        <v>431202</v>
      </c>
      <c r="B773" s="6" t="s">
        <v>96</v>
      </c>
      <c r="C773" s="7">
        <v>53850</v>
      </c>
      <c r="D773" s="7"/>
    </row>
    <row r="774" spans="1:4" x14ac:dyDescent="0.3">
      <c r="A774" s="5">
        <v>431203</v>
      </c>
      <c r="B774" s="6" t="s">
        <v>97</v>
      </c>
      <c r="C774" s="7">
        <v>122361</v>
      </c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20763643</v>
      </c>
      <c r="D777" s="7">
        <v>48660915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5400</v>
      </c>
      <c r="D779" s="7">
        <v>9000</v>
      </c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>
        <v>124250</v>
      </c>
      <c r="D781" s="7">
        <v>99250</v>
      </c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21119504</v>
      </c>
      <c r="D787" s="10">
        <f>SUM(D772:D786)</f>
        <v>49025665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19630371</v>
      </c>
      <c r="D1091" s="7">
        <v>11131821</v>
      </c>
    </row>
    <row r="1092" spans="1:4" x14ac:dyDescent="0.3">
      <c r="A1092" s="5">
        <v>450106</v>
      </c>
      <c r="B1092" s="6" t="s">
        <v>300</v>
      </c>
      <c r="C1092" s="7">
        <v>5248067</v>
      </c>
      <c r="D1092" s="7">
        <v>5249270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>
        <v>29812</v>
      </c>
    </row>
    <row r="1101" spans="1:4" ht="15" thickBot="1" x14ac:dyDescent="0.35">
      <c r="A1101" s="8" t="s">
        <v>19</v>
      </c>
      <c r="B1101" s="9"/>
      <c r="C1101" s="10">
        <f>SUM(C1086:C1100)</f>
        <v>24878438</v>
      </c>
      <c r="D1101" s="10">
        <f>SUM(D1086:D1100)</f>
        <v>16410903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61603</v>
      </c>
      <c r="D1108" s="7">
        <v>56609</v>
      </c>
    </row>
    <row r="1109" spans="1:4" x14ac:dyDescent="0.3">
      <c r="A1109" s="5">
        <v>450303</v>
      </c>
      <c r="B1109" s="6" t="s">
        <v>313</v>
      </c>
      <c r="C1109" s="7"/>
      <c r="D1109" s="7">
        <v>254237</v>
      </c>
    </row>
    <row r="1110" spans="1:4" x14ac:dyDescent="0.3">
      <c r="A1110" s="5">
        <v>450304</v>
      </c>
      <c r="B1110" s="6" t="s">
        <v>314</v>
      </c>
      <c r="C1110" s="7">
        <v>-142474</v>
      </c>
      <c r="D1110" s="7">
        <v>313751</v>
      </c>
    </row>
    <row r="1111" spans="1:4" ht="15" thickBot="1" x14ac:dyDescent="0.35">
      <c r="A1111" s="15">
        <v>450310</v>
      </c>
      <c r="B1111" s="16" t="s">
        <v>39</v>
      </c>
      <c r="C1111" s="7">
        <v>8110494</v>
      </c>
      <c r="D1111" s="7">
        <v>4580349</v>
      </c>
    </row>
    <row r="1112" spans="1:4" ht="15" thickBot="1" x14ac:dyDescent="0.35">
      <c r="A1112" s="8" t="s">
        <v>19</v>
      </c>
      <c r="B1112" s="9"/>
      <c r="C1112" s="10">
        <f>SUM(C1107:C1111)</f>
        <v>8029623</v>
      </c>
      <c r="D1112" s="10">
        <f>SUM(D1107:D1111)</f>
        <v>5204946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1324475262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1264070176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664270</v>
      </c>
      <c r="D1120" s="7">
        <v>1198132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664270</v>
      </c>
      <c r="D1124" s="10">
        <f>SUM(D1119:D1123)</f>
        <v>1198132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5625</v>
      </c>
      <c r="D1135" s="7">
        <v>33027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657248</v>
      </c>
      <c r="D1137" s="7">
        <v>704051</v>
      </c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662873</v>
      </c>
      <c r="D1146" s="10">
        <f>SUM(D1135:D1145)</f>
        <v>737078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281620</v>
      </c>
      <c r="D1148" s="7">
        <v>297083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281620</v>
      </c>
      <c r="D1157" s="10">
        <f>SUM(D1148:D1156)</f>
        <v>297083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>
        <v>120968</v>
      </c>
      <c r="D1230" s="7">
        <v>49570</v>
      </c>
    </row>
    <row r="1231" spans="1:4" x14ac:dyDescent="0.3">
      <c r="A1231" s="5">
        <v>511102</v>
      </c>
      <c r="B1231" s="6" t="s">
        <v>88</v>
      </c>
      <c r="C1231" s="7">
        <v>1146464</v>
      </c>
      <c r="D1231" s="7">
        <v>1072827</v>
      </c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1267432</v>
      </c>
      <c r="D1240" s="10">
        <f>SUM(D1230:D1239)</f>
        <v>1122397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149889</v>
      </c>
      <c r="D1242" s="7">
        <v>177975</v>
      </c>
    </row>
    <row r="1243" spans="1:4" x14ac:dyDescent="0.3">
      <c r="A1243" s="37">
        <v>511202</v>
      </c>
      <c r="B1243" s="6" t="s">
        <v>88</v>
      </c>
      <c r="C1243" s="7">
        <v>1686400</v>
      </c>
      <c r="D1243" s="7">
        <v>1686751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1836289</v>
      </c>
      <c r="D1252" s="10">
        <f>SUM(D1242:D1251)</f>
        <v>1864726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19828</v>
      </c>
      <c r="D1254" s="7">
        <v>24473</v>
      </c>
    </row>
    <row r="1255" spans="1:4" x14ac:dyDescent="0.3">
      <c r="A1255" s="5">
        <v>511302</v>
      </c>
      <c r="B1255" s="6" t="s">
        <v>88</v>
      </c>
      <c r="C1255" s="7">
        <v>429131</v>
      </c>
      <c r="D1255" s="7">
        <v>594935</v>
      </c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448959</v>
      </c>
      <c r="D1264" s="10">
        <f>SUM(D1254:D1263)</f>
        <v>619408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262691</v>
      </c>
      <c r="D1266" s="7">
        <v>262691</v>
      </c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262691</v>
      </c>
      <c r="D1280" s="10">
        <f>SUM(D1266:D1279)</f>
        <v>262691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>
        <v>27661</v>
      </c>
      <c r="D1318" s="7">
        <v>74202</v>
      </c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27661</v>
      </c>
      <c r="D1348" s="10">
        <f>SUM(D1298:D1347)</f>
        <v>74202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525054</v>
      </c>
      <c r="D1611" s="7">
        <v>1237491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489806994</v>
      </c>
      <c r="D1616" s="7">
        <v>447532050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>
        <v>140850</v>
      </c>
      <c r="D1620" s="7"/>
    </row>
    <row r="1621" spans="1:4" x14ac:dyDescent="0.3">
      <c r="A1621" s="5">
        <v>530111</v>
      </c>
      <c r="B1621" s="6" t="s">
        <v>105</v>
      </c>
      <c r="C1621" s="7"/>
      <c r="D1621" s="7">
        <v>8793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490472898</v>
      </c>
      <c r="D1626" s="10">
        <f>SUM(D1611:D1625)</f>
        <v>448778334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>
        <v>672992</v>
      </c>
      <c r="D1629" s="7">
        <v>1056815</v>
      </c>
    </row>
    <row r="1630" spans="1:4" x14ac:dyDescent="0.3">
      <c r="A1630" s="5">
        <v>530203</v>
      </c>
      <c r="B1630" s="6" t="s">
        <v>97</v>
      </c>
      <c r="C1630" s="7">
        <v>14611</v>
      </c>
      <c r="D1630" s="7">
        <v>11660</v>
      </c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257</v>
      </c>
      <c r="D1632" s="7">
        <v>11916</v>
      </c>
    </row>
    <row r="1633" spans="1:4" x14ac:dyDescent="0.3">
      <c r="A1633" s="5">
        <v>530206</v>
      </c>
      <c r="B1633" s="6" t="s">
        <v>100</v>
      </c>
      <c r="C1633" s="7">
        <v>133379972</v>
      </c>
      <c r="D1633" s="7">
        <v>126659617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99882</v>
      </c>
      <c r="D1635" s="7">
        <v>313924</v>
      </c>
    </row>
    <row r="1636" spans="1:4" x14ac:dyDescent="0.3">
      <c r="A1636" s="5">
        <v>530209</v>
      </c>
      <c r="B1636" s="6" t="s">
        <v>103</v>
      </c>
      <c r="C1636" s="7">
        <v>10584</v>
      </c>
      <c r="D1636" s="7">
        <v>49171</v>
      </c>
    </row>
    <row r="1637" spans="1:4" x14ac:dyDescent="0.3">
      <c r="A1637" s="5">
        <v>530210</v>
      </c>
      <c r="B1637" s="6" t="s">
        <v>104</v>
      </c>
      <c r="C1637" s="7">
        <v>8286</v>
      </c>
      <c r="D1637" s="7">
        <v>22562</v>
      </c>
    </row>
    <row r="1638" spans="1:4" x14ac:dyDescent="0.3">
      <c r="A1638" s="5">
        <v>530211</v>
      </c>
      <c r="B1638" s="6" t="s">
        <v>105</v>
      </c>
      <c r="C1638" s="7">
        <v>10759</v>
      </c>
      <c r="D1638" s="7">
        <v>28557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17805</v>
      </c>
      <c r="D1642" s="7">
        <v>28628</v>
      </c>
    </row>
    <row r="1643" spans="1:4" ht="15" thickBot="1" x14ac:dyDescent="0.35">
      <c r="A1643" s="8" t="s">
        <v>19</v>
      </c>
      <c r="B1643" s="9"/>
      <c r="C1643" s="10">
        <f>SUM(C1628:C1642)</f>
        <v>134215148</v>
      </c>
      <c r="D1643" s="10">
        <f>SUM(D1628:D1642)</f>
        <v>128182850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>
        <v>422726</v>
      </c>
      <c r="D1646" s="7">
        <v>415089</v>
      </c>
    </row>
    <row r="1647" spans="1:4" x14ac:dyDescent="0.3">
      <c r="A1647" s="5">
        <v>530303</v>
      </c>
      <c r="B1647" s="6" t="s">
        <v>97</v>
      </c>
      <c r="C1647" s="7">
        <v>4664</v>
      </c>
      <c r="D1647" s="7">
        <v>14014</v>
      </c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>
        <v>1787</v>
      </c>
      <c r="D1649" s="7">
        <v>2886</v>
      </c>
    </row>
    <row r="1650" spans="1:4" x14ac:dyDescent="0.3">
      <c r="A1650" s="5">
        <v>530306</v>
      </c>
      <c r="B1650" s="6" t="s">
        <v>100</v>
      </c>
      <c r="C1650" s="7">
        <v>50663847</v>
      </c>
      <c r="D1650" s="7">
        <v>42679082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125570</v>
      </c>
      <c r="D1652" s="7">
        <v>88488</v>
      </c>
    </row>
    <row r="1653" spans="1:4" x14ac:dyDescent="0.3">
      <c r="A1653" s="5">
        <v>530309</v>
      </c>
      <c r="B1653" s="6" t="s">
        <v>103</v>
      </c>
      <c r="C1653" s="7">
        <v>19669</v>
      </c>
      <c r="D1653" s="7">
        <v>7599</v>
      </c>
    </row>
    <row r="1654" spans="1:4" x14ac:dyDescent="0.3">
      <c r="A1654" s="5">
        <v>530310</v>
      </c>
      <c r="B1654" s="6" t="s">
        <v>104</v>
      </c>
      <c r="C1654" s="7">
        <v>9025</v>
      </c>
      <c r="D1654" s="7">
        <v>8277</v>
      </c>
    </row>
    <row r="1655" spans="1:4" x14ac:dyDescent="0.3">
      <c r="A1655" s="5">
        <v>530311</v>
      </c>
      <c r="B1655" s="6" t="s">
        <v>105</v>
      </c>
      <c r="C1655" s="7">
        <v>11423</v>
      </c>
      <c r="D1655" s="7">
        <v>6775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11451</v>
      </c>
      <c r="D1659" s="7">
        <v>6017</v>
      </c>
    </row>
    <row r="1660" spans="1:4" ht="15" thickBot="1" x14ac:dyDescent="0.35">
      <c r="A1660" s="8" t="s">
        <v>19</v>
      </c>
      <c r="B1660" s="9"/>
      <c r="C1660" s="10">
        <f>SUM(C1645:C1659)</f>
        <v>51270162</v>
      </c>
      <c r="D1660" s="10">
        <f>SUM(D1645:D1659)</f>
        <v>43228227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>
        <v>-533925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-533925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>
        <v>33806</v>
      </c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33806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55064</v>
      </c>
      <c r="D1765" s="7">
        <v>8702443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1568</v>
      </c>
      <c r="D1768" s="7">
        <v>452368</v>
      </c>
    </row>
    <row r="1769" spans="1:4" x14ac:dyDescent="0.3">
      <c r="A1769" s="5">
        <v>531006</v>
      </c>
      <c r="B1769" s="6" t="s">
        <v>100</v>
      </c>
      <c r="C1769" s="7">
        <v>15811764</v>
      </c>
      <c r="D1769" s="7">
        <v>50555474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12994</v>
      </c>
      <c r="D1771" s="7">
        <v>1685256</v>
      </c>
    </row>
    <row r="1772" spans="1:4" x14ac:dyDescent="0.3">
      <c r="A1772" s="5">
        <v>531009</v>
      </c>
      <c r="B1772" s="6" t="s">
        <v>103</v>
      </c>
      <c r="C1772" s="7">
        <v>2924</v>
      </c>
      <c r="D1772" s="7">
        <v>440667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>
        <v>3044</v>
      </c>
      <c r="D1774" s="7">
        <v>276009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15887358</v>
      </c>
      <c r="D1779" s="10">
        <f>SUM(D1764:D1778)</f>
        <v>62112217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-6</v>
      </c>
      <c r="D1781" s="7">
        <v>-7</v>
      </c>
    </row>
    <row r="1782" spans="1:4" x14ac:dyDescent="0.3">
      <c r="A1782" s="5">
        <v>531102</v>
      </c>
      <c r="B1782" s="6" t="s">
        <v>96</v>
      </c>
      <c r="C1782" s="7">
        <v>2643416</v>
      </c>
      <c r="D1782" s="7">
        <v>3929983</v>
      </c>
    </row>
    <row r="1783" spans="1:4" x14ac:dyDescent="0.3">
      <c r="A1783" s="5">
        <v>531103</v>
      </c>
      <c r="B1783" s="6" t="s">
        <v>97</v>
      </c>
      <c r="C1783" s="7">
        <v>51830</v>
      </c>
      <c r="D1783" s="7">
        <v>41372</v>
      </c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2993</v>
      </c>
      <c r="D1785" s="7">
        <v>26454</v>
      </c>
    </row>
    <row r="1786" spans="1:4" x14ac:dyDescent="0.3">
      <c r="A1786" s="5">
        <v>531106</v>
      </c>
      <c r="B1786" s="6" t="s">
        <v>100</v>
      </c>
      <c r="C1786" s="7">
        <v>335413218</v>
      </c>
      <c r="D1786" s="7">
        <v>315937955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274921</v>
      </c>
      <c r="D1788" s="7">
        <v>837076</v>
      </c>
    </row>
    <row r="1789" spans="1:4" x14ac:dyDescent="0.3">
      <c r="A1789" s="5">
        <v>531109</v>
      </c>
      <c r="B1789" s="6" t="s">
        <v>103</v>
      </c>
      <c r="C1789" s="7">
        <v>35280</v>
      </c>
      <c r="D1789" s="7">
        <v>208721</v>
      </c>
    </row>
    <row r="1790" spans="1:4" x14ac:dyDescent="0.3">
      <c r="A1790" s="5">
        <v>531110</v>
      </c>
      <c r="B1790" s="6" t="s">
        <v>104</v>
      </c>
      <c r="C1790" s="7">
        <v>20570</v>
      </c>
      <c r="D1790" s="7">
        <v>90286</v>
      </c>
    </row>
    <row r="1791" spans="1:4" x14ac:dyDescent="0.3">
      <c r="A1791" s="5">
        <v>531111</v>
      </c>
      <c r="B1791" s="6" t="s">
        <v>105</v>
      </c>
      <c r="C1791" s="7">
        <v>36920</v>
      </c>
      <c r="D1791" s="7">
        <v>97015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>
        <v>17880</v>
      </c>
      <c r="D1794" s="7">
        <v>22590</v>
      </c>
    </row>
    <row r="1795" spans="1:4" ht="15" thickBot="1" x14ac:dyDescent="0.35">
      <c r="A1795" s="18">
        <v>531115</v>
      </c>
      <c r="B1795" s="19" t="s">
        <v>109</v>
      </c>
      <c r="C1795" s="7">
        <v>59448</v>
      </c>
      <c r="D1795" s="7">
        <v>97685</v>
      </c>
    </row>
    <row r="1796" spans="1:4" ht="15" thickBot="1" x14ac:dyDescent="0.35">
      <c r="A1796" s="8" t="s">
        <v>19</v>
      </c>
      <c r="B1796" s="9"/>
      <c r="C1796" s="10">
        <f>SUM(C1781:C1795)</f>
        <v>338556470</v>
      </c>
      <c r="D1796" s="10">
        <f>SUM(D1781:D1795)</f>
        <v>321289130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>
        <v>3480977</v>
      </c>
      <c r="D1799" s="7">
        <v>2170357</v>
      </c>
    </row>
    <row r="1800" spans="1:4" x14ac:dyDescent="0.3">
      <c r="A1800" s="5">
        <v>531203</v>
      </c>
      <c r="B1800" s="6" t="s">
        <v>97</v>
      </c>
      <c r="C1800" s="7"/>
      <c r="D1800" s="7">
        <v>8393</v>
      </c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>
        <v>72926</v>
      </c>
      <c r="D1802" s="7">
        <v>200013</v>
      </c>
    </row>
    <row r="1803" spans="1:4" x14ac:dyDescent="0.3">
      <c r="A1803" s="5">
        <v>531206</v>
      </c>
      <c r="B1803" s="6" t="s">
        <v>100</v>
      </c>
      <c r="C1803" s="7">
        <v>20222190</v>
      </c>
      <c r="D1803" s="7">
        <v>14053576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674103</v>
      </c>
      <c r="D1805" s="7">
        <v>844824</v>
      </c>
    </row>
    <row r="1806" spans="1:4" x14ac:dyDescent="0.3">
      <c r="A1806" s="5">
        <v>531209</v>
      </c>
      <c r="B1806" s="6" t="s">
        <v>103</v>
      </c>
      <c r="C1806" s="7">
        <v>176267</v>
      </c>
      <c r="D1806" s="7">
        <v>200355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>
        <v>110404</v>
      </c>
      <c r="D1808" s="7">
        <v>178804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24736867</v>
      </c>
      <c r="D1813" s="10">
        <f>SUM(D1798:D1812)</f>
        <v>17656322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100</v>
      </c>
      <c r="D1815" s="7">
        <v>50000</v>
      </c>
    </row>
    <row r="1816" spans="1:4" x14ac:dyDescent="0.3">
      <c r="A1816" s="5">
        <v>531302</v>
      </c>
      <c r="B1816" s="6" t="s">
        <v>96</v>
      </c>
      <c r="C1816" s="7"/>
      <c r="D1816" s="7">
        <v>53850</v>
      </c>
    </row>
    <row r="1817" spans="1:4" x14ac:dyDescent="0.3">
      <c r="A1817" s="5">
        <v>531303</v>
      </c>
      <c r="B1817" s="6" t="s">
        <v>97</v>
      </c>
      <c r="C1817" s="7">
        <v>400</v>
      </c>
      <c r="D1817" s="7">
        <v>122361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23187112</v>
      </c>
      <c r="D1820" s="7">
        <v>20763643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15000</v>
      </c>
      <c r="D1822" s="7">
        <v>5400</v>
      </c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>
        <v>49250</v>
      </c>
      <c r="D1824" s="7">
        <v>124250</v>
      </c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23251862</v>
      </c>
      <c r="D1830" s="10">
        <f>SUM(D1815:D1829)</f>
        <v>21119504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87753464</v>
      </c>
      <c r="D1866" s="7">
        <v>79652195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912135</v>
      </c>
      <c r="D1869" s="7">
        <v>612575</v>
      </c>
    </row>
    <row r="1870" spans="1:4" x14ac:dyDescent="0.3">
      <c r="A1870" s="5">
        <v>531605</v>
      </c>
      <c r="B1870" s="6" t="s">
        <v>352</v>
      </c>
      <c r="C1870" s="7">
        <v>3120685</v>
      </c>
      <c r="D1870" s="7">
        <v>2559418</v>
      </c>
    </row>
    <row r="1871" spans="1:4" x14ac:dyDescent="0.3">
      <c r="A1871" s="5">
        <v>531606</v>
      </c>
      <c r="B1871" s="6" t="s">
        <v>353</v>
      </c>
      <c r="C1871" s="7">
        <v>7363481</v>
      </c>
      <c r="D1871" s="7">
        <v>6434960</v>
      </c>
    </row>
    <row r="1872" spans="1:4" x14ac:dyDescent="0.3">
      <c r="A1872" s="5">
        <v>531607</v>
      </c>
      <c r="B1872" s="6" t="s">
        <v>354</v>
      </c>
      <c r="C1872" s="7">
        <v>9568868</v>
      </c>
      <c r="D1872" s="7">
        <v>8655811</v>
      </c>
    </row>
    <row r="1873" spans="1:4" x14ac:dyDescent="0.3">
      <c r="A1873" s="5">
        <v>531608</v>
      </c>
      <c r="B1873" s="6" t="s">
        <v>355</v>
      </c>
      <c r="C1873" s="7">
        <v>2215394</v>
      </c>
      <c r="D1873" s="7">
        <v>1830011</v>
      </c>
    </row>
    <row r="1874" spans="1:4" x14ac:dyDescent="0.3">
      <c r="A1874" s="5">
        <v>531609</v>
      </c>
      <c r="B1874" s="6" t="s">
        <v>356</v>
      </c>
      <c r="C1874" s="7">
        <v>2251478</v>
      </c>
      <c r="D1874" s="7">
        <v>6293883</v>
      </c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>
        <v>5906160</v>
      </c>
      <c r="D1876" s="7">
        <v>5390431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9593832</v>
      </c>
      <c r="D1880" s="7">
        <v>11255231</v>
      </c>
    </row>
    <row r="1881" spans="1:4" x14ac:dyDescent="0.3">
      <c r="A1881" s="5">
        <v>531616</v>
      </c>
      <c r="B1881" s="6" t="s">
        <v>363</v>
      </c>
      <c r="C1881" s="7">
        <v>3923556</v>
      </c>
      <c r="D1881" s="7">
        <v>3926704</v>
      </c>
    </row>
    <row r="1882" spans="1:4" x14ac:dyDescent="0.3">
      <c r="A1882" s="5">
        <v>531617</v>
      </c>
      <c r="B1882" s="6" t="s">
        <v>364</v>
      </c>
      <c r="C1882" s="7">
        <v>16875475</v>
      </c>
      <c r="D1882" s="7">
        <v>9465099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2583379</v>
      </c>
      <c r="D1884" s="7">
        <v>3627472</v>
      </c>
    </row>
    <row r="1885" spans="1:4" x14ac:dyDescent="0.3">
      <c r="A1885" s="5">
        <v>531620</v>
      </c>
      <c r="B1885" s="6" t="s">
        <v>367</v>
      </c>
      <c r="C1885" s="7">
        <v>13557914</v>
      </c>
      <c r="D1885" s="7">
        <v>14155005</v>
      </c>
    </row>
    <row r="1886" spans="1:4" x14ac:dyDescent="0.3">
      <c r="A1886" s="5">
        <v>531621</v>
      </c>
      <c r="B1886" s="6" t="s">
        <v>368</v>
      </c>
      <c r="C1886" s="7">
        <v>143231</v>
      </c>
      <c r="D1886" s="7">
        <v>160804</v>
      </c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3438845</v>
      </c>
      <c r="D1888" s="7">
        <v>4595915</v>
      </c>
    </row>
    <row r="1889" spans="1:4" x14ac:dyDescent="0.3">
      <c r="A1889" s="5">
        <v>531624</v>
      </c>
      <c r="B1889" s="6" t="s">
        <v>371</v>
      </c>
      <c r="C1889" s="7">
        <v>1231035</v>
      </c>
      <c r="D1889" s="7">
        <v>1348287</v>
      </c>
    </row>
    <row r="1890" spans="1:4" x14ac:dyDescent="0.3">
      <c r="A1890" s="5">
        <v>531625</v>
      </c>
      <c r="B1890" s="6" t="s">
        <v>372</v>
      </c>
      <c r="C1890" s="7">
        <v>15728130</v>
      </c>
      <c r="D1890" s="7">
        <v>11314820</v>
      </c>
    </row>
    <row r="1891" spans="1:4" x14ac:dyDescent="0.3">
      <c r="A1891" s="5">
        <v>531626</v>
      </c>
      <c r="B1891" s="6" t="s">
        <v>373</v>
      </c>
      <c r="C1891" s="7">
        <v>869621</v>
      </c>
      <c r="D1891" s="7">
        <v>966060</v>
      </c>
    </row>
    <row r="1892" spans="1:4" x14ac:dyDescent="0.3">
      <c r="A1892" s="5">
        <v>531627</v>
      </c>
      <c r="B1892" s="6" t="s">
        <v>374</v>
      </c>
      <c r="C1892" s="7">
        <v>111628</v>
      </c>
      <c r="D1892" s="7">
        <v>80712</v>
      </c>
    </row>
    <row r="1893" spans="1:4" x14ac:dyDescent="0.3">
      <c r="A1893" s="5">
        <v>531628</v>
      </c>
      <c r="B1893" s="6" t="s">
        <v>375</v>
      </c>
      <c r="C1893" s="7"/>
      <c r="D1893" s="7">
        <v>505</v>
      </c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899284</v>
      </c>
      <c r="D1895" s="7">
        <v>973005</v>
      </c>
    </row>
    <row r="1896" spans="1:4" x14ac:dyDescent="0.3">
      <c r="A1896" s="5">
        <v>531631</v>
      </c>
      <c r="B1896" s="6" t="s">
        <v>378</v>
      </c>
      <c r="C1896" s="7">
        <v>6734295</v>
      </c>
      <c r="D1896" s="7">
        <v>5099888</v>
      </c>
    </row>
    <row r="1897" spans="1:4" x14ac:dyDescent="0.3">
      <c r="A1897" s="5">
        <v>531632</v>
      </c>
      <c r="B1897" s="6" t="s">
        <v>379</v>
      </c>
      <c r="C1897" s="7">
        <v>102301</v>
      </c>
      <c r="D1897" s="7">
        <v>98892</v>
      </c>
    </row>
    <row r="1898" spans="1:4" x14ac:dyDescent="0.3">
      <c r="A1898" s="5">
        <v>531633</v>
      </c>
      <c r="B1898" s="6" t="s">
        <v>380</v>
      </c>
      <c r="C1898" s="7">
        <v>763970</v>
      </c>
      <c r="D1898" s="7">
        <v>799887</v>
      </c>
    </row>
    <row r="1899" spans="1:4" x14ac:dyDescent="0.3">
      <c r="A1899" s="5">
        <v>531634</v>
      </c>
      <c r="B1899" s="6" t="s">
        <v>381</v>
      </c>
      <c r="C1899" s="7">
        <v>18000</v>
      </c>
      <c r="D1899" s="7">
        <v>2450</v>
      </c>
    </row>
    <row r="1900" spans="1:4" x14ac:dyDescent="0.3">
      <c r="A1900" s="5">
        <v>531635</v>
      </c>
      <c r="B1900" s="6" t="s">
        <v>382</v>
      </c>
      <c r="C1900" s="7">
        <v>379779</v>
      </c>
      <c r="D1900" s="7">
        <v>888708</v>
      </c>
    </row>
    <row r="1901" spans="1:4" x14ac:dyDescent="0.3">
      <c r="A1901" s="5">
        <v>531636</v>
      </c>
      <c r="B1901" s="6" t="s">
        <v>383</v>
      </c>
      <c r="C1901" s="7"/>
      <c r="D1901" s="7">
        <v>52160</v>
      </c>
    </row>
    <row r="1902" spans="1:4" x14ac:dyDescent="0.3">
      <c r="A1902" s="5">
        <v>531637</v>
      </c>
      <c r="B1902" s="6" t="s">
        <v>384</v>
      </c>
      <c r="C1902" s="7">
        <v>83426</v>
      </c>
      <c r="D1902" s="7">
        <v>99769</v>
      </c>
    </row>
    <row r="1903" spans="1:4" x14ac:dyDescent="0.3">
      <c r="A1903" s="5">
        <v>531638</v>
      </c>
      <c r="B1903" s="6" t="s">
        <v>413</v>
      </c>
      <c r="C1903" s="7">
        <v>12235121</v>
      </c>
      <c r="D1903" s="7">
        <v>3005846</v>
      </c>
    </row>
    <row r="1904" spans="1:4" x14ac:dyDescent="0.3">
      <c r="A1904" s="5">
        <v>531639</v>
      </c>
      <c r="B1904" s="6" t="s">
        <v>386</v>
      </c>
      <c r="C1904" s="7">
        <v>2178723</v>
      </c>
      <c r="D1904" s="7">
        <v>2315301</v>
      </c>
    </row>
    <row r="1905" spans="1:4" x14ac:dyDescent="0.3">
      <c r="A1905" s="5">
        <v>531640</v>
      </c>
      <c r="B1905" s="6" t="s">
        <v>387</v>
      </c>
      <c r="C1905" s="7">
        <v>260000</v>
      </c>
      <c r="D1905" s="7">
        <v>375982</v>
      </c>
    </row>
    <row r="1906" spans="1:4" x14ac:dyDescent="0.3">
      <c r="A1906" s="5">
        <v>531641</v>
      </c>
      <c r="B1906" s="6" t="s">
        <v>388</v>
      </c>
      <c r="C1906" s="7">
        <v>575530</v>
      </c>
      <c r="D1906" s="7">
        <v>381725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1075508</v>
      </c>
      <c r="D1908" s="7">
        <v>1051422</v>
      </c>
    </row>
    <row r="1909" spans="1:4" x14ac:dyDescent="0.3">
      <c r="A1909" s="5">
        <v>531644</v>
      </c>
      <c r="B1909" s="6" t="s">
        <v>170</v>
      </c>
      <c r="C1909" s="7">
        <v>8204106</v>
      </c>
      <c r="D1909" s="7">
        <v>7320805</v>
      </c>
    </row>
    <row r="1910" spans="1:4" x14ac:dyDescent="0.3">
      <c r="A1910" s="5">
        <v>531645</v>
      </c>
      <c r="B1910" s="6" t="s">
        <v>171</v>
      </c>
      <c r="C1910" s="7">
        <v>987192</v>
      </c>
      <c r="D1910" s="7">
        <v>836858</v>
      </c>
    </row>
    <row r="1911" spans="1:4" x14ac:dyDescent="0.3">
      <c r="A1911" s="5">
        <v>531646</v>
      </c>
      <c r="B1911" s="6" t="s">
        <v>172</v>
      </c>
      <c r="C1911" s="7">
        <v>7797480</v>
      </c>
      <c r="D1911" s="7">
        <v>6795851</v>
      </c>
    </row>
    <row r="1912" spans="1:4" x14ac:dyDescent="0.3">
      <c r="A1912" s="5">
        <v>531647</v>
      </c>
      <c r="B1912" s="6" t="s">
        <v>389</v>
      </c>
      <c r="C1912" s="7">
        <v>365400</v>
      </c>
      <c r="D1912" s="7">
        <v>165800</v>
      </c>
    </row>
    <row r="1913" spans="1:4" x14ac:dyDescent="0.3">
      <c r="A1913" s="5">
        <v>531648</v>
      </c>
      <c r="B1913" s="6" t="s">
        <v>390</v>
      </c>
      <c r="C1913" s="7">
        <v>1199352</v>
      </c>
      <c r="D1913" s="7">
        <v>1538342</v>
      </c>
    </row>
    <row r="1914" spans="1:4" ht="15" thickBot="1" x14ac:dyDescent="0.35">
      <c r="A1914" s="22">
        <v>531660</v>
      </c>
      <c r="B1914" s="23" t="s">
        <v>39</v>
      </c>
      <c r="C1914" s="20">
        <v>3680211</v>
      </c>
      <c r="D1914" s="20">
        <v>4026161</v>
      </c>
    </row>
    <row r="1915" spans="1:4" ht="15" thickBot="1" x14ac:dyDescent="0.35">
      <c r="A1915" s="24" t="s">
        <v>19</v>
      </c>
      <c r="B1915" s="25"/>
      <c r="C1915" s="21">
        <f>SUM(C1866:C1914)</f>
        <v>234687989</v>
      </c>
      <c r="D1915" s="21">
        <f>SUM(D1866:D1914)</f>
        <v>208154750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327674</v>
      </c>
      <c r="D1917" s="7">
        <v>56126</v>
      </c>
    </row>
    <row r="1918" spans="1:4" ht="15" thickBot="1" x14ac:dyDescent="0.35">
      <c r="A1918" s="8" t="s">
        <v>19</v>
      </c>
      <c r="B1918" s="9"/>
      <c r="C1918" s="10">
        <f>SUM(C1917:C1917)</f>
        <v>327674</v>
      </c>
      <c r="D1918" s="10">
        <f>SUM(D1917:D1917)</f>
        <v>56126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10950895</v>
      </c>
      <c r="D2275" s="7">
        <v>9868876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10950895</v>
      </c>
      <c r="D2278" s="10">
        <f>SUM(D2274:D2277)</f>
        <v>9868876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>
        <v>1976328</v>
      </c>
      <c r="D2280" s="7">
        <v>33019</v>
      </c>
    </row>
    <row r="2281" spans="1:4" x14ac:dyDescent="0.3">
      <c r="A2281" s="15">
        <v>550202</v>
      </c>
      <c r="B2281" s="16" t="s">
        <v>314</v>
      </c>
      <c r="C2281" s="7">
        <v>492871</v>
      </c>
      <c r="D2281" s="7">
        <v>653368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>
        <v>12543</v>
      </c>
    </row>
    <row r="2284" spans="1:4" ht="15" thickBot="1" x14ac:dyDescent="0.35">
      <c r="A2284" s="8" t="s">
        <v>19</v>
      </c>
      <c r="B2284" s="9"/>
      <c r="C2284" s="10">
        <f>SUM(C2280:C2283)</f>
        <v>2469199</v>
      </c>
      <c r="D2284" s="10">
        <f>SUM(D2280:D2283)</f>
        <v>698930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1332278317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1266820864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-7803055</v>
      </c>
      <c r="D2401" s="45">
        <f>D1114-D2399</f>
        <v>-2750688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CB82-3CC4-4921-87AC-792601303728}">
  <dimension ref="A1:D2401"/>
  <sheetViews>
    <sheetView workbookViewId="0"/>
  </sheetViews>
  <sheetFormatPr defaultColWidth="9.109375" defaultRowHeight="14.4" x14ac:dyDescent="0.3"/>
  <cols>
    <col min="2" max="2" width="93.109375" bestFit="1" customWidth="1"/>
    <col min="3" max="3" width="17.21875" customWidth="1"/>
    <col min="4" max="4" width="16.77734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1239959892</v>
      </c>
      <c r="D8" s="7">
        <v>1230405810</v>
      </c>
    </row>
    <row r="9" spans="1:4" x14ac:dyDescent="0.3">
      <c r="A9" s="5">
        <v>1105</v>
      </c>
      <c r="B9" s="6" t="s">
        <v>10</v>
      </c>
      <c r="C9" s="7">
        <v>-156756853</v>
      </c>
      <c r="D9" s="7">
        <v>-133072966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2230582361</v>
      </c>
      <c r="D11" s="7">
        <v>2342930667</v>
      </c>
    </row>
    <row r="12" spans="1:4" x14ac:dyDescent="0.3">
      <c r="A12" s="5">
        <v>1108</v>
      </c>
      <c r="B12" s="6" t="s">
        <v>13</v>
      </c>
      <c r="C12" s="7">
        <v>7237217358</v>
      </c>
      <c r="D12" s="7">
        <v>4323042432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871730920</v>
      </c>
      <c r="D14" s="7">
        <v>3038746367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1221325424</v>
      </c>
      <c r="D16" s="7">
        <v>458705822</v>
      </c>
    </row>
    <row r="17" spans="1:4" ht="15" thickBot="1" x14ac:dyDescent="0.35">
      <c r="A17" s="5">
        <v>1111</v>
      </c>
      <c r="B17" s="6" t="s">
        <v>18</v>
      </c>
      <c r="C17" s="7">
        <v>1142915701</v>
      </c>
      <c r="D17" s="7">
        <v>671317412</v>
      </c>
    </row>
    <row r="18" spans="1:4" ht="15" thickBot="1" x14ac:dyDescent="0.35">
      <c r="A18" s="8" t="s">
        <v>19</v>
      </c>
      <c r="B18" s="9"/>
      <c r="C18" s="10">
        <f>SUM(C4:C17)</f>
        <v>13786974803</v>
      </c>
      <c r="D18" s="10">
        <f>SUM(D4:D17)</f>
        <v>11932075544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578049</v>
      </c>
      <c r="D21" s="7">
        <v>523435</v>
      </c>
    </row>
    <row r="22" spans="1:4" x14ac:dyDescent="0.3">
      <c r="A22" s="5">
        <v>1203</v>
      </c>
      <c r="B22" s="6" t="s">
        <v>23</v>
      </c>
      <c r="C22" s="7">
        <v>904740733</v>
      </c>
      <c r="D22" s="7">
        <v>576177757</v>
      </c>
    </row>
    <row r="23" spans="1:4" x14ac:dyDescent="0.3">
      <c r="A23" s="5">
        <v>1204</v>
      </c>
      <c r="B23" s="6" t="s">
        <v>24</v>
      </c>
      <c r="C23" s="7">
        <v>77350841</v>
      </c>
      <c r="D23" s="7">
        <v>90126252</v>
      </c>
    </row>
    <row r="24" spans="1:4" ht="15" thickBot="1" x14ac:dyDescent="0.35">
      <c r="A24" s="15">
        <v>1205</v>
      </c>
      <c r="B24" s="16" t="s">
        <v>25</v>
      </c>
      <c r="C24" s="7">
        <v>125005540</v>
      </c>
      <c r="D24" s="17">
        <v>62398332</v>
      </c>
    </row>
    <row r="25" spans="1:4" ht="15" thickBot="1" x14ac:dyDescent="0.35">
      <c r="A25" s="8" t="s">
        <v>19</v>
      </c>
      <c r="B25" s="9"/>
      <c r="C25" s="10">
        <f>SUM(C20:C24)</f>
        <v>1107675163</v>
      </c>
      <c r="D25" s="10">
        <f>SUM(D20:D24)</f>
        <v>729225776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278806471</v>
      </c>
      <c r="D27" s="7">
        <v>312300969</v>
      </c>
    </row>
    <row r="28" spans="1:4" x14ac:dyDescent="0.3">
      <c r="A28" s="5">
        <v>1302</v>
      </c>
      <c r="B28" s="6" t="s">
        <v>28</v>
      </c>
      <c r="C28" s="7">
        <v>4777088223</v>
      </c>
      <c r="D28" s="7">
        <v>3229436350</v>
      </c>
    </row>
    <row r="29" spans="1:4" x14ac:dyDescent="0.3">
      <c r="A29" s="5">
        <v>1303</v>
      </c>
      <c r="B29" s="6" t="s">
        <v>29</v>
      </c>
      <c r="C29" s="7">
        <v>251110473</v>
      </c>
      <c r="D29" s="7">
        <v>331158144</v>
      </c>
    </row>
    <row r="30" spans="1:4" x14ac:dyDescent="0.3">
      <c r="A30" s="5">
        <v>1304</v>
      </c>
      <c r="B30" s="6" t="s">
        <v>30</v>
      </c>
      <c r="C30" s="7">
        <v>388309</v>
      </c>
      <c r="D30" s="7">
        <v>487659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6533891</v>
      </c>
      <c r="D32" s="7">
        <v>3668999</v>
      </c>
    </row>
    <row r="33" spans="1:4" x14ac:dyDescent="0.3">
      <c r="A33" s="5">
        <v>1307</v>
      </c>
      <c r="B33" s="6" t="s">
        <v>33</v>
      </c>
      <c r="C33" s="7">
        <v>92377333</v>
      </c>
      <c r="D33" s="7">
        <v>43887344</v>
      </c>
    </row>
    <row r="34" spans="1:4" x14ac:dyDescent="0.3">
      <c r="A34" s="5">
        <v>1308</v>
      </c>
      <c r="B34" s="6" t="s">
        <v>34</v>
      </c>
      <c r="C34" s="7">
        <v>326167818</v>
      </c>
      <c r="D34" s="7">
        <v>317684931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223352351</v>
      </c>
      <c r="D37" s="7">
        <v>199959480</v>
      </c>
    </row>
    <row r="38" spans="1:4" x14ac:dyDescent="0.3">
      <c r="A38" s="15">
        <v>1312</v>
      </c>
      <c r="B38" s="16" t="s">
        <v>38</v>
      </c>
      <c r="C38" s="7">
        <v>49017935</v>
      </c>
      <c r="D38" s="7">
        <v>40212708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6004842804</v>
      </c>
      <c r="D40" s="10">
        <f>SUM(D27:D39)</f>
        <v>4478796584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744305159</v>
      </c>
      <c r="D46" s="7">
        <v>397062848</v>
      </c>
    </row>
    <row r="47" spans="1:4" x14ac:dyDescent="0.3">
      <c r="A47" s="5">
        <v>1406</v>
      </c>
      <c r="B47" s="6" t="s">
        <v>46</v>
      </c>
      <c r="C47" s="7">
        <v>4334566</v>
      </c>
      <c r="D47" s="7">
        <v>3715238</v>
      </c>
    </row>
    <row r="48" spans="1:4" x14ac:dyDescent="0.3">
      <c r="A48" s="5">
        <v>1407</v>
      </c>
      <c r="B48" s="6" t="s">
        <v>47</v>
      </c>
      <c r="C48" s="7">
        <v>292769440</v>
      </c>
      <c r="D48" s="7">
        <v>269781439</v>
      </c>
    </row>
    <row r="49" spans="1:4" x14ac:dyDescent="0.3">
      <c r="A49" s="5">
        <v>1408</v>
      </c>
      <c r="B49" s="6" t="s">
        <v>48</v>
      </c>
      <c r="C49" s="7">
        <v>5997812</v>
      </c>
      <c r="D49" s="7">
        <v>6444521</v>
      </c>
    </row>
    <row r="50" spans="1:4" ht="15" thickBot="1" x14ac:dyDescent="0.35">
      <c r="A50" s="18">
        <v>1409</v>
      </c>
      <c r="B50" s="19" t="s">
        <v>49</v>
      </c>
      <c r="C50" s="7">
        <v>324204</v>
      </c>
      <c r="D50" s="20">
        <v>45473495</v>
      </c>
    </row>
    <row r="51" spans="1:4" ht="15" thickBot="1" x14ac:dyDescent="0.35">
      <c r="A51" s="8" t="s">
        <v>19</v>
      </c>
      <c r="B51" s="9"/>
      <c r="C51" s="10">
        <f>SUM(C42:C50)</f>
        <v>1047731181</v>
      </c>
      <c r="D51" s="21">
        <f>SUM(D42:D50)</f>
        <v>722477541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13439082</v>
      </c>
      <c r="D53" s="7">
        <v>6953650</v>
      </c>
    </row>
    <row r="54" spans="1:4" x14ac:dyDescent="0.3">
      <c r="A54" s="5">
        <v>1502</v>
      </c>
      <c r="B54" s="6" t="s">
        <v>52</v>
      </c>
      <c r="C54" s="7">
        <v>390040</v>
      </c>
      <c r="D54" s="7">
        <v>24476570</v>
      </c>
    </row>
    <row r="55" spans="1:4" x14ac:dyDescent="0.3">
      <c r="A55" s="5">
        <v>1503</v>
      </c>
      <c r="B55" s="6" t="s">
        <v>53</v>
      </c>
      <c r="C55" s="7">
        <v>1420672</v>
      </c>
      <c r="D55" s="7">
        <v>10121133</v>
      </c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682106081</v>
      </c>
      <c r="D57" s="7">
        <v>507910451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589908259</v>
      </c>
      <c r="D59" s="7">
        <v>285359974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>
        <v>711455</v>
      </c>
    </row>
    <row r="62" spans="1:4" ht="15" thickBot="1" x14ac:dyDescent="0.35">
      <c r="A62" s="24" t="s">
        <v>19</v>
      </c>
      <c r="B62" s="25"/>
      <c r="C62" s="21">
        <f>SUM(C53:C61)</f>
        <v>1287264134</v>
      </c>
      <c r="D62" s="21">
        <f>SUM(D53:D61)</f>
        <v>835533233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52769621</v>
      </c>
      <c r="D64" s="7">
        <v>35000000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>
        <v>276622635</v>
      </c>
      <c r="D67" s="7">
        <v>234856060</v>
      </c>
    </row>
    <row r="68" spans="1:4" ht="15" thickBot="1" x14ac:dyDescent="0.35">
      <c r="A68" s="18">
        <v>1605</v>
      </c>
      <c r="B68" s="19" t="s">
        <v>64</v>
      </c>
      <c r="C68" s="7">
        <v>334186201</v>
      </c>
      <c r="D68" s="7">
        <v>310266014</v>
      </c>
    </row>
    <row r="69" spans="1:4" ht="15" thickBot="1" x14ac:dyDescent="0.35">
      <c r="A69" s="8" t="s">
        <v>19</v>
      </c>
      <c r="B69" s="9"/>
      <c r="C69" s="10">
        <f>SUM(C64:C68)</f>
        <v>663578457</v>
      </c>
      <c r="D69" s="10">
        <f>SUM(D64:D68)</f>
        <v>580122074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111720029</v>
      </c>
      <c r="D71" s="7">
        <v>111720029</v>
      </c>
    </row>
    <row r="72" spans="1:4" x14ac:dyDescent="0.3">
      <c r="A72" s="5">
        <v>1702</v>
      </c>
      <c r="B72" s="6" t="s">
        <v>67</v>
      </c>
      <c r="C72" s="7">
        <v>-82843523</v>
      </c>
      <c r="D72" s="7">
        <v>-77257522</v>
      </c>
    </row>
    <row r="73" spans="1:4" x14ac:dyDescent="0.3">
      <c r="A73" s="5">
        <v>1703</v>
      </c>
      <c r="B73" s="6" t="s">
        <v>68</v>
      </c>
      <c r="C73" s="7">
        <v>326569204</v>
      </c>
      <c r="D73" s="7">
        <v>297604911</v>
      </c>
    </row>
    <row r="74" spans="1:4" x14ac:dyDescent="0.3">
      <c r="A74" s="5">
        <v>1704</v>
      </c>
      <c r="B74" s="6" t="s">
        <v>69</v>
      </c>
      <c r="C74" s="7">
        <v>-199948977</v>
      </c>
      <c r="D74" s="7">
        <v>-173213999</v>
      </c>
    </row>
    <row r="75" spans="1:4" x14ac:dyDescent="0.3">
      <c r="A75" s="5">
        <v>1705</v>
      </c>
      <c r="B75" s="6" t="s">
        <v>70</v>
      </c>
      <c r="C75" s="7">
        <v>46312885</v>
      </c>
      <c r="D75" s="7">
        <v>43950627</v>
      </c>
    </row>
    <row r="76" spans="1:4" ht="15" thickBot="1" x14ac:dyDescent="0.35">
      <c r="A76" s="5">
        <v>1706</v>
      </c>
      <c r="B76" s="6" t="s">
        <v>71</v>
      </c>
      <c r="C76" s="7">
        <v>-29599373</v>
      </c>
      <c r="D76" s="7">
        <v>-26088710</v>
      </c>
    </row>
    <row r="77" spans="1:4" ht="15" thickBot="1" x14ac:dyDescent="0.35">
      <c r="A77" s="8" t="s">
        <v>19</v>
      </c>
      <c r="B77" s="9"/>
      <c r="C77" s="10">
        <f>SUM(C71:C76)</f>
        <v>172210245</v>
      </c>
      <c r="D77" s="10">
        <f>SUM(D71:D76)</f>
        <v>176715336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>
        <v>11161911</v>
      </c>
      <c r="D80" s="7"/>
    </row>
    <row r="81" spans="1:4" ht="15" thickBot="1" x14ac:dyDescent="0.35">
      <c r="A81" s="8" t="s">
        <v>19</v>
      </c>
      <c r="B81" s="9"/>
      <c r="C81" s="10">
        <f>SUM(C79:C80)</f>
        <v>11161911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12471140</v>
      </c>
      <c r="D84" s="7">
        <v>8434044</v>
      </c>
    </row>
    <row r="85" spans="1:4" x14ac:dyDescent="0.3">
      <c r="A85" s="5">
        <v>1903</v>
      </c>
      <c r="B85" s="6" t="s">
        <v>77</v>
      </c>
      <c r="C85" s="7">
        <v>14666581</v>
      </c>
      <c r="D85" s="7">
        <v>12324868</v>
      </c>
    </row>
    <row r="86" spans="1:4" x14ac:dyDescent="0.3">
      <c r="A86" s="5">
        <v>1904</v>
      </c>
      <c r="B86" s="6" t="s">
        <v>78</v>
      </c>
      <c r="C86" s="7">
        <v>320347933</v>
      </c>
      <c r="D86" s="7">
        <v>552279829</v>
      </c>
    </row>
    <row r="87" spans="1:4" x14ac:dyDescent="0.3">
      <c r="A87" s="5">
        <v>1905</v>
      </c>
      <c r="B87" s="6" t="s">
        <v>79</v>
      </c>
      <c r="C87" s="7">
        <v>277953178</v>
      </c>
      <c r="D87" s="7">
        <v>234875433</v>
      </c>
    </row>
    <row r="88" spans="1:4" x14ac:dyDescent="0.3">
      <c r="A88" s="5">
        <v>1906</v>
      </c>
      <c r="B88" s="6" t="s">
        <v>80</v>
      </c>
      <c r="C88" s="7">
        <v>-81254765</v>
      </c>
      <c r="D88" s="7">
        <v>-64538266</v>
      </c>
    </row>
    <row r="89" spans="1:4" x14ac:dyDescent="0.3">
      <c r="A89" s="5">
        <v>1907</v>
      </c>
      <c r="B89" s="6" t="s">
        <v>81</v>
      </c>
      <c r="C89" s="7">
        <v>65515162</v>
      </c>
      <c r="D89" s="7">
        <v>65515162</v>
      </c>
    </row>
    <row r="90" spans="1:4" x14ac:dyDescent="0.3">
      <c r="A90" s="5">
        <v>1908</v>
      </c>
      <c r="B90" s="6" t="s">
        <v>82</v>
      </c>
      <c r="C90" s="7">
        <v>-64221270</v>
      </c>
      <c r="D90" s="7">
        <v>-63955895</v>
      </c>
    </row>
    <row r="91" spans="1:4" ht="15" thickBot="1" x14ac:dyDescent="0.35">
      <c r="A91" s="5">
        <v>1910</v>
      </c>
      <c r="B91" s="6" t="s">
        <v>39</v>
      </c>
      <c r="C91" s="7">
        <v>118944230</v>
      </c>
      <c r="D91" s="7">
        <v>114040673</v>
      </c>
    </row>
    <row r="92" spans="1:4" ht="15" thickBot="1" x14ac:dyDescent="0.35">
      <c r="A92" s="8" t="s">
        <v>83</v>
      </c>
      <c r="B92" s="9"/>
      <c r="C92" s="10">
        <f>SUM(C83:C91)</f>
        <v>664422189</v>
      </c>
      <c r="D92" s="10">
        <f>SUM(D83:D91)</f>
        <v>858975848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24745860887</v>
      </c>
      <c r="D94" s="30">
        <f>D18+D25+D40+D51+D62+D69+D77+D81+D92</f>
        <v>20313921936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46416135</v>
      </c>
      <c r="D98" s="7">
        <v>15680472</v>
      </c>
    </row>
    <row r="99" spans="1:4" x14ac:dyDescent="0.3">
      <c r="A99" s="5">
        <v>2102</v>
      </c>
      <c r="B99" s="6" t="s">
        <v>88</v>
      </c>
      <c r="C99" s="7">
        <v>109914270</v>
      </c>
      <c r="D99" s="7">
        <v>195982293</v>
      </c>
    </row>
    <row r="100" spans="1:4" x14ac:dyDescent="0.3">
      <c r="A100" s="5">
        <v>2103</v>
      </c>
      <c r="B100" s="6" t="s">
        <v>89</v>
      </c>
      <c r="C100" s="7">
        <v>30885975</v>
      </c>
      <c r="D100" s="7">
        <v>2593027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51064918</v>
      </c>
      <c r="D102" s="7">
        <v>45985903</v>
      </c>
    </row>
    <row r="103" spans="1:4" x14ac:dyDescent="0.3">
      <c r="A103" s="5">
        <v>2106</v>
      </c>
      <c r="B103" s="6" t="s">
        <v>92</v>
      </c>
      <c r="C103" s="7">
        <v>62248943</v>
      </c>
      <c r="D103" s="7">
        <v>72052405</v>
      </c>
    </row>
    <row r="104" spans="1:4" ht="15" thickBot="1" x14ac:dyDescent="0.35">
      <c r="A104" s="15">
        <v>2110</v>
      </c>
      <c r="B104" s="16" t="s">
        <v>93</v>
      </c>
      <c r="C104" s="7"/>
      <c r="D104" s="7">
        <v>7400524</v>
      </c>
    </row>
    <row r="105" spans="1:4" ht="15" thickBot="1" x14ac:dyDescent="0.35">
      <c r="A105" s="8" t="s">
        <v>19</v>
      </c>
      <c r="B105" s="9"/>
      <c r="C105" s="10">
        <f>SUM(C98:C104)</f>
        <v>300530241</v>
      </c>
      <c r="D105" s="10">
        <f>SUM(D98:D104)</f>
        <v>339694624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-289027993</v>
      </c>
      <c r="D107" s="7">
        <v>-184372878</v>
      </c>
    </row>
    <row r="108" spans="1:4" x14ac:dyDescent="0.3">
      <c r="A108" s="5">
        <v>2202</v>
      </c>
      <c r="B108" s="6" t="s">
        <v>96</v>
      </c>
      <c r="C108" s="7">
        <v>678368434</v>
      </c>
      <c r="D108" s="7">
        <v>208421039</v>
      </c>
    </row>
    <row r="109" spans="1:4" x14ac:dyDescent="0.3">
      <c r="A109" s="5">
        <v>2203</v>
      </c>
      <c r="B109" s="53" t="s">
        <v>97</v>
      </c>
      <c r="C109" s="7">
        <v>1787461</v>
      </c>
      <c r="D109" s="7">
        <v>381795</v>
      </c>
    </row>
    <row r="110" spans="1:4" x14ac:dyDescent="0.3">
      <c r="A110" s="5">
        <v>2204</v>
      </c>
      <c r="B110" s="6" t="s">
        <v>98</v>
      </c>
      <c r="C110" s="7">
        <v>61372</v>
      </c>
      <c r="D110" s="7">
        <v>1990026</v>
      </c>
    </row>
    <row r="111" spans="1:4" x14ac:dyDescent="0.3">
      <c r="A111" s="5">
        <v>2205</v>
      </c>
      <c r="B111" s="6" t="s">
        <v>99</v>
      </c>
      <c r="C111" s="7">
        <v>4318567</v>
      </c>
      <c r="D111" s="7">
        <v>1292851</v>
      </c>
    </row>
    <row r="112" spans="1:4" x14ac:dyDescent="0.3">
      <c r="A112" s="5">
        <v>2206</v>
      </c>
      <c r="B112" s="6" t="s">
        <v>100</v>
      </c>
      <c r="C112" s="7">
        <v>1991931916</v>
      </c>
      <c r="D112" s="7">
        <v>1614866903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69967021</v>
      </c>
      <c r="D114" s="7">
        <v>71978933</v>
      </c>
    </row>
    <row r="115" spans="1:4" x14ac:dyDescent="0.3">
      <c r="A115" s="5">
        <v>2209</v>
      </c>
      <c r="B115" s="6" t="s">
        <v>103</v>
      </c>
      <c r="C115" s="7">
        <v>26235435</v>
      </c>
      <c r="D115" s="7">
        <v>22293694</v>
      </c>
    </row>
    <row r="116" spans="1:4" x14ac:dyDescent="0.3">
      <c r="A116" s="5">
        <v>2210</v>
      </c>
      <c r="B116" s="6" t="s">
        <v>104</v>
      </c>
      <c r="C116" s="7">
        <v>4297245</v>
      </c>
      <c r="D116" s="7">
        <v>4173466</v>
      </c>
    </row>
    <row r="117" spans="1:4" x14ac:dyDescent="0.3">
      <c r="A117" s="5">
        <v>2211</v>
      </c>
      <c r="B117" s="6" t="s">
        <v>105</v>
      </c>
      <c r="C117" s="7">
        <v>30805340</v>
      </c>
      <c r="D117" s="7">
        <v>27494180</v>
      </c>
    </row>
    <row r="118" spans="1:4" x14ac:dyDescent="0.3">
      <c r="A118" s="5">
        <v>2212</v>
      </c>
      <c r="B118" s="6" t="s">
        <v>106</v>
      </c>
      <c r="C118" s="7">
        <v>26237788</v>
      </c>
      <c r="D118" s="7">
        <v>15703885</v>
      </c>
    </row>
    <row r="119" spans="1:4" x14ac:dyDescent="0.3">
      <c r="A119" s="5">
        <v>2213</v>
      </c>
      <c r="B119" s="6" t="s">
        <v>107</v>
      </c>
      <c r="C119" s="7">
        <v>183132</v>
      </c>
      <c r="D119" s="7">
        <v>155617</v>
      </c>
    </row>
    <row r="120" spans="1:4" x14ac:dyDescent="0.3">
      <c r="A120" s="5">
        <v>2214</v>
      </c>
      <c r="B120" s="6" t="s">
        <v>108</v>
      </c>
      <c r="C120" s="7">
        <v>251927</v>
      </c>
      <c r="D120" s="7">
        <v>269551</v>
      </c>
    </row>
    <row r="121" spans="1:4" x14ac:dyDescent="0.3">
      <c r="A121" s="5">
        <v>2215</v>
      </c>
      <c r="B121" s="6" t="s">
        <v>109</v>
      </c>
      <c r="C121" s="7">
        <v>3541942</v>
      </c>
      <c r="D121" s="7">
        <v>1971933</v>
      </c>
    </row>
    <row r="122" spans="1:4" ht="15" thickBot="1" x14ac:dyDescent="0.35">
      <c r="A122" s="18">
        <v>2216</v>
      </c>
      <c r="B122" s="19" t="s">
        <v>110</v>
      </c>
      <c r="C122" s="7">
        <v>196941066</v>
      </c>
      <c r="D122" s="7">
        <v>153042716</v>
      </c>
    </row>
    <row r="123" spans="1:4" ht="15" thickBot="1" x14ac:dyDescent="0.35">
      <c r="A123" s="8" t="s">
        <v>19</v>
      </c>
      <c r="B123" s="9"/>
      <c r="C123" s="10">
        <f>SUM(C107:C122)</f>
        <v>2745900653</v>
      </c>
      <c r="D123" s="10">
        <f>SUM(D107:D122)</f>
        <v>1939663711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900000</v>
      </c>
      <c r="D125" s="7">
        <v>1060000</v>
      </c>
    </row>
    <row r="126" spans="1:4" x14ac:dyDescent="0.3">
      <c r="A126" s="5">
        <v>2302</v>
      </c>
      <c r="B126" s="6" t="s">
        <v>113</v>
      </c>
      <c r="C126" s="7">
        <v>26288093</v>
      </c>
      <c r="D126" s="7">
        <v>18776085</v>
      </c>
    </row>
    <row r="127" spans="1:4" x14ac:dyDescent="0.3">
      <c r="A127" s="5">
        <v>2303</v>
      </c>
      <c r="B127" s="6" t="s">
        <v>114</v>
      </c>
      <c r="C127" s="7">
        <v>75641</v>
      </c>
      <c r="D127" s="7">
        <v>99709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369505</v>
      </c>
      <c r="D129" s="7">
        <v>22876616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4570292049</v>
      </c>
      <c r="D132" s="7">
        <v>3969993793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-2060467</v>
      </c>
      <c r="D136" s="7">
        <v>-1105415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2248009698</v>
      </c>
      <c r="D138" s="7">
        <v>2472451927</v>
      </c>
    </row>
    <row r="139" spans="1:4" x14ac:dyDescent="0.3">
      <c r="A139" s="5">
        <v>2314</v>
      </c>
      <c r="B139" s="6" t="s">
        <v>126</v>
      </c>
      <c r="C139" s="7">
        <v>-628147312</v>
      </c>
      <c r="D139" s="7">
        <v>-1513303188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6215727207</v>
      </c>
      <c r="D141" s="10">
        <f>SUM(D125:D140)</f>
        <v>4970849527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426040348</v>
      </c>
      <c r="D143" s="7">
        <v>389783012</v>
      </c>
    </row>
    <row r="144" spans="1:4" x14ac:dyDescent="0.3">
      <c r="A144" s="5">
        <v>2402</v>
      </c>
      <c r="B144" s="6" t="s">
        <v>130</v>
      </c>
      <c r="C144" s="7">
        <v>1816090134</v>
      </c>
      <c r="D144" s="7">
        <v>1568708419</v>
      </c>
    </row>
    <row r="145" spans="1:4" x14ac:dyDescent="0.3">
      <c r="A145" s="5">
        <v>2403</v>
      </c>
      <c r="B145" s="6" t="s">
        <v>131</v>
      </c>
      <c r="C145" s="7">
        <v>549028508</v>
      </c>
      <c r="D145" s="7">
        <v>397153750</v>
      </c>
    </row>
    <row r="146" spans="1:4" x14ac:dyDescent="0.3">
      <c r="A146" s="5">
        <v>2404</v>
      </c>
      <c r="B146" s="6" t="s">
        <v>132</v>
      </c>
      <c r="C146" s="7">
        <v>4486417</v>
      </c>
      <c r="D146" s="7">
        <v>14395736</v>
      </c>
    </row>
    <row r="147" spans="1:4" x14ac:dyDescent="0.3">
      <c r="A147" s="5">
        <v>2405</v>
      </c>
      <c r="B147" s="6" t="s">
        <v>133</v>
      </c>
      <c r="C147" s="7">
        <v>79564611</v>
      </c>
      <c r="D147" s="7">
        <v>92287963</v>
      </c>
    </row>
    <row r="148" spans="1:4" ht="15" thickBot="1" x14ac:dyDescent="0.35">
      <c r="A148" s="5">
        <v>2406</v>
      </c>
      <c r="B148" s="6" t="s">
        <v>134</v>
      </c>
      <c r="C148" s="7">
        <v>53633</v>
      </c>
      <c r="D148" s="7"/>
    </row>
    <row r="149" spans="1:4" ht="15" thickBot="1" x14ac:dyDescent="0.35">
      <c r="A149" s="8" t="s">
        <v>19</v>
      </c>
      <c r="B149" s="9"/>
      <c r="C149" s="10">
        <f>SUM(C143:C148)</f>
        <v>2875263651</v>
      </c>
      <c r="D149" s="10">
        <f>SUM(D143:D148)</f>
        <v>2462328880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>
        <v>89</v>
      </c>
    </row>
    <row r="153" spans="1:4" x14ac:dyDescent="0.3">
      <c r="A153" s="5">
        <v>2503</v>
      </c>
      <c r="B153" s="6" t="s">
        <v>138</v>
      </c>
      <c r="C153" s="7">
        <v>4608964</v>
      </c>
      <c r="D153" s="7">
        <v>8803486</v>
      </c>
    </row>
    <row r="154" spans="1:4" x14ac:dyDescent="0.3">
      <c r="A154" s="5">
        <v>2504</v>
      </c>
      <c r="B154" s="6" t="s">
        <v>139</v>
      </c>
      <c r="C154" s="7">
        <v>83378</v>
      </c>
      <c r="D154" s="7">
        <v>122297</v>
      </c>
    </row>
    <row r="155" spans="1:4" x14ac:dyDescent="0.3">
      <c r="A155" s="5">
        <v>2505</v>
      </c>
      <c r="B155" s="6" t="s">
        <v>140</v>
      </c>
      <c r="C155" s="7">
        <v>256308485</v>
      </c>
      <c r="D155" s="7">
        <v>106090925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261000827</v>
      </c>
      <c r="D157" s="10">
        <f>SUM(D151:D156)</f>
        <v>115016797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2031132</v>
      </c>
      <c r="D160" s="7">
        <v>5469256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>
        <v>7972574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65167733</v>
      </c>
      <c r="D164" s="7">
        <v>62674230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>
        <v>611633152</v>
      </c>
      <c r="D166" s="20">
        <v>85183904</v>
      </c>
    </row>
    <row r="167" spans="1:4" ht="15" thickBot="1" x14ac:dyDescent="0.35">
      <c r="A167" s="8" t="s">
        <v>19</v>
      </c>
      <c r="B167" s="9"/>
      <c r="C167" s="10">
        <f>SUM(C159:C166)</f>
        <v>678832017</v>
      </c>
      <c r="D167" s="10">
        <f>SUM(D159:D166)</f>
        <v>161299964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408331868</v>
      </c>
      <c r="D169" s="7">
        <v>240038134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>
        <v>53864958</v>
      </c>
      <c r="D171" s="7"/>
    </row>
    <row r="172" spans="1:4" x14ac:dyDescent="0.3">
      <c r="A172" s="5">
        <v>2704</v>
      </c>
      <c r="B172" s="6" t="s">
        <v>155</v>
      </c>
      <c r="C172" s="7">
        <v>-264056077</v>
      </c>
      <c r="D172" s="7">
        <v>12652794</v>
      </c>
    </row>
    <row r="173" spans="1:4" x14ac:dyDescent="0.3">
      <c r="A173" s="5">
        <v>2705</v>
      </c>
      <c r="B173" s="6" t="s">
        <v>156</v>
      </c>
      <c r="C173" s="7">
        <v>14266591</v>
      </c>
      <c r="D173" s="7">
        <v>11443989</v>
      </c>
    </row>
    <row r="174" spans="1:4" x14ac:dyDescent="0.3">
      <c r="A174" s="5">
        <v>2706</v>
      </c>
      <c r="B174" s="6" t="s">
        <v>157</v>
      </c>
      <c r="C174" s="7">
        <v>2349814</v>
      </c>
      <c r="D174" s="7">
        <v>1919984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2241817</v>
      </c>
      <c r="D177" s="7">
        <v>2115272</v>
      </c>
    </row>
    <row r="178" spans="1:4" x14ac:dyDescent="0.3">
      <c r="A178" s="5">
        <v>2710</v>
      </c>
      <c r="B178" s="6" t="s">
        <v>161</v>
      </c>
      <c r="C178" s="7">
        <v>36595601</v>
      </c>
      <c r="D178" s="7">
        <v>19569782</v>
      </c>
    </row>
    <row r="179" spans="1:4" x14ac:dyDescent="0.3">
      <c r="A179" s="5">
        <v>2711</v>
      </c>
      <c r="B179" s="6" t="s">
        <v>162</v>
      </c>
      <c r="C179" s="7">
        <v>38552</v>
      </c>
      <c r="D179" s="7">
        <v>90565</v>
      </c>
    </row>
    <row r="180" spans="1:4" x14ac:dyDescent="0.3">
      <c r="A180" s="5">
        <v>2712</v>
      </c>
      <c r="B180" s="6" t="s">
        <v>163</v>
      </c>
      <c r="C180" s="7">
        <v>364500</v>
      </c>
      <c r="D180" s="7">
        <v>384750</v>
      </c>
    </row>
    <row r="181" spans="1:4" x14ac:dyDescent="0.3">
      <c r="A181" s="5">
        <v>2713</v>
      </c>
      <c r="B181" s="6" t="s">
        <v>164</v>
      </c>
      <c r="C181" s="7">
        <v>5262913</v>
      </c>
      <c r="D181" s="7">
        <v>4857492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464150194</v>
      </c>
      <c r="D184" s="7">
        <v>382530392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13686919</v>
      </c>
      <c r="D187" s="7">
        <v>12058926</v>
      </c>
    </row>
    <row r="188" spans="1:4" x14ac:dyDescent="0.3">
      <c r="A188" s="15">
        <v>2720</v>
      </c>
      <c r="B188" s="16" t="s">
        <v>171</v>
      </c>
      <c r="C188" s="7">
        <v>503293</v>
      </c>
      <c r="D188" s="7">
        <v>424638</v>
      </c>
    </row>
    <row r="189" spans="1:4" x14ac:dyDescent="0.3">
      <c r="A189" s="15">
        <v>2721</v>
      </c>
      <c r="B189" s="16" t="s">
        <v>172</v>
      </c>
      <c r="C189" s="7">
        <v>8872</v>
      </c>
      <c r="D189" s="72">
        <v>289577</v>
      </c>
    </row>
    <row r="190" spans="1:4" x14ac:dyDescent="0.3">
      <c r="A190" s="15">
        <v>2722</v>
      </c>
      <c r="B190" s="16" t="s">
        <v>173</v>
      </c>
      <c r="C190" s="7"/>
      <c r="D190" s="72">
        <v>3518</v>
      </c>
    </row>
    <row r="191" spans="1:4" ht="15" thickBot="1" x14ac:dyDescent="0.35">
      <c r="A191" s="15">
        <v>2730</v>
      </c>
      <c r="B191" s="16" t="s">
        <v>174</v>
      </c>
      <c r="C191" s="20">
        <v>158556865</v>
      </c>
      <c r="D191" s="20">
        <v>88557449</v>
      </c>
    </row>
    <row r="192" spans="1:4" ht="15" thickBot="1" x14ac:dyDescent="0.35">
      <c r="A192" s="8" t="s">
        <v>19</v>
      </c>
      <c r="B192" s="9"/>
      <c r="C192" s="21">
        <f>SUM(C169:C191)</f>
        <v>896166680</v>
      </c>
      <c r="D192" s="75">
        <f>SUM(D169:D191)</f>
        <v>776937262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621594983</v>
      </c>
      <c r="D195" s="7">
        <v>449227837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130179821</v>
      </c>
      <c r="D199" s="7">
        <v>43328320</v>
      </c>
    </row>
    <row r="200" spans="1:4" ht="15" thickBot="1" x14ac:dyDescent="0.35">
      <c r="A200" s="8" t="s">
        <v>19</v>
      </c>
      <c r="B200" s="9"/>
      <c r="C200" s="10">
        <f>SUM(C194:C199)</f>
        <v>751774804</v>
      </c>
      <c r="D200" s="10">
        <f>SUM(D194:D199)</f>
        <v>492556157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660880470</v>
      </c>
      <c r="D202" s="7">
        <v>473722916</v>
      </c>
    </row>
    <row r="203" spans="1:4" x14ac:dyDescent="0.3">
      <c r="A203" s="5">
        <v>2902</v>
      </c>
      <c r="B203" s="6" t="s">
        <v>183</v>
      </c>
      <c r="C203" s="7">
        <v>402445178</v>
      </c>
      <c r="D203" s="7">
        <v>273694381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771388535</v>
      </c>
      <c r="D205" s="7">
        <v>525320568</v>
      </c>
    </row>
    <row r="206" spans="1:4" ht="15" thickBot="1" x14ac:dyDescent="0.35">
      <c r="A206" s="15">
        <v>2910</v>
      </c>
      <c r="B206" s="16" t="s">
        <v>39</v>
      </c>
      <c r="C206" s="7"/>
      <c r="D206" s="7">
        <v>2345839</v>
      </c>
    </row>
    <row r="207" spans="1:4" ht="15" thickBot="1" x14ac:dyDescent="0.35">
      <c r="A207" s="8" t="s">
        <v>19</v>
      </c>
      <c r="B207" s="9"/>
      <c r="C207" s="10">
        <f>SUM(C202:C206)</f>
        <v>1834714183</v>
      </c>
      <c r="D207" s="10">
        <f>SUM(D202:D206)</f>
        <v>1275083704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16559910263</v>
      </c>
      <c r="D209" s="30">
        <f>D105+D123+D141+D149+D157+D167+D192+D200+D207</f>
        <v>12533430626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3500000000</v>
      </c>
      <c r="D213" s="7">
        <v>3500000000</v>
      </c>
    </row>
    <row r="214" spans="1:4" x14ac:dyDescent="0.3">
      <c r="A214" s="5">
        <v>3102</v>
      </c>
      <c r="B214" s="6" t="s">
        <v>190</v>
      </c>
      <c r="C214" s="7">
        <v>-416744000</v>
      </c>
      <c r="D214" s="7">
        <v>-416744000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3083256000</v>
      </c>
      <c r="D216" s="10">
        <f>SUM(D213:D215)</f>
        <v>3083256000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1253626295</v>
      </c>
      <c r="D221" s="7">
        <v>1132331003</v>
      </c>
    </row>
    <row r="222" spans="1:4" x14ac:dyDescent="0.3">
      <c r="A222" s="5">
        <v>3302</v>
      </c>
      <c r="B222" s="6" t="s">
        <v>196</v>
      </c>
      <c r="C222" s="7">
        <v>200000000</v>
      </c>
      <c r="D222" s="7">
        <v>200000000</v>
      </c>
    </row>
    <row r="223" spans="1:4" x14ac:dyDescent="0.3">
      <c r="A223" s="5">
        <v>3303</v>
      </c>
      <c r="B223" s="6" t="s">
        <v>197</v>
      </c>
      <c r="C223" s="7">
        <v>3649068330</v>
      </c>
      <c r="D223" s="7">
        <v>3364904303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5102694625</v>
      </c>
      <c r="D225" s="10">
        <f>SUM(D221:D224)</f>
        <v>4697235306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8185950625</v>
      </c>
      <c r="D227" s="30">
        <f>D216+D219+D225</f>
        <v>7780491306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24745860888</v>
      </c>
      <c r="D229" s="30">
        <f>D209+D227</f>
        <v>20313921932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146791013</v>
      </c>
      <c r="D234" s="7">
        <v>86571879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2528648566</v>
      </c>
      <c r="D236" s="7">
        <v>2021793051</v>
      </c>
    </row>
    <row r="237" spans="1:4" x14ac:dyDescent="0.3">
      <c r="A237" s="5">
        <v>410104</v>
      </c>
      <c r="B237" s="6" t="s">
        <v>206</v>
      </c>
      <c r="C237" s="7">
        <v>534688685</v>
      </c>
      <c r="D237" s="7">
        <v>47004636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>
        <v>1021298368</v>
      </c>
      <c r="D242" s="7">
        <v>919718062</v>
      </c>
    </row>
    <row r="243" spans="1:4" x14ac:dyDescent="0.3">
      <c r="A243" s="5">
        <v>410107</v>
      </c>
      <c r="B243" s="6" t="s">
        <v>92</v>
      </c>
      <c r="C243" s="7">
        <v>1591332127</v>
      </c>
      <c r="D243" s="7">
        <v>1079179871</v>
      </c>
    </row>
    <row r="244" spans="1:4" ht="15" thickBot="1" x14ac:dyDescent="0.35">
      <c r="A244" s="18">
        <v>410108</v>
      </c>
      <c r="B244" s="19" t="s">
        <v>211</v>
      </c>
      <c r="C244" s="20">
        <v>72951195</v>
      </c>
      <c r="D244" s="20">
        <v>146124670</v>
      </c>
    </row>
    <row r="245" spans="1:4" ht="15" thickBot="1" x14ac:dyDescent="0.35">
      <c r="A245" s="8" t="s">
        <v>19</v>
      </c>
      <c r="B245" s="9"/>
      <c r="C245" s="21">
        <f>SUM(C234:C244)</f>
        <v>5895709954</v>
      </c>
      <c r="D245" s="21">
        <f>SUM(D234:D244)</f>
        <v>4300392169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>
        <v>175701</v>
      </c>
      <c r="D249" s="7">
        <v>427199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>
        <v>918465</v>
      </c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175701</v>
      </c>
      <c r="D257" s="10">
        <f>SUM(D247:D256)</f>
        <v>1345664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>
        <v>68047</v>
      </c>
      <c r="D259" s="7">
        <v>100193</v>
      </c>
    </row>
    <row r="260" spans="1:4" x14ac:dyDescent="0.3">
      <c r="A260" s="5">
        <v>410302</v>
      </c>
      <c r="B260" s="6" t="s">
        <v>88</v>
      </c>
      <c r="C260" s="7">
        <v>397</v>
      </c>
      <c r="D260" s="7">
        <v>5268021</v>
      </c>
    </row>
    <row r="261" spans="1:4" x14ac:dyDescent="0.3">
      <c r="A261" s="5">
        <v>410303</v>
      </c>
      <c r="B261" s="6" t="s">
        <v>89</v>
      </c>
      <c r="C261" s="7"/>
      <c r="D261" s="7">
        <v>7081</v>
      </c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201583035</v>
      </c>
      <c r="D267" s="7">
        <v>293866048</v>
      </c>
    </row>
    <row r="268" spans="1:4" ht="15" thickBot="1" x14ac:dyDescent="0.35">
      <c r="A268" s="18">
        <v>410307</v>
      </c>
      <c r="B268" s="19" t="s">
        <v>211</v>
      </c>
      <c r="C268" s="20"/>
      <c r="D268" s="20">
        <v>-6185</v>
      </c>
    </row>
    <row r="269" spans="1:4" ht="15" thickBot="1" x14ac:dyDescent="0.35">
      <c r="A269" s="8" t="s">
        <v>19</v>
      </c>
      <c r="B269" s="9"/>
      <c r="C269" s="10">
        <f>SUM(C259:C268)</f>
        <v>201651479</v>
      </c>
      <c r="D269" s="10">
        <f>SUM(D259:D268)</f>
        <v>299235158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>
        <v>19032084</v>
      </c>
      <c r="D271" s="7">
        <v>10211347</v>
      </c>
    </row>
    <row r="272" spans="1:4" x14ac:dyDescent="0.3">
      <c r="A272" s="5">
        <v>410402</v>
      </c>
      <c r="B272" s="6" t="s">
        <v>88</v>
      </c>
      <c r="C272" s="7">
        <v>38394740</v>
      </c>
      <c r="D272" s="7">
        <v>15836297</v>
      </c>
    </row>
    <row r="273" spans="1:4" x14ac:dyDescent="0.3">
      <c r="A273" s="5">
        <v>410403</v>
      </c>
      <c r="B273" s="6" t="s">
        <v>89</v>
      </c>
      <c r="C273" s="7">
        <v>5962182</v>
      </c>
      <c r="D273" s="7">
        <v>2236668</v>
      </c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>
        <v>20798114</v>
      </c>
      <c r="D279" s="7">
        <v>21206415</v>
      </c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84187120</v>
      </c>
      <c r="D281" s="10">
        <f>SUM(D271:D280)</f>
        <v>49490727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303478</v>
      </c>
      <c r="D283" s="7">
        <v>1363</v>
      </c>
    </row>
    <row r="284" spans="1:4" x14ac:dyDescent="0.3">
      <c r="A284" s="5">
        <v>410502</v>
      </c>
      <c r="B284" s="6" t="s">
        <v>89</v>
      </c>
      <c r="C284" s="7">
        <v>25288</v>
      </c>
      <c r="D284" s="7">
        <v>42794</v>
      </c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21073843</v>
      </c>
      <c r="D290" s="7">
        <v>2004854</v>
      </c>
    </row>
    <row r="291" spans="1:4" ht="15" thickBot="1" x14ac:dyDescent="0.35">
      <c r="A291" s="18">
        <v>410506</v>
      </c>
      <c r="B291" s="19" t="s">
        <v>211</v>
      </c>
      <c r="C291" s="20">
        <v>-2474</v>
      </c>
      <c r="D291" s="20"/>
    </row>
    <row r="292" spans="1:4" ht="15" thickBot="1" x14ac:dyDescent="0.35">
      <c r="A292" s="8" t="s">
        <v>19</v>
      </c>
      <c r="B292" s="9"/>
      <c r="C292" s="10">
        <f>SUM(C283:C291)</f>
        <v>21400135</v>
      </c>
      <c r="D292" s="10">
        <f>SUM(D283:D291)</f>
        <v>2049011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19892869</v>
      </c>
      <c r="D294" s="7">
        <v>15620059</v>
      </c>
    </row>
    <row r="295" spans="1:4" x14ac:dyDescent="0.3">
      <c r="A295" s="5">
        <v>410602</v>
      </c>
      <c r="B295" s="6" t="s">
        <v>89</v>
      </c>
      <c r="C295" s="7">
        <v>7802821</v>
      </c>
      <c r="D295" s="7">
        <v>784283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>
        <v>5080594</v>
      </c>
      <c r="D300" s="7">
        <v>7305904</v>
      </c>
    </row>
    <row r="301" spans="1:4" x14ac:dyDescent="0.3">
      <c r="A301" s="5">
        <v>410605</v>
      </c>
      <c r="B301" s="6" t="s">
        <v>92</v>
      </c>
      <c r="C301" s="7">
        <v>14063917</v>
      </c>
      <c r="D301" s="7">
        <v>35239808</v>
      </c>
    </row>
    <row r="302" spans="1:4" ht="15" thickBot="1" x14ac:dyDescent="0.35">
      <c r="A302" s="18">
        <v>410606</v>
      </c>
      <c r="B302" s="19" t="s">
        <v>211</v>
      </c>
      <c r="C302" s="7">
        <v>410271</v>
      </c>
      <c r="D302" s="7">
        <v>1147772</v>
      </c>
    </row>
    <row r="303" spans="1:4" ht="15" thickBot="1" x14ac:dyDescent="0.35">
      <c r="A303" s="8" t="s">
        <v>19</v>
      </c>
      <c r="B303" s="9"/>
      <c r="C303" s="10">
        <f>SUM(C294:C302)</f>
        <v>47250472</v>
      </c>
      <c r="D303" s="10">
        <f>SUM(D294:D302)</f>
        <v>60097826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5899423</v>
      </c>
      <c r="D305" s="7">
        <v>5625059</v>
      </c>
    </row>
    <row r="306" spans="1:4" x14ac:dyDescent="0.3">
      <c r="A306" s="5">
        <v>410702</v>
      </c>
      <c r="B306" s="6" t="s">
        <v>221</v>
      </c>
      <c r="C306" s="7">
        <v>66092534</v>
      </c>
      <c r="D306" s="7">
        <v>59312698</v>
      </c>
    </row>
    <row r="307" spans="1:4" x14ac:dyDescent="0.3">
      <c r="A307" s="5">
        <v>410703</v>
      </c>
      <c r="B307" s="6" t="s">
        <v>222</v>
      </c>
      <c r="C307" s="7">
        <v>516067</v>
      </c>
      <c r="D307" s="7">
        <v>4153971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869543088</v>
      </c>
      <c r="D309" s="7">
        <v>62913239</v>
      </c>
    </row>
    <row r="310" spans="1:4" x14ac:dyDescent="0.3">
      <c r="A310" s="5">
        <v>410706</v>
      </c>
      <c r="B310" s="6" t="s">
        <v>225</v>
      </c>
      <c r="C310" s="7">
        <v>4203370</v>
      </c>
      <c r="D310" s="7">
        <v>893333</v>
      </c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>
        <v>77810945</v>
      </c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946254482</v>
      </c>
      <c r="D317" s="10">
        <f>SUM(D305:D316)</f>
        <v>210709245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>
        <v>6272962</v>
      </c>
      <c r="D323" s="7">
        <v>31000088</v>
      </c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6272962</v>
      </c>
      <c r="D331" s="10">
        <f>SUM(D319:D330)</f>
        <v>31000088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34628752</v>
      </c>
      <c r="D333" s="7">
        <v>20599943</v>
      </c>
    </row>
    <row r="334" spans="1:4" x14ac:dyDescent="0.3">
      <c r="A334" s="5">
        <v>410902</v>
      </c>
      <c r="B334" s="6" t="s">
        <v>88</v>
      </c>
      <c r="C334" s="7">
        <v>201462609</v>
      </c>
      <c r="D334" s="7">
        <v>160299459</v>
      </c>
    </row>
    <row r="335" spans="1:4" x14ac:dyDescent="0.3">
      <c r="A335" s="5">
        <v>410903</v>
      </c>
      <c r="B335" s="6" t="s">
        <v>89</v>
      </c>
      <c r="C335" s="7">
        <v>3775405</v>
      </c>
      <c r="D335" s="7">
        <v>5128493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>
        <v>45985903</v>
      </c>
      <c r="D340" s="7">
        <v>39800415</v>
      </c>
    </row>
    <row r="341" spans="1:4" x14ac:dyDescent="0.3">
      <c r="A341" s="5">
        <v>410906</v>
      </c>
      <c r="B341" s="6" t="s">
        <v>92</v>
      </c>
      <c r="C341" s="7">
        <v>151241509</v>
      </c>
      <c r="D341" s="7">
        <v>102306634</v>
      </c>
    </row>
    <row r="342" spans="1:4" ht="15" thickBot="1" x14ac:dyDescent="0.35">
      <c r="A342" s="18">
        <v>410907</v>
      </c>
      <c r="B342" s="19" t="s">
        <v>93</v>
      </c>
      <c r="C342" s="7">
        <v>7306234</v>
      </c>
      <c r="D342" s="7">
        <v>3950690</v>
      </c>
    </row>
    <row r="343" spans="1:4" ht="15" thickBot="1" x14ac:dyDescent="0.35">
      <c r="A343" s="8" t="s">
        <v>19</v>
      </c>
      <c r="B343" s="9"/>
      <c r="C343" s="10">
        <f>SUM(C333:C342)</f>
        <v>444400412</v>
      </c>
      <c r="D343" s="10">
        <f>SUM(D333:D342)</f>
        <v>332085634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12300271</v>
      </c>
      <c r="D345" s="7">
        <v>18948280</v>
      </c>
    </row>
    <row r="346" spans="1:4" x14ac:dyDescent="0.3">
      <c r="A346" s="5">
        <v>411002</v>
      </c>
      <c r="B346" s="6" t="s">
        <v>88</v>
      </c>
      <c r="C346" s="7">
        <v>16518158</v>
      </c>
      <c r="D346" s="7">
        <v>5480316</v>
      </c>
    </row>
    <row r="347" spans="1:4" x14ac:dyDescent="0.3">
      <c r="A347" s="5">
        <v>411003</v>
      </c>
      <c r="B347" s="6" t="s">
        <v>89</v>
      </c>
      <c r="C347" s="7">
        <v>1151282</v>
      </c>
      <c r="D347" s="7">
        <v>1182378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72451260</v>
      </c>
      <c r="D353" s="7">
        <v>79189104</v>
      </c>
    </row>
    <row r="354" spans="1:4" ht="15" thickBot="1" x14ac:dyDescent="0.35">
      <c r="A354" s="18">
        <v>411007</v>
      </c>
      <c r="B354" s="19" t="s">
        <v>93</v>
      </c>
      <c r="C354" s="20"/>
      <c r="D354" s="20">
        <v>-94290</v>
      </c>
    </row>
    <row r="355" spans="1:4" ht="15" thickBot="1" x14ac:dyDescent="0.35">
      <c r="A355" s="8" t="s">
        <v>19</v>
      </c>
      <c r="B355" s="9"/>
      <c r="C355" s="10">
        <f>SUM(C345:C354)</f>
        <v>102420971</v>
      </c>
      <c r="D355" s="10">
        <f>SUM(D345:D354)</f>
        <v>104705788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1010000</v>
      </c>
      <c r="D357" s="7">
        <v>850000</v>
      </c>
    </row>
    <row r="358" spans="1:4" x14ac:dyDescent="0.3">
      <c r="A358" s="5">
        <v>411102</v>
      </c>
      <c r="B358" s="6" t="s">
        <v>238</v>
      </c>
      <c r="C358" s="7">
        <v>18052955</v>
      </c>
      <c r="D358" s="7">
        <v>20871139</v>
      </c>
    </row>
    <row r="359" spans="1:4" x14ac:dyDescent="0.3">
      <c r="A359" s="5">
        <v>411103</v>
      </c>
      <c r="B359" s="6" t="s">
        <v>239</v>
      </c>
      <c r="C359" s="7">
        <v>99709</v>
      </c>
      <c r="D359" s="7">
        <v>23159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68915089</v>
      </c>
      <c r="D361" s="7">
        <v>1067191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3969993793</v>
      </c>
      <c r="D367" s="7">
        <v>3169046418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>
        <v>773129</v>
      </c>
      <c r="D370" s="20">
        <v>67401</v>
      </c>
    </row>
    <row r="371" spans="1:4" ht="15" thickBot="1" x14ac:dyDescent="0.35">
      <c r="A371" s="8" t="s">
        <v>19</v>
      </c>
      <c r="B371" s="9"/>
      <c r="C371" s="10">
        <f>SUM(C357:C370)</f>
        <v>4058844675</v>
      </c>
      <c r="D371" s="10">
        <f>SUM(D357:D370)</f>
        <v>3191925308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1975703</v>
      </c>
      <c r="D374" s="7">
        <v>809907</v>
      </c>
    </row>
    <row r="375" spans="1:4" x14ac:dyDescent="0.3">
      <c r="A375" s="5">
        <v>411203</v>
      </c>
      <c r="B375" s="6" t="s">
        <v>245</v>
      </c>
      <c r="C375" s="7">
        <v>34764</v>
      </c>
      <c r="D375" s="7">
        <v>28355</v>
      </c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90681957</v>
      </c>
      <c r="D377" s="7">
        <v>46255626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>
        <v>50000</v>
      </c>
      <c r="D386" s="20">
        <v>50000</v>
      </c>
    </row>
    <row r="387" spans="1:4" ht="15" thickBot="1" x14ac:dyDescent="0.35">
      <c r="A387" s="8" t="s">
        <v>19</v>
      </c>
      <c r="B387" s="9"/>
      <c r="C387" s="10">
        <f>SUM(C373:C386)</f>
        <v>92742424</v>
      </c>
      <c r="D387" s="10">
        <f>SUM(D373:D386)</f>
        <v>47143888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3450784603</v>
      </c>
      <c r="D585" s="7">
        <v>2311063274</v>
      </c>
    </row>
    <row r="586" spans="1:4" x14ac:dyDescent="0.3">
      <c r="A586" s="5">
        <v>430102</v>
      </c>
      <c r="B586" s="6" t="s">
        <v>96</v>
      </c>
      <c r="C586" s="7">
        <v>3544270215</v>
      </c>
      <c r="D586" s="7">
        <v>2302458856</v>
      </c>
    </row>
    <row r="587" spans="1:4" x14ac:dyDescent="0.3">
      <c r="A587" s="5">
        <v>430103</v>
      </c>
      <c r="B587" s="6" t="s">
        <v>97</v>
      </c>
      <c r="C587" s="7">
        <v>18098351</v>
      </c>
      <c r="D587" s="7">
        <v>18483323</v>
      </c>
    </row>
    <row r="588" spans="1:4" x14ac:dyDescent="0.3">
      <c r="A588" s="5">
        <v>430104</v>
      </c>
      <c r="B588" s="6" t="s">
        <v>98</v>
      </c>
      <c r="C588" s="7">
        <v>522326890</v>
      </c>
      <c r="D588" s="7">
        <v>401130400</v>
      </c>
    </row>
    <row r="589" spans="1:4" x14ac:dyDescent="0.3">
      <c r="A589" s="5">
        <v>430105</v>
      </c>
      <c r="B589" s="6" t="s">
        <v>99</v>
      </c>
      <c r="C589" s="7">
        <v>195540487</v>
      </c>
      <c r="D589" s="7">
        <v>171959661</v>
      </c>
    </row>
    <row r="590" spans="1:4" x14ac:dyDescent="0.3">
      <c r="A590" s="5">
        <v>430106</v>
      </c>
      <c r="B590" s="6" t="s">
        <v>271</v>
      </c>
      <c r="C590" s="7">
        <v>5051489475</v>
      </c>
      <c r="D590" s="7">
        <v>4082017902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440311750</v>
      </c>
      <c r="D592" s="7">
        <v>337850655</v>
      </c>
    </row>
    <row r="593" spans="1:4" x14ac:dyDescent="0.3">
      <c r="A593" s="5">
        <v>430109</v>
      </c>
      <c r="B593" s="6" t="s">
        <v>103</v>
      </c>
      <c r="C593" s="7">
        <v>1029324592</v>
      </c>
      <c r="D593" s="7">
        <v>312541758</v>
      </c>
    </row>
    <row r="594" spans="1:4" x14ac:dyDescent="0.3">
      <c r="A594" s="5">
        <v>430110</v>
      </c>
      <c r="B594" s="6" t="s">
        <v>104</v>
      </c>
      <c r="C594" s="7">
        <v>21735257</v>
      </c>
      <c r="D594" s="7">
        <v>17328792</v>
      </c>
    </row>
    <row r="595" spans="1:4" x14ac:dyDescent="0.3">
      <c r="A595" s="5">
        <v>430111</v>
      </c>
      <c r="B595" s="6" t="s">
        <v>105</v>
      </c>
      <c r="C595" s="7">
        <v>171422373</v>
      </c>
      <c r="D595" s="7">
        <v>154756964</v>
      </c>
    </row>
    <row r="596" spans="1:4" x14ac:dyDescent="0.3">
      <c r="A596" s="5">
        <v>430112</v>
      </c>
      <c r="B596" s="6" t="s">
        <v>106</v>
      </c>
      <c r="C596" s="7">
        <v>163822489</v>
      </c>
      <c r="D596" s="7">
        <v>112297524</v>
      </c>
    </row>
    <row r="597" spans="1:4" x14ac:dyDescent="0.3">
      <c r="A597" s="5">
        <v>430113</v>
      </c>
      <c r="B597" s="6" t="s">
        <v>107</v>
      </c>
      <c r="C597" s="7">
        <v>574520</v>
      </c>
      <c r="D597" s="7">
        <v>1291765</v>
      </c>
    </row>
    <row r="598" spans="1:4" x14ac:dyDescent="0.3">
      <c r="A598" s="5">
        <v>430114</v>
      </c>
      <c r="B598" s="6" t="s">
        <v>108</v>
      </c>
      <c r="C598" s="7">
        <v>1293788</v>
      </c>
      <c r="D598" s="7">
        <v>1436654</v>
      </c>
    </row>
    <row r="599" spans="1:4" ht="15" thickBot="1" x14ac:dyDescent="0.35">
      <c r="A599" s="18">
        <v>430115</v>
      </c>
      <c r="B599" s="19" t="s">
        <v>109</v>
      </c>
      <c r="C599" s="7">
        <v>20354001</v>
      </c>
      <c r="D599" s="7">
        <v>16206294</v>
      </c>
    </row>
    <row r="600" spans="1:4" ht="15" thickBot="1" x14ac:dyDescent="0.35">
      <c r="A600" s="8" t="s">
        <v>19</v>
      </c>
      <c r="B600" s="9"/>
      <c r="C600" s="10">
        <f>SUM(C585:C599)</f>
        <v>14631348791</v>
      </c>
      <c r="D600" s="10">
        <f>SUM(D585:D599)</f>
        <v>10240823822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286407561</v>
      </c>
      <c r="D602" s="7">
        <v>302569291</v>
      </c>
    </row>
    <row r="603" spans="1:4" x14ac:dyDescent="0.3">
      <c r="A603" s="5">
        <v>430202</v>
      </c>
      <c r="B603" s="6" t="s">
        <v>96</v>
      </c>
      <c r="C603" s="7">
        <v>170753704</v>
      </c>
      <c r="D603" s="7">
        <v>171620700</v>
      </c>
    </row>
    <row r="604" spans="1:4" x14ac:dyDescent="0.3">
      <c r="A604" s="5">
        <v>430203</v>
      </c>
      <c r="B604" s="6" t="s">
        <v>97</v>
      </c>
      <c r="C604" s="7">
        <v>2587888</v>
      </c>
      <c r="D604" s="7">
        <v>4851838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21737971</v>
      </c>
      <c r="D606" s="7">
        <v>25018848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>
        <v>97513307</v>
      </c>
      <c r="D610" s="7">
        <v>49575416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>
        <v>36802365</v>
      </c>
      <c r="D613" s="7">
        <v>42606414</v>
      </c>
    </row>
    <row r="614" spans="1:4" x14ac:dyDescent="0.3">
      <c r="A614" s="5">
        <v>430213</v>
      </c>
      <c r="B614" s="6" t="s">
        <v>107</v>
      </c>
      <c r="C614" s="7">
        <v>44309</v>
      </c>
      <c r="D614" s="7">
        <v>342919</v>
      </c>
    </row>
    <row r="615" spans="1:4" x14ac:dyDescent="0.3">
      <c r="A615" s="5">
        <v>430214</v>
      </c>
      <c r="B615" s="6" t="s">
        <v>108</v>
      </c>
      <c r="C615" s="7">
        <v>252177</v>
      </c>
      <c r="D615" s="7">
        <v>279298</v>
      </c>
    </row>
    <row r="616" spans="1:4" ht="15" thickBot="1" x14ac:dyDescent="0.35">
      <c r="A616" s="18">
        <v>430215</v>
      </c>
      <c r="B616" s="19" t="s">
        <v>109</v>
      </c>
      <c r="C616" s="7">
        <v>15225637</v>
      </c>
      <c r="D616" s="7">
        <v>4089529</v>
      </c>
    </row>
    <row r="617" spans="1:4" ht="15" thickBot="1" x14ac:dyDescent="0.35">
      <c r="A617" s="8" t="s">
        <v>19</v>
      </c>
      <c r="B617" s="9"/>
      <c r="C617" s="10">
        <f>SUM(C602:C616)</f>
        <v>631324919</v>
      </c>
      <c r="D617" s="10">
        <f>SUM(D602:D616)</f>
        <v>600954253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449154468</v>
      </c>
      <c r="D619" s="7">
        <v>202174542</v>
      </c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>
        <v>212258</v>
      </c>
      <c r="D621" s="7">
        <v>364244</v>
      </c>
    </row>
    <row r="622" spans="1:4" x14ac:dyDescent="0.3">
      <c r="A622" s="5">
        <v>430304</v>
      </c>
      <c r="B622" s="6" t="s">
        <v>98</v>
      </c>
      <c r="C622" s="7">
        <v>83952525</v>
      </c>
      <c r="D622" s="7">
        <v>58510796</v>
      </c>
    </row>
    <row r="623" spans="1:4" x14ac:dyDescent="0.3">
      <c r="A623" s="5">
        <v>430305</v>
      </c>
      <c r="B623" s="6" t="s">
        <v>99</v>
      </c>
      <c r="C623" s="7">
        <v>15646103</v>
      </c>
      <c r="D623" s="7">
        <v>7458958</v>
      </c>
    </row>
    <row r="624" spans="1:4" x14ac:dyDescent="0.3">
      <c r="A624" s="5">
        <v>430306</v>
      </c>
      <c r="B624" s="6" t="s">
        <v>100</v>
      </c>
      <c r="C624" s="7">
        <v>13047692</v>
      </c>
      <c r="D624" s="7">
        <v>3684236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43946002</v>
      </c>
      <c r="D626" s="7">
        <v>32757174</v>
      </c>
    </row>
    <row r="627" spans="1:4" x14ac:dyDescent="0.3">
      <c r="A627" s="5">
        <v>430309</v>
      </c>
      <c r="B627" s="6" t="s">
        <v>103</v>
      </c>
      <c r="C627" s="7">
        <v>111920450</v>
      </c>
      <c r="D627" s="7">
        <v>21705565</v>
      </c>
    </row>
    <row r="628" spans="1:4" x14ac:dyDescent="0.3">
      <c r="A628" s="5">
        <v>430310</v>
      </c>
      <c r="B628" s="6" t="s">
        <v>104</v>
      </c>
      <c r="C628" s="14">
        <v>3803951</v>
      </c>
      <c r="D628" s="7">
        <v>2650769</v>
      </c>
    </row>
    <row r="629" spans="1:4" x14ac:dyDescent="0.3">
      <c r="A629" s="5">
        <v>430311</v>
      </c>
      <c r="B629" s="6" t="s">
        <v>105</v>
      </c>
      <c r="C629" s="7">
        <v>14754862</v>
      </c>
      <c r="D629" s="7">
        <v>26723817</v>
      </c>
    </row>
    <row r="630" spans="1:4" x14ac:dyDescent="0.3">
      <c r="A630" s="5">
        <v>430312</v>
      </c>
      <c r="B630" s="6" t="s">
        <v>106</v>
      </c>
      <c r="C630" s="7">
        <v>462855</v>
      </c>
      <c r="D630" s="7">
        <v>2572108</v>
      </c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28077</v>
      </c>
      <c r="D633" s="7">
        <v>126205</v>
      </c>
    </row>
    <row r="634" spans="1:4" ht="15" thickBot="1" x14ac:dyDescent="0.35">
      <c r="A634" s="8" t="s">
        <v>19</v>
      </c>
      <c r="B634" s="9"/>
      <c r="C634" s="10">
        <f>SUM(C619:C633)</f>
        <v>736929243</v>
      </c>
      <c r="D634" s="10">
        <f>SUM(D619:D633)</f>
        <v>358728414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>
        <v>15453750</v>
      </c>
      <c r="D636" s="7">
        <v>128624947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>
        <v>1349243</v>
      </c>
      <c r="D638" s="7">
        <v>772122</v>
      </c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>
        <v>8205974</v>
      </c>
      <c r="D640" s="7">
        <v>1333871</v>
      </c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>
        <v>7644573</v>
      </c>
      <c r="D644" s="7">
        <v>-5560213</v>
      </c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>
        <v>22009681</v>
      </c>
      <c r="D650" s="7">
        <v>5595689</v>
      </c>
    </row>
    <row r="651" spans="1:4" ht="15" thickBot="1" x14ac:dyDescent="0.35">
      <c r="A651" s="8" t="s">
        <v>19</v>
      </c>
      <c r="B651" s="9"/>
      <c r="C651" s="10">
        <f>SUM(C636:C650)</f>
        <v>54663221</v>
      </c>
      <c r="D651" s="10">
        <f>SUM(D636:D650)</f>
        <v>130766416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201897533</v>
      </c>
      <c r="D653" s="7">
        <v>214546231</v>
      </c>
    </row>
    <row r="654" spans="1:4" x14ac:dyDescent="0.3">
      <c r="A654" s="5">
        <v>430502</v>
      </c>
      <c r="B654" s="6" t="s">
        <v>96</v>
      </c>
      <c r="C654" s="7">
        <v>68648280</v>
      </c>
      <c r="D654" s="7">
        <v>61032370</v>
      </c>
    </row>
    <row r="655" spans="1:4" x14ac:dyDescent="0.3">
      <c r="A655" s="5">
        <v>430503</v>
      </c>
      <c r="B655" s="6" t="s">
        <v>97</v>
      </c>
      <c r="C655" s="7">
        <v>2086433</v>
      </c>
      <c r="D655" s="7">
        <v>861197</v>
      </c>
    </row>
    <row r="656" spans="1:4" x14ac:dyDescent="0.3">
      <c r="A656" s="5">
        <v>430504</v>
      </c>
      <c r="B656" s="6" t="s">
        <v>98</v>
      </c>
      <c r="C656" s="7">
        <v>23404318</v>
      </c>
      <c r="D656" s="7">
        <v>17793941</v>
      </c>
    </row>
    <row r="657" spans="1:4" x14ac:dyDescent="0.3">
      <c r="A657" s="5">
        <v>430505</v>
      </c>
      <c r="B657" s="6" t="s">
        <v>99</v>
      </c>
      <c r="C657" s="7">
        <v>4871671</v>
      </c>
      <c r="D657" s="72">
        <v>2736551</v>
      </c>
    </row>
    <row r="658" spans="1:4" x14ac:dyDescent="0.3">
      <c r="A658" s="5">
        <v>430506</v>
      </c>
      <c r="B658" s="6" t="s">
        <v>100</v>
      </c>
      <c r="C658" s="7">
        <v>1473694</v>
      </c>
      <c r="D658" s="7">
        <v>2441673</v>
      </c>
    </row>
    <row r="659" spans="1:4" x14ac:dyDescent="0.3">
      <c r="A659" s="5">
        <v>430507</v>
      </c>
      <c r="B659" s="6" t="s">
        <v>101</v>
      </c>
      <c r="C659" s="7"/>
      <c r="D659" s="7" t="s">
        <v>456</v>
      </c>
    </row>
    <row r="660" spans="1:4" x14ac:dyDescent="0.3">
      <c r="A660" s="5">
        <v>430508</v>
      </c>
      <c r="B660" s="6" t="s">
        <v>102</v>
      </c>
      <c r="C660" s="7">
        <v>13102870</v>
      </c>
      <c r="D660" s="7">
        <v>7578001</v>
      </c>
    </row>
    <row r="661" spans="1:4" x14ac:dyDescent="0.3">
      <c r="A661" s="5">
        <v>430509</v>
      </c>
      <c r="B661" s="6" t="s">
        <v>103</v>
      </c>
      <c r="C661" s="7">
        <v>28512392</v>
      </c>
      <c r="D661" s="7">
        <v>25551633</v>
      </c>
    </row>
    <row r="662" spans="1:4" x14ac:dyDescent="0.3">
      <c r="A662" s="5">
        <v>430510</v>
      </c>
      <c r="B662" s="6" t="s">
        <v>104</v>
      </c>
      <c r="C662" s="7">
        <v>1060308</v>
      </c>
      <c r="D662" s="7">
        <v>530074</v>
      </c>
    </row>
    <row r="663" spans="1:4" x14ac:dyDescent="0.3">
      <c r="A663" s="5">
        <v>430511</v>
      </c>
      <c r="B663" s="6" t="s">
        <v>105</v>
      </c>
      <c r="C663" s="7">
        <v>10689527</v>
      </c>
      <c r="D663" s="7">
        <v>4401125</v>
      </c>
    </row>
    <row r="664" spans="1:4" x14ac:dyDescent="0.3">
      <c r="A664" s="5">
        <v>430512</v>
      </c>
      <c r="B664" s="6" t="s">
        <v>106</v>
      </c>
      <c r="C664" s="7">
        <v>18071409</v>
      </c>
      <c r="D664" s="7">
        <v>7116704</v>
      </c>
    </row>
    <row r="665" spans="1:4" x14ac:dyDescent="0.3">
      <c r="A665" s="5">
        <v>430513</v>
      </c>
      <c r="B665" s="6" t="s">
        <v>107</v>
      </c>
      <c r="C665" s="7">
        <v>137167</v>
      </c>
      <c r="D665" s="7">
        <v>109571</v>
      </c>
    </row>
    <row r="666" spans="1:4" x14ac:dyDescent="0.3">
      <c r="A666" s="5">
        <v>430514</v>
      </c>
      <c r="B666" s="6" t="s">
        <v>108</v>
      </c>
      <c r="C666" s="7">
        <v>111719</v>
      </c>
      <c r="D666" s="7">
        <v>192769</v>
      </c>
    </row>
    <row r="667" spans="1:4" ht="15" thickBot="1" x14ac:dyDescent="0.35">
      <c r="A667" s="18">
        <v>430515</v>
      </c>
      <c r="B667" s="19" t="s">
        <v>109</v>
      </c>
      <c r="C667" s="7">
        <v>1686294</v>
      </c>
      <c r="D667" s="7">
        <v>1482069</v>
      </c>
    </row>
    <row r="668" spans="1:4" ht="15" thickBot="1" x14ac:dyDescent="0.35">
      <c r="A668" s="8" t="s">
        <v>19</v>
      </c>
      <c r="B668" s="9"/>
      <c r="C668" s="10">
        <f>SUM(C653:C667)</f>
        <v>375753615</v>
      </c>
      <c r="D668" s="10">
        <f>SUM(D653:D667)</f>
        <v>346373909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116921530</v>
      </c>
      <c r="D670" s="7">
        <v>85725498</v>
      </c>
    </row>
    <row r="671" spans="1:4" x14ac:dyDescent="0.3">
      <c r="A671" s="5">
        <v>430602</v>
      </c>
      <c r="B671" s="6" t="s">
        <v>96</v>
      </c>
      <c r="C671" s="7">
        <v>70840560</v>
      </c>
      <c r="D671" s="7">
        <v>53530430</v>
      </c>
    </row>
    <row r="672" spans="1:4" x14ac:dyDescent="0.3">
      <c r="A672" s="5">
        <v>430603</v>
      </c>
      <c r="B672" s="6" t="s">
        <v>274</v>
      </c>
      <c r="C672" s="7">
        <v>473898</v>
      </c>
      <c r="D672" s="7">
        <v>480960</v>
      </c>
    </row>
    <row r="673" spans="1:4" x14ac:dyDescent="0.3">
      <c r="A673" s="5">
        <v>430604</v>
      </c>
      <c r="B673" s="6" t="s">
        <v>98</v>
      </c>
      <c r="C673" s="7">
        <v>15159445</v>
      </c>
      <c r="D673" s="7">
        <v>10320266</v>
      </c>
    </row>
    <row r="674" spans="1:4" x14ac:dyDescent="0.3">
      <c r="A674" s="5">
        <v>430605</v>
      </c>
      <c r="B674" s="6" t="s">
        <v>99</v>
      </c>
      <c r="C674" s="7">
        <v>2806023</v>
      </c>
      <c r="D674" s="7">
        <v>2442190</v>
      </c>
    </row>
    <row r="675" spans="1:4" x14ac:dyDescent="0.3">
      <c r="A675" s="5">
        <v>430606</v>
      </c>
      <c r="B675" s="6" t="s">
        <v>271</v>
      </c>
      <c r="C675" s="7">
        <v>361576689</v>
      </c>
      <c r="D675" s="7">
        <v>249876254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18738601</v>
      </c>
      <c r="D677" s="7">
        <v>14650217</v>
      </c>
    </row>
    <row r="678" spans="1:4" x14ac:dyDescent="0.3">
      <c r="A678" s="5">
        <v>430609</v>
      </c>
      <c r="B678" s="6" t="s">
        <v>103</v>
      </c>
      <c r="C678" s="7">
        <v>32200601</v>
      </c>
      <c r="D678" s="7">
        <v>17975925</v>
      </c>
    </row>
    <row r="679" spans="1:4" x14ac:dyDescent="0.3">
      <c r="A679" s="5">
        <v>430610</v>
      </c>
      <c r="B679" s="6" t="s">
        <v>104</v>
      </c>
      <c r="C679" s="7">
        <v>736849</v>
      </c>
      <c r="D679" s="7">
        <v>589640</v>
      </c>
    </row>
    <row r="680" spans="1:4" x14ac:dyDescent="0.3">
      <c r="A680" s="5">
        <v>430611</v>
      </c>
      <c r="B680" s="6" t="s">
        <v>105</v>
      </c>
      <c r="C680" s="7">
        <v>6851134</v>
      </c>
      <c r="D680" s="7">
        <v>6103857</v>
      </c>
    </row>
    <row r="681" spans="1:4" x14ac:dyDescent="0.3">
      <c r="A681" s="5">
        <v>430612</v>
      </c>
      <c r="B681" s="6" t="s">
        <v>106</v>
      </c>
      <c r="C681" s="7">
        <v>7631923</v>
      </c>
      <c r="D681" s="7">
        <v>5329375</v>
      </c>
    </row>
    <row r="682" spans="1:4" x14ac:dyDescent="0.3">
      <c r="A682" s="5">
        <v>430613</v>
      </c>
      <c r="B682" s="6" t="s">
        <v>107</v>
      </c>
      <c r="C682" s="7">
        <v>8787</v>
      </c>
      <c r="D682" s="7">
        <v>64685</v>
      </c>
    </row>
    <row r="683" spans="1:4" x14ac:dyDescent="0.3">
      <c r="A683" s="5">
        <v>430614</v>
      </c>
      <c r="B683" s="6" t="s">
        <v>108</v>
      </c>
      <c r="C683" s="7">
        <v>68588</v>
      </c>
      <c r="D683" s="7">
        <v>73568</v>
      </c>
    </row>
    <row r="684" spans="1:4" ht="15" thickBot="1" x14ac:dyDescent="0.35">
      <c r="A684" s="18">
        <v>430615</v>
      </c>
      <c r="B684" s="19" t="s">
        <v>109</v>
      </c>
      <c r="C684" s="7">
        <v>840981</v>
      </c>
      <c r="D684" s="7">
        <v>649760</v>
      </c>
    </row>
    <row r="685" spans="1:4" ht="15" thickBot="1" x14ac:dyDescent="0.35">
      <c r="A685" s="8" t="s">
        <v>19</v>
      </c>
      <c r="B685" s="9"/>
      <c r="C685" s="10">
        <f>SUM(C670:C684)</f>
        <v>634855609</v>
      </c>
      <c r="D685" s="10">
        <f>SUM(D670:D684)</f>
        <v>447812625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1445007650</v>
      </c>
      <c r="D687" s="7">
        <v>608693263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>
        <v>4920409</v>
      </c>
      <c r="D689" s="7">
        <v>1257631</v>
      </c>
    </row>
    <row r="690" spans="1:4" x14ac:dyDescent="0.3">
      <c r="A690" s="5">
        <v>430704</v>
      </c>
      <c r="B690" s="6" t="s">
        <v>98</v>
      </c>
      <c r="C690" s="7">
        <v>55703290</v>
      </c>
      <c r="D690" s="7">
        <v>67916367</v>
      </c>
    </row>
    <row r="691" spans="1:4" x14ac:dyDescent="0.3">
      <c r="A691" s="5">
        <v>430705</v>
      </c>
      <c r="B691" s="6" t="s">
        <v>99</v>
      </c>
      <c r="C691" s="7">
        <v>47689261</v>
      </c>
      <c r="D691" s="7">
        <v>12488087</v>
      </c>
    </row>
    <row r="692" spans="1:4" x14ac:dyDescent="0.3">
      <c r="A692" s="5">
        <v>430706</v>
      </c>
      <c r="B692" s="6" t="s">
        <v>100</v>
      </c>
      <c r="C692" s="7">
        <v>668055</v>
      </c>
      <c r="D692" s="7">
        <v>1256084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1313763</v>
      </c>
      <c r="D694" s="7">
        <v>494687</v>
      </c>
    </row>
    <row r="695" spans="1:4" x14ac:dyDescent="0.3">
      <c r="A695" s="5">
        <v>430709</v>
      </c>
      <c r="B695" s="6" t="s">
        <v>103</v>
      </c>
      <c r="C695" s="7">
        <v>63925199</v>
      </c>
      <c r="D695" s="7">
        <v>306249781</v>
      </c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>
        <v>52858272</v>
      </c>
      <c r="D697" s="7">
        <v>1280537</v>
      </c>
    </row>
    <row r="698" spans="1:4" x14ac:dyDescent="0.3">
      <c r="A698" s="5">
        <v>430712</v>
      </c>
      <c r="B698" s="6" t="s">
        <v>106</v>
      </c>
      <c r="C698" s="7"/>
      <c r="D698" s="7">
        <v>18585</v>
      </c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1672085899</v>
      </c>
      <c r="D702" s="10">
        <f>SUM(D687:D701)</f>
        <v>999655022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>
        <v>40700154</v>
      </c>
      <c r="D704" s="72"/>
    </row>
    <row r="705" spans="1:4" x14ac:dyDescent="0.3">
      <c r="A705" s="5">
        <v>430802</v>
      </c>
      <c r="B705" s="6" t="s">
        <v>96</v>
      </c>
      <c r="C705" s="7"/>
      <c r="D705" s="72">
        <v>92285615</v>
      </c>
    </row>
    <row r="706" spans="1:4" x14ac:dyDescent="0.3">
      <c r="A706" s="5">
        <v>430803</v>
      </c>
      <c r="B706" s="6" t="s">
        <v>97</v>
      </c>
      <c r="C706" s="7"/>
      <c r="D706" s="72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40700154</v>
      </c>
      <c r="D719" s="10">
        <f>SUM(D704:D718)</f>
        <v>92285615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24585967</v>
      </c>
      <c r="D721" s="7">
        <v>2783791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86193607</v>
      </c>
      <c r="D726" s="7">
        <v>71175276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110779574</v>
      </c>
      <c r="D736" s="10">
        <f>SUM(D721:D735)</f>
        <v>73959067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924425309</v>
      </c>
      <c r="D738" s="7">
        <v>1251523425</v>
      </c>
    </row>
    <row r="739" spans="1:4" x14ac:dyDescent="0.3">
      <c r="A739" s="5">
        <v>431002</v>
      </c>
      <c r="B739" s="6" t="s">
        <v>96</v>
      </c>
      <c r="C739" s="7">
        <v>920983542</v>
      </c>
      <c r="D739" s="7">
        <v>771341883</v>
      </c>
    </row>
    <row r="740" spans="1:4" x14ac:dyDescent="0.3">
      <c r="A740" s="5">
        <v>431003</v>
      </c>
      <c r="B740" s="6" t="s">
        <v>274</v>
      </c>
      <c r="C740" s="7">
        <v>7393329</v>
      </c>
      <c r="D740" s="7">
        <v>5422637</v>
      </c>
    </row>
    <row r="741" spans="1:4" x14ac:dyDescent="0.3">
      <c r="A741" s="5">
        <v>431004</v>
      </c>
      <c r="B741" s="6" t="s">
        <v>98</v>
      </c>
      <c r="C741" s="7">
        <v>160452160</v>
      </c>
      <c r="D741" s="7">
        <v>110933307</v>
      </c>
    </row>
    <row r="742" spans="1:4" x14ac:dyDescent="0.3">
      <c r="A742" s="5">
        <v>431005</v>
      </c>
      <c r="B742" s="6" t="s">
        <v>99</v>
      </c>
      <c r="C742" s="7">
        <v>25793949</v>
      </c>
      <c r="D742" s="7">
        <v>17401456</v>
      </c>
    </row>
    <row r="743" spans="1:4" x14ac:dyDescent="0.3">
      <c r="A743" s="5">
        <v>431006</v>
      </c>
      <c r="B743" s="6" t="s">
        <v>100</v>
      </c>
      <c r="C743" s="7">
        <v>1632807163</v>
      </c>
      <c r="D743" s="7">
        <v>1307209328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135140262</v>
      </c>
      <c r="D745" s="7">
        <v>126735070</v>
      </c>
    </row>
    <row r="746" spans="1:4" x14ac:dyDescent="0.3">
      <c r="A746" s="5">
        <v>431009</v>
      </c>
      <c r="B746" s="6" t="s">
        <v>103</v>
      </c>
      <c r="C746" s="7">
        <v>125016703</v>
      </c>
      <c r="D746" s="7">
        <v>162562459</v>
      </c>
    </row>
    <row r="747" spans="1:4" x14ac:dyDescent="0.3">
      <c r="A747" s="5">
        <v>431010</v>
      </c>
      <c r="B747" s="6" t="s">
        <v>104</v>
      </c>
      <c r="C747" s="7">
        <v>6931517</v>
      </c>
      <c r="D747" s="7">
        <v>5382457</v>
      </c>
    </row>
    <row r="748" spans="1:4" x14ac:dyDescent="0.3">
      <c r="A748" s="5">
        <v>431011</v>
      </c>
      <c r="B748" s="6" t="s">
        <v>105</v>
      </c>
      <c r="C748" s="7">
        <v>61902786</v>
      </c>
      <c r="D748" s="7">
        <v>49618815</v>
      </c>
    </row>
    <row r="749" spans="1:4" x14ac:dyDescent="0.3">
      <c r="A749" s="5">
        <v>431012</v>
      </c>
      <c r="B749" s="6" t="s">
        <v>106</v>
      </c>
      <c r="C749" s="7">
        <v>44919010</v>
      </c>
      <c r="D749" s="7">
        <v>48013611</v>
      </c>
    </row>
    <row r="750" spans="1:4" x14ac:dyDescent="0.3">
      <c r="A750" s="5">
        <v>431013</v>
      </c>
      <c r="B750" s="6" t="s">
        <v>107</v>
      </c>
      <c r="C750" s="7">
        <v>516706</v>
      </c>
      <c r="D750" s="7">
        <v>742510</v>
      </c>
    </row>
    <row r="751" spans="1:4" x14ac:dyDescent="0.3">
      <c r="A751" s="5">
        <v>431014</v>
      </c>
      <c r="B751" s="6" t="s">
        <v>108</v>
      </c>
      <c r="C751" s="7">
        <v>574662</v>
      </c>
      <c r="D751" s="7">
        <v>894000</v>
      </c>
    </row>
    <row r="752" spans="1:4" ht="15" thickBot="1" x14ac:dyDescent="0.35">
      <c r="A752" s="18">
        <v>431015</v>
      </c>
      <c r="B752" s="19" t="s">
        <v>109</v>
      </c>
      <c r="C752" s="7">
        <v>6482518</v>
      </c>
      <c r="D752" s="7">
        <v>6772509</v>
      </c>
    </row>
    <row r="753" spans="1:4" ht="15" thickBot="1" x14ac:dyDescent="0.35">
      <c r="A753" s="8" t="s">
        <v>19</v>
      </c>
      <c r="B753" s="9"/>
      <c r="C753" s="10">
        <f>SUM(C738:C752)</f>
        <v>4053339616</v>
      </c>
      <c r="D753" s="10">
        <f>SUM(D738:D752)</f>
        <v>3864553467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1669341835</v>
      </c>
      <c r="D755" s="7">
        <v>1108798188</v>
      </c>
    </row>
    <row r="756" spans="1:4" x14ac:dyDescent="0.3">
      <c r="A756" s="5">
        <v>431102</v>
      </c>
      <c r="B756" s="6" t="s">
        <v>96</v>
      </c>
      <c r="C756" s="7">
        <v>739339652</v>
      </c>
      <c r="D756" s="7">
        <v>712562503</v>
      </c>
    </row>
    <row r="757" spans="1:4" x14ac:dyDescent="0.3">
      <c r="A757" s="5">
        <v>431103</v>
      </c>
      <c r="B757" s="6" t="s">
        <v>274</v>
      </c>
      <c r="C757" s="7">
        <v>5451880</v>
      </c>
      <c r="D757" s="7">
        <v>7011534</v>
      </c>
    </row>
    <row r="758" spans="1:4" x14ac:dyDescent="0.3">
      <c r="A758" s="5">
        <v>431104</v>
      </c>
      <c r="B758" s="6" t="s">
        <v>98</v>
      </c>
      <c r="C758" s="7">
        <v>208869384</v>
      </c>
      <c r="D758" s="7">
        <v>158462133</v>
      </c>
    </row>
    <row r="759" spans="1:4" x14ac:dyDescent="0.3">
      <c r="A759" s="5">
        <v>431105</v>
      </c>
      <c r="B759" s="6" t="s">
        <v>99</v>
      </c>
      <c r="C759" s="7">
        <v>25012506</v>
      </c>
      <c r="D759" s="7">
        <v>24501098</v>
      </c>
    </row>
    <row r="760" spans="1:4" x14ac:dyDescent="0.3">
      <c r="A760" s="5">
        <v>431106</v>
      </c>
      <c r="B760" s="6" t="s">
        <v>100</v>
      </c>
      <c r="C760" s="7">
        <v>28663874</v>
      </c>
      <c r="D760" s="7">
        <v>17940261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106157679</v>
      </c>
      <c r="D762" s="7">
        <v>63161329</v>
      </c>
    </row>
    <row r="763" spans="1:4" x14ac:dyDescent="0.3">
      <c r="A763" s="5">
        <v>431109</v>
      </c>
      <c r="B763" s="6" t="s">
        <v>103</v>
      </c>
      <c r="C763" s="7">
        <v>385494401</v>
      </c>
      <c r="D763" s="7">
        <v>102723010</v>
      </c>
    </row>
    <row r="764" spans="1:4" x14ac:dyDescent="0.3">
      <c r="A764" s="5">
        <v>431110</v>
      </c>
      <c r="B764" s="6" t="s">
        <v>104</v>
      </c>
      <c r="C764" s="7">
        <v>4396858</v>
      </c>
      <c r="D764" s="7">
        <v>2758051</v>
      </c>
    </row>
    <row r="765" spans="1:4" x14ac:dyDescent="0.3">
      <c r="A765" s="5">
        <v>431111</v>
      </c>
      <c r="B765" s="6" t="s">
        <v>105</v>
      </c>
      <c r="C765" s="7">
        <v>37763609</v>
      </c>
      <c r="D765" s="7">
        <v>34408606</v>
      </c>
    </row>
    <row r="766" spans="1:4" x14ac:dyDescent="0.3">
      <c r="A766" s="5">
        <v>431112</v>
      </c>
      <c r="B766" s="6" t="s">
        <v>106</v>
      </c>
      <c r="C766" s="7">
        <v>39291208</v>
      </c>
      <c r="D766" s="7">
        <v>29215125</v>
      </c>
    </row>
    <row r="767" spans="1:4" x14ac:dyDescent="0.3">
      <c r="A767" s="5">
        <v>431113</v>
      </c>
      <c r="B767" s="6" t="s">
        <v>107</v>
      </c>
      <c r="C767" s="7">
        <v>46677</v>
      </c>
      <c r="D767" s="7">
        <v>361089</v>
      </c>
    </row>
    <row r="768" spans="1:4" x14ac:dyDescent="0.3">
      <c r="A768" s="5">
        <v>431114</v>
      </c>
      <c r="B768" s="6" t="s">
        <v>108</v>
      </c>
      <c r="C768" s="7">
        <v>265589</v>
      </c>
      <c r="D768" s="7">
        <v>305110</v>
      </c>
    </row>
    <row r="769" spans="1:4" ht="15" thickBot="1" x14ac:dyDescent="0.35">
      <c r="A769" s="18">
        <v>431115</v>
      </c>
      <c r="B769" s="19" t="s">
        <v>109</v>
      </c>
      <c r="C769" s="7">
        <v>4599658</v>
      </c>
      <c r="D769" s="7">
        <v>4510584</v>
      </c>
    </row>
    <row r="770" spans="1:4" ht="15" thickBot="1" x14ac:dyDescent="0.35">
      <c r="A770" s="8" t="s">
        <v>19</v>
      </c>
      <c r="B770" s="9"/>
      <c r="C770" s="10">
        <f>SUM(C755:C769)</f>
        <v>3254694810</v>
      </c>
      <c r="D770" s="10">
        <f>SUM(D755:D769)</f>
        <v>2266718621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1551658550</v>
      </c>
      <c r="D772" s="7">
        <v>134559444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1499164</v>
      </c>
      <c r="D774" s="7"/>
    </row>
    <row r="775" spans="1:4" x14ac:dyDescent="0.3">
      <c r="A775" s="5">
        <v>431204</v>
      </c>
      <c r="B775" s="6" t="s">
        <v>98</v>
      </c>
      <c r="C775" s="7">
        <v>100000</v>
      </c>
      <c r="D775" s="7">
        <v>100000</v>
      </c>
    </row>
    <row r="776" spans="1:4" x14ac:dyDescent="0.3">
      <c r="A776" s="5">
        <v>431205</v>
      </c>
      <c r="B776" s="6" t="s">
        <v>99</v>
      </c>
      <c r="C776" s="7">
        <v>6081108</v>
      </c>
      <c r="D776" s="7">
        <v>2296468</v>
      </c>
    </row>
    <row r="777" spans="1:4" x14ac:dyDescent="0.3">
      <c r="A777" s="5">
        <v>431206</v>
      </c>
      <c r="B777" s="6" t="s">
        <v>100</v>
      </c>
      <c r="C777" s="7">
        <v>779227084</v>
      </c>
      <c r="D777" s="7">
        <v>612385700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51633225</v>
      </c>
      <c r="D779" s="7">
        <v>40536148</v>
      </c>
    </row>
    <row r="780" spans="1:4" x14ac:dyDescent="0.3">
      <c r="A780" s="5">
        <v>431209</v>
      </c>
      <c r="B780" s="6" t="s">
        <v>103</v>
      </c>
      <c r="C780" s="7">
        <v>22855097</v>
      </c>
      <c r="D780" s="7">
        <v>4922511</v>
      </c>
    </row>
    <row r="781" spans="1:4" x14ac:dyDescent="0.3">
      <c r="A781" s="5">
        <v>431210</v>
      </c>
      <c r="B781" s="6" t="s">
        <v>104</v>
      </c>
      <c r="C781" s="7">
        <v>1118016</v>
      </c>
      <c r="D781" s="7">
        <v>718754</v>
      </c>
    </row>
    <row r="782" spans="1:4" x14ac:dyDescent="0.3">
      <c r="A782" s="5">
        <v>431211</v>
      </c>
      <c r="B782" s="6" t="s">
        <v>105</v>
      </c>
      <c r="C782" s="7">
        <v>57764683</v>
      </c>
      <c r="D782" s="7">
        <v>8328204</v>
      </c>
    </row>
    <row r="783" spans="1:4" x14ac:dyDescent="0.3">
      <c r="A783" s="5">
        <v>431212</v>
      </c>
      <c r="B783" s="6" t="s">
        <v>106</v>
      </c>
      <c r="C783" s="14">
        <v>35000</v>
      </c>
      <c r="D783" s="7">
        <v>35000</v>
      </c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>
        <v>320000</v>
      </c>
      <c r="D785" s="7">
        <v>320000</v>
      </c>
    </row>
    <row r="786" spans="1:4" ht="15" thickBot="1" x14ac:dyDescent="0.35">
      <c r="A786" s="18">
        <v>431215</v>
      </c>
      <c r="B786" s="19" t="s">
        <v>109</v>
      </c>
      <c r="C786" s="7">
        <v>160000</v>
      </c>
      <c r="D786" s="7">
        <v>160000</v>
      </c>
    </row>
    <row r="787" spans="1:4" ht="15" thickBot="1" x14ac:dyDescent="0.35">
      <c r="A787" s="8" t="s">
        <v>19</v>
      </c>
      <c r="B787" s="9"/>
      <c r="C787" s="10">
        <f>SUM(C772:C786)</f>
        <v>2472451927</v>
      </c>
      <c r="D787" s="10">
        <f>SUM(D772:D786)</f>
        <v>804362229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514353267</v>
      </c>
      <c r="D789" s="7">
        <v>1425764594</v>
      </c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>
        <v>1362379</v>
      </c>
      <c r="D791" s="7">
        <v>1199331</v>
      </c>
    </row>
    <row r="792" spans="1:4" x14ac:dyDescent="0.3">
      <c r="A792" s="5">
        <v>431304</v>
      </c>
      <c r="B792" s="6" t="s">
        <v>98</v>
      </c>
      <c r="C792" s="7">
        <v>17020150</v>
      </c>
      <c r="D792" s="7">
        <v>100000</v>
      </c>
    </row>
    <row r="793" spans="1:4" x14ac:dyDescent="0.3">
      <c r="A793" s="5">
        <v>431305</v>
      </c>
      <c r="B793" s="6" t="s">
        <v>99</v>
      </c>
      <c r="C793" s="7">
        <v>8684622</v>
      </c>
      <c r="D793" s="7">
        <v>4516936</v>
      </c>
    </row>
    <row r="794" spans="1:4" x14ac:dyDescent="0.3">
      <c r="A794" s="5">
        <v>431306</v>
      </c>
      <c r="B794" s="6" t="s">
        <v>100</v>
      </c>
      <c r="C794" s="7">
        <v>48827562</v>
      </c>
      <c r="D794" s="7">
        <v>18685957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7227214</v>
      </c>
      <c r="D796" s="7">
        <v>432716</v>
      </c>
    </row>
    <row r="797" spans="1:4" x14ac:dyDescent="0.3">
      <c r="A797" s="5">
        <v>431309</v>
      </c>
      <c r="B797" s="6" t="s">
        <v>103</v>
      </c>
      <c r="C797" s="7">
        <v>29864311</v>
      </c>
      <c r="D797" s="7">
        <v>16830846</v>
      </c>
    </row>
    <row r="798" spans="1:4" x14ac:dyDescent="0.3">
      <c r="A798" s="5">
        <v>431310</v>
      </c>
      <c r="B798" s="6" t="s">
        <v>104</v>
      </c>
      <c r="C798" s="7">
        <v>470000</v>
      </c>
      <c r="D798" s="7">
        <v>470000</v>
      </c>
    </row>
    <row r="799" spans="1:4" x14ac:dyDescent="0.3">
      <c r="A799" s="5">
        <v>431311</v>
      </c>
      <c r="B799" s="6" t="s">
        <v>105</v>
      </c>
      <c r="C799" s="7">
        <v>50000</v>
      </c>
      <c r="D799" s="7">
        <v>45050000</v>
      </c>
    </row>
    <row r="800" spans="1:4" x14ac:dyDescent="0.3">
      <c r="A800" s="5">
        <v>431312</v>
      </c>
      <c r="B800" s="6" t="s">
        <v>106</v>
      </c>
      <c r="C800" s="7">
        <v>63808</v>
      </c>
      <c r="D800" s="7">
        <v>28808</v>
      </c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>
        <v>224000</v>
      </c>
      <c r="D802" s="7">
        <v>224000</v>
      </c>
    </row>
    <row r="803" spans="1:4" ht="15" thickBot="1" x14ac:dyDescent="0.35">
      <c r="A803" s="18">
        <v>431315</v>
      </c>
      <c r="B803" s="19" t="s">
        <v>109</v>
      </c>
      <c r="C803" s="7"/>
      <c r="D803" s="7" t="s">
        <v>456</v>
      </c>
    </row>
    <row r="804" spans="1:4" ht="15" thickBot="1" x14ac:dyDescent="0.35">
      <c r="A804" s="8" t="s">
        <v>19</v>
      </c>
      <c r="B804" s="9"/>
      <c r="C804" s="10">
        <f>SUM(C789:C803)</f>
        <v>628147313</v>
      </c>
      <c r="D804" s="10">
        <f>SUM(D789:D803)</f>
        <v>1513303188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>
        <v>453274867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251882970</v>
      </c>
      <c r="D1091" s="7">
        <v>106856473</v>
      </c>
    </row>
    <row r="1092" spans="1:4" x14ac:dyDescent="0.3">
      <c r="A1092" s="5">
        <v>450106</v>
      </c>
      <c r="B1092" s="6" t="s">
        <v>300</v>
      </c>
      <c r="C1092" s="7">
        <v>649350980</v>
      </c>
      <c r="D1092" s="7">
        <v>21160956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64068136</v>
      </c>
      <c r="D1094" s="7">
        <v>145180787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69078601</v>
      </c>
      <c r="D1096" s="7">
        <v>31240007</v>
      </c>
    </row>
    <row r="1097" spans="1:4" x14ac:dyDescent="0.3">
      <c r="A1097" s="5">
        <v>450109</v>
      </c>
      <c r="B1097" s="6" t="s">
        <v>305</v>
      </c>
      <c r="C1097" s="7">
        <v>110359581</v>
      </c>
      <c r="D1097" s="7"/>
    </row>
    <row r="1098" spans="1:4" x14ac:dyDescent="0.3">
      <c r="A1098" s="5">
        <v>450110</v>
      </c>
      <c r="B1098" s="6" t="s">
        <v>306</v>
      </c>
      <c r="C1098" s="7">
        <v>213640070</v>
      </c>
      <c r="D1098" s="7">
        <v>101534874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23945746</v>
      </c>
      <c r="D1100" s="7">
        <v>15103656</v>
      </c>
    </row>
    <row r="1101" spans="1:4" ht="15" thickBot="1" x14ac:dyDescent="0.35">
      <c r="A1101" s="8" t="s">
        <v>19</v>
      </c>
      <c r="B1101" s="9"/>
      <c r="C1101" s="10">
        <f>SUM(C1086:C1100)</f>
        <v>1382326084</v>
      </c>
      <c r="D1101" s="10">
        <f>SUM(D1086:D1100)</f>
        <v>874351620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5057876</v>
      </c>
      <c r="D1108" s="7">
        <v>2253599</v>
      </c>
    </row>
    <row r="1109" spans="1:4" x14ac:dyDescent="0.3">
      <c r="A1109" s="5">
        <v>450303</v>
      </c>
      <c r="B1109" s="6" t="s">
        <v>313</v>
      </c>
      <c r="C1109" s="7">
        <v>40324288</v>
      </c>
      <c r="D1109" s="7">
        <v>132073059</v>
      </c>
    </row>
    <row r="1110" spans="1:4" x14ac:dyDescent="0.3">
      <c r="A1110" s="5">
        <v>450304</v>
      </c>
      <c r="B1110" s="6" t="s">
        <v>314</v>
      </c>
      <c r="C1110" s="7">
        <v>307196592</v>
      </c>
      <c r="D1110" s="7">
        <v>190647734</v>
      </c>
    </row>
    <row r="1111" spans="1:4" ht="15" thickBot="1" x14ac:dyDescent="0.35">
      <c r="A1111" s="15">
        <v>450310</v>
      </c>
      <c r="B1111" s="16" t="s">
        <v>39</v>
      </c>
      <c r="C1111" s="7">
        <v>616458013</v>
      </c>
      <c r="D1111" s="7">
        <v>442213666</v>
      </c>
    </row>
    <row r="1112" spans="1:4" ht="15" thickBot="1" x14ac:dyDescent="0.35">
      <c r="A1112" s="8" t="s">
        <v>19</v>
      </c>
      <c r="B1112" s="9"/>
      <c r="C1112" s="10">
        <f>SUM(C1107:C1111)</f>
        <v>969036769</v>
      </c>
      <c r="D1112" s="10">
        <f>SUM(D1107:D1111)</f>
        <v>767188058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43549748331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32012016832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23214380</v>
      </c>
      <c r="D1119" s="7">
        <v>17518700</v>
      </c>
    </row>
    <row r="1120" spans="1:4" x14ac:dyDescent="0.3">
      <c r="A1120" s="5">
        <v>510102</v>
      </c>
      <c r="B1120" s="6" t="s">
        <v>319</v>
      </c>
      <c r="C1120" s="7">
        <v>367529333</v>
      </c>
      <c r="D1120" s="7">
        <v>383219676</v>
      </c>
    </row>
    <row r="1121" spans="1:4" x14ac:dyDescent="0.3">
      <c r="A1121" s="5">
        <v>510103</v>
      </c>
      <c r="B1121" s="6" t="s">
        <v>320</v>
      </c>
      <c r="C1121" s="7">
        <v>2950620</v>
      </c>
      <c r="D1121" s="7">
        <v>5739301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1457208713</v>
      </c>
      <c r="D1123" s="7">
        <v>188748716</v>
      </c>
    </row>
    <row r="1124" spans="1:4" ht="15" thickBot="1" x14ac:dyDescent="0.35">
      <c r="A1124" s="8" t="s">
        <v>19</v>
      </c>
      <c r="B1124" s="9"/>
      <c r="C1124" s="10">
        <f>SUM(C1119:C1123)</f>
        <v>1850903046</v>
      </c>
      <c r="D1124" s="10">
        <f>SUM(D1119:D1123)</f>
        <v>595226393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>
        <v>4491450</v>
      </c>
      <c r="D1127" s="7">
        <v>1983856</v>
      </c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>
        <v>652690240</v>
      </c>
      <c r="D1132" s="7">
        <v>620329663</v>
      </c>
    </row>
    <row r="1133" spans="1:4" ht="15" thickBot="1" x14ac:dyDescent="0.35">
      <c r="A1133" s="8" t="s">
        <v>19</v>
      </c>
      <c r="B1133" s="9"/>
      <c r="C1133" s="10">
        <f>SUM(C1126:C1132)</f>
        <v>657181690</v>
      </c>
      <c r="D1133" s="10">
        <f>SUM(D1126:D1132)</f>
        <v>622313519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2838245</v>
      </c>
      <c r="D1135" s="7">
        <v>2500539</v>
      </c>
    </row>
    <row r="1136" spans="1:4" x14ac:dyDescent="0.3">
      <c r="A1136" s="5">
        <v>510302</v>
      </c>
      <c r="B1136" s="6" t="s">
        <v>205</v>
      </c>
      <c r="C1136" s="7"/>
      <c r="D1136" s="7">
        <v>9</v>
      </c>
    </row>
    <row r="1137" spans="1:4" x14ac:dyDescent="0.3">
      <c r="A1137" s="5">
        <v>510303</v>
      </c>
      <c r="B1137" s="6" t="s">
        <v>88</v>
      </c>
      <c r="C1137" s="7">
        <v>395019143</v>
      </c>
      <c r="D1137" s="7">
        <v>309089140</v>
      </c>
    </row>
    <row r="1138" spans="1:4" x14ac:dyDescent="0.3">
      <c r="A1138" s="5">
        <v>510304</v>
      </c>
      <c r="B1138" s="6" t="s">
        <v>89</v>
      </c>
      <c r="C1138" s="7">
        <v>155013438</v>
      </c>
      <c r="D1138" s="7">
        <v>12269103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>
        <v>101611878</v>
      </c>
      <c r="D1143" s="7">
        <v>146118089</v>
      </c>
    </row>
    <row r="1144" spans="1:4" x14ac:dyDescent="0.3">
      <c r="A1144" s="5">
        <v>510307</v>
      </c>
      <c r="B1144" s="6" t="s">
        <v>92</v>
      </c>
      <c r="C1144" s="7">
        <v>84866763</v>
      </c>
      <c r="D1144" s="7">
        <v>106205699</v>
      </c>
    </row>
    <row r="1145" spans="1:4" ht="15" thickBot="1" x14ac:dyDescent="0.35">
      <c r="A1145" s="18">
        <v>510308</v>
      </c>
      <c r="B1145" s="19" t="s">
        <v>211</v>
      </c>
      <c r="C1145" s="7">
        <v>8191054</v>
      </c>
      <c r="D1145" s="7">
        <v>22958667</v>
      </c>
    </row>
    <row r="1146" spans="1:4" ht="15" thickBot="1" x14ac:dyDescent="0.35">
      <c r="A1146" s="8" t="s">
        <v>19</v>
      </c>
      <c r="B1146" s="9"/>
      <c r="C1146" s="10">
        <f>SUM(C1135:C1145)</f>
        <v>747540521</v>
      </c>
      <c r="D1146" s="10">
        <f>SUM(D1135:D1145)</f>
        <v>599141246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15620059</v>
      </c>
      <c r="D1148" s="7">
        <v>12966458</v>
      </c>
    </row>
    <row r="1149" spans="1:4" x14ac:dyDescent="0.3">
      <c r="A1149" s="5">
        <v>510402</v>
      </c>
      <c r="B1149" s="6" t="s">
        <v>89</v>
      </c>
      <c r="C1149" s="7">
        <v>784283</v>
      </c>
      <c r="D1149" s="7">
        <v>914205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>
        <v>7305904</v>
      </c>
      <c r="D1154" s="7">
        <v>618248</v>
      </c>
    </row>
    <row r="1155" spans="1:4" x14ac:dyDescent="0.3">
      <c r="A1155" s="5">
        <v>510405</v>
      </c>
      <c r="B1155" s="6" t="s">
        <v>92</v>
      </c>
      <c r="C1155" s="7">
        <v>35239808</v>
      </c>
      <c r="D1155" s="7">
        <v>20839249</v>
      </c>
    </row>
    <row r="1156" spans="1:4" ht="15" thickBot="1" x14ac:dyDescent="0.35">
      <c r="A1156" s="18">
        <v>510406</v>
      </c>
      <c r="B1156" s="19" t="s">
        <v>211</v>
      </c>
      <c r="C1156" s="7">
        <v>1147772</v>
      </c>
      <c r="D1156" s="7">
        <v>1693677</v>
      </c>
    </row>
    <row r="1157" spans="1:4" ht="15" thickBot="1" x14ac:dyDescent="0.35">
      <c r="A1157" s="8" t="s">
        <v>19</v>
      </c>
      <c r="B1157" s="9"/>
      <c r="C1157" s="10">
        <f>SUM(C1148:C1156)</f>
        <v>60097826</v>
      </c>
      <c r="D1157" s="10">
        <f>SUM(D1148:D1156)</f>
        <v>37031837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27239</v>
      </c>
      <c r="D1159" s="7">
        <v>303478</v>
      </c>
    </row>
    <row r="1160" spans="1:4" x14ac:dyDescent="0.3">
      <c r="A1160" s="5">
        <v>510502</v>
      </c>
      <c r="B1160" s="6" t="s">
        <v>89</v>
      </c>
      <c r="C1160" s="7">
        <v>70281</v>
      </c>
      <c r="D1160" s="7">
        <v>25288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10975343</v>
      </c>
      <c r="D1166" s="7">
        <v>21073843</v>
      </c>
    </row>
    <row r="1167" spans="1:4" ht="15" thickBot="1" x14ac:dyDescent="0.35">
      <c r="A1167" s="18">
        <v>510506</v>
      </c>
      <c r="B1167" s="19" t="s">
        <v>211</v>
      </c>
      <c r="C1167" s="7"/>
      <c r="D1167" s="7">
        <v>-2474</v>
      </c>
    </row>
    <row r="1168" spans="1:4" ht="15" thickBot="1" x14ac:dyDescent="0.35">
      <c r="A1168" s="8" t="s">
        <v>19</v>
      </c>
      <c r="B1168" s="9"/>
      <c r="C1168" s="10">
        <f>SUM(C1159:C1167)</f>
        <v>11072863</v>
      </c>
      <c r="D1168" s="10">
        <f>SUM(D1159:D1167)</f>
        <v>21400135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29375094</v>
      </c>
      <c r="D1182" s="7">
        <v>44570979</v>
      </c>
    </row>
    <row r="1183" spans="1:4" x14ac:dyDescent="0.3">
      <c r="A1183" s="5">
        <v>510702</v>
      </c>
      <c r="B1183" s="6" t="s">
        <v>88</v>
      </c>
      <c r="C1183" s="7">
        <v>326147043</v>
      </c>
      <c r="D1183" s="7">
        <v>101331602</v>
      </c>
    </row>
    <row r="1184" spans="1:4" x14ac:dyDescent="0.3">
      <c r="A1184" s="5">
        <v>510703</v>
      </c>
      <c r="B1184" s="6" t="s">
        <v>89</v>
      </c>
      <c r="C1184" s="7">
        <v>7546746</v>
      </c>
      <c r="D1184" s="7">
        <v>12748356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7709223</v>
      </c>
      <c r="D1190" s="7">
        <v>31139962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370778106</v>
      </c>
      <c r="D1192" s="10">
        <f>SUM(D1182:D1191)</f>
        <v>189790899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>
        <v>120644842</v>
      </c>
      <c r="D1202" s="7">
        <v>201654172</v>
      </c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120644842</v>
      </c>
      <c r="D1204" s="10">
        <f>SUM(D1194:D1203)</f>
        <v>201654172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1008931</v>
      </c>
      <c r="D1206" s="7">
        <v>342137</v>
      </c>
    </row>
    <row r="1207" spans="1:4" x14ac:dyDescent="0.3">
      <c r="A1207" s="5">
        <v>510902</v>
      </c>
      <c r="B1207" s="6" t="s">
        <v>88</v>
      </c>
      <c r="C1207" s="7">
        <v>411056</v>
      </c>
      <c r="D1207" s="7">
        <v>4721325</v>
      </c>
    </row>
    <row r="1208" spans="1:4" x14ac:dyDescent="0.3">
      <c r="A1208" s="5">
        <v>510903</v>
      </c>
      <c r="B1208" s="6" t="s">
        <v>89</v>
      </c>
      <c r="C1208" s="7">
        <v>280357</v>
      </c>
      <c r="D1208" s="7">
        <v>-151661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1086910860</v>
      </c>
      <c r="D1214" s="7">
        <v>581762880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1088611204</v>
      </c>
      <c r="D1216" s="10">
        <f>SUM(D1206:D1215)</f>
        <v>586674681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>
        <v>12304155</v>
      </c>
      <c r="D1220" s="7">
        <v>8573838</v>
      </c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12304155</v>
      </c>
      <c r="D1228" s="10">
        <f>SUM(D1218:D1227)</f>
        <v>8573838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>
        <v>366653</v>
      </c>
      <c r="D1230" s="7">
        <v>1942193</v>
      </c>
    </row>
    <row r="1231" spans="1:4" x14ac:dyDescent="0.3">
      <c r="A1231" s="5">
        <v>511102</v>
      </c>
      <c r="B1231" s="6" t="s">
        <v>88</v>
      </c>
      <c r="C1231" s="7">
        <v>3805057</v>
      </c>
      <c r="D1231" s="7">
        <v>2569384</v>
      </c>
    </row>
    <row r="1232" spans="1:4" x14ac:dyDescent="0.3">
      <c r="A1232" s="5">
        <v>511103</v>
      </c>
      <c r="B1232" s="6" t="s">
        <v>334</v>
      </c>
      <c r="C1232" s="7">
        <v>2182760</v>
      </c>
      <c r="D1232" s="7">
        <v>1473920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27431452</v>
      </c>
      <c r="D1238" s="7">
        <v>48232532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33785922</v>
      </c>
      <c r="D1240" s="10">
        <f>SUM(D1230:D1239)</f>
        <v>54218029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58716405</v>
      </c>
      <c r="D1242" s="7">
        <v>34628752</v>
      </c>
    </row>
    <row r="1243" spans="1:4" x14ac:dyDescent="0.3">
      <c r="A1243" s="37">
        <v>511202</v>
      </c>
      <c r="B1243" s="6" t="s">
        <v>88</v>
      </c>
      <c r="C1243" s="7">
        <v>126432428</v>
      </c>
      <c r="D1243" s="7">
        <v>201462609</v>
      </c>
    </row>
    <row r="1244" spans="1:4" x14ac:dyDescent="0.3">
      <c r="A1244" s="37">
        <v>511203</v>
      </c>
      <c r="B1244" s="6" t="s">
        <v>334</v>
      </c>
      <c r="C1244" s="7">
        <v>32037257</v>
      </c>
      <c r="D1244" s="7">
        <v>3775405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>
        <v>51064918</v>
      </c>
      <c r="D1249" s="7">
        <v>45985903</v>
      </c>
    </row>
    <row r="1250" spans="1:4" x14ac:dyDescent="0.3">
      <c r="A1250" s="5">
        <v>511206</v>
      </c>
      <c r="B1250" s="6" t="s">
        <v>92</v>
      </c>
      <c r="C1250" s="7">
        <v>131048118</v>
      </c>
      <c r="D1250" s="7">
        <v>151241509</v>
      </c>
    </row>
    <row r="1251" spans="1:4" ht="15" thickBot="1" x14ac:dyDescent="0.35">
      <c r="A1251" s="15">
        <v>511207</v>
      </c>
      <c r="B1251" s="19" t="s">
        <v>93</v>
      </c>
      <c r="C1251" s="7">
        <v>3652084</v>
      </c>
      <c r="D1251" s="7">
        <v>7306234</v>
      </c>
    </row>
    <row r="1252" spans="1:4" ht="15" thickBot="1" x14ac:dyDescent="0.35">
      <c r="A1252" s="8" t="s">
        <v>19</v>
      </c>
      <c r="B1252" s="9"/>
      <c r="C1252" s="10">
        <f>SUM(C1242:C1251)</f>
        <v>402951210</v>
      </c>
      <c r="D1252" s="10">
        <f>SUM(D1242:D1251)</f>
        <v>444400412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18948280</v>
      </c>
      <c r="D1254" s="7">
        <v>4988567</v>
      </c>
    </row>
    <row r="1255" spans="1:4" x14ac:dyDescent="0.3">
      <c r="A1255" s="5">
        <v>511302</v>
      </c>
      <c r="B1255" s="6" t="s">
        <v>88</v>
      </c>
      <c r="C1255" s="7">
        <v>5480316</v>
      </c>
      <c r="D1255" s="7">
        <v>4207373</v>
      </c>
    </row>
    <row r="1256" spans="1:4" x14ac:dyDescent="0.3">
      <c r="A1256" s="5">
        <v>511303</v>
      </c>
      <c r="B1256" s="6" t="s">
        <v>334</v>
      </c>
      <c r="C1256" s="7">
        <v>1182378</v>
      </c>
      <c r="D1256" s="7">
        <v>817066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79094814</v>
      </c>
      <c r="D1262" s="7">
        <v>72055175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104705788</v>
      </c>
      <c r="D1264" s="10">
        <f>SUM(D1254:D1263)</f>
        <v>82068181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850000</v>
      </c>
      <c r="D1266" s="7">
        <v>1010000</v>
      </c>
    </row>
    <row r="1267" spans="1:4" x14ac:dyDescent="0.3">
      <c r="A1267" s="5">
        <v>511402</v>
      </c>
      <c r="B1267" s="6" t="s">
        <v>339</v>
      </c>
      <c r="C1267" s="7">
        <v>25892706</v>
      </c>
      <c r="D1267" s="7">
        <v>18052955</v>
      </c>
    </row>
    <row r="1268" spans="1:4" x14ac:dyDescent="0.3">
      <c r="A1268" s="5">
        <v>511403</v>
      </c>
      <c r="B1268" s="6" t="s">
        <v>340</v>
      </c>
      <c r="C1268" s="7">
        <v>75641</v>
      </c>
      <c r="D1268" s="7">
        <v>99709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91051459</v>
      </c>
      <c r="D1270" s="7">
        <v>68915089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4570292049</v>
      </c>
      <c r="D1276" s="7">
        <v>3969993793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>
        <v>445387</v>
      </c>
      <c r="D1279" s="17">
        <v>773129</v>
      </c>
    </row>
    <row r="1280" spans="1:4" ht="15" thickBot="1" x14ac:dyDescent="0.35">
      <c r="A1280" s="8" t="s">
        <v>19</v>
      </c>
      <c r="B1280" s="38"/>
      <c r="C1280" s="10">
        <f>SUM(C1266:C1279)</f>
        <v>4688607242</v>
      </c>
      <c r="D1280" s="10">
        <f>SUM(D1266:D1279)</f>
        <v>4058844675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809907</v>
      </c>
      <c r="D1283" s="7">
        <v>2847875</v>
      </c>
    </row>
    <row r="1284" spans="1:4" x14ac:dyDescent="0.3">
      <c r="A1284" s="5">
        <v>511503</v>
      </c>
      <c r="B1284" s="6" t="s">
        <v>340</v>
      </c>
      <c r="C1284" s="7">
        <v>28355</v>
      </c>
      <c r="D1284" s="7">
        <v>13355</v>
      </c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46255626</v>
      </c>
      <c r="D1286" s="7">
        <v>907112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>
        <v>50000</v>
      </c>
      <c r="D1295" s="17">
        <v>50000</v>
      </c>
    </row>
    <row r="1296" spans="1:4" ht="15" thickBot="1" x14ac:dyDescent="0.35">
      <c r="A1296" s="8" t="s">
        <v>19</v>
      </c>
      <c r="B1296" s="9"/>
      <c r="C1296" s="10">
        <f>SUM(C1282:C1295)</f>
        <v>47143888</v>
      </c>
      <c r="D1296" s="10">
        <f>SUM(D1282:D1295)</f>
        <v>3818342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1745703231</v>
      </c>
      <c r="D1611" s="7">
        <v>748305213</v>
      </c>
    </row>
    <row r="1612" spans="1:4" x14ac:dyDescent="0.3">
      <c r="A1612" s="5">
        <v>530102</v>
      </c>
      <c r="B1612" s="6" t="s">
        <v>96</v>
      </c>
      <c r="C1612" s="7">
        <v>11088775</v>
      </c>
      <c r="D1612" s="7">
        <v>3293459</v>
      </c>
    </row>
    <row r="1613" spans="1:4" x14ac:dyDescent="0.3">
      <c r="A1613" s="5">
        <v>530103</v>
      </c>
      <c r="B1613" s="6" t="s">
        <v>97</v>
      </c>
      <c r="C1613" s="7">
        <v>6150511</v>
      </c>
      <c r="D1613" s="7">
        <v>1572039</v>
      </c>
    </row>
    <row r="1614" spans="1:4" x14ac:dyDescent="0.3">
      <c r="A1614" s="5">
        <v>530104</v>
      </c>
      <c r="B1614" s="6" t="s">
        <v>98</v>
      </c>
      <c r="C1614" s="7">
        <v>55703290</v>
      </c>
      <c r="D1614" s="7">
        <v>67916367</v>
      </c>
    </row>
    <row r="1615" spans="1:4" x14ac:dyDescent="0.3">
      <c r="A1615" s="5">
        <v>530105</v>
      </c>
      <c r="B1615" s="6" t="s">
        <v>99</v>
      </c>
      <c r="C1615" s="7">
        <v>59847836</v>
      </c>
      <c r="D1615" s="7">
        <v>16283735</v>
      </c>
    </row>
    <row r="1616" spans="1:4" x14ac:dyDescent="0.3">
      <c r="A1616" s="5">
        <v>530106</v>
      </c>
      <c r="B1616" s="6" t="s">
        <v>100</v>
      </c>
      <c r="C1616" s="7">
        <v>2821738823</v>
      </c>
      <c r="D1616" s="7">
        <v>2114074273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74974912</v>
      </c>
      <c r="D1618" s="7">
        <v>127578947</v>
      </c>
    </row>
    <row r="1619" spans="1:4" x14ac:dyDescent="0.3">
      <c r="A1619" s="5">
        <v>530109</v>
      </c>
      <c r="B1619" s="6" t="s">
        <v>103</v>
      </c>
      <c r="C1619" s="7">
        <v>75408793</v>
      </c>
      <c r="D1619" s="7">
        <v>322785663</v>
      </c>
    </row>
    <row r="1620" spans="1:4" x14ac:dyDescent="0.3">
      <c r="A1620" s="5">
        <v>530110</v>
      </c>
      <c r="B1620" s="6" t="s">
        <v>104</v>
      </c>
      <c r="C1620" s="7">
        <v>1229615</v>
      </c>
      <c r="D1620" s="7">
        <v>1149965</v>
      </c>
    </row>
    <row r="1621" spans="1:4" x14ac:dyDescent="0.3">
      <c r="A1621" s="5">
        <v>530111</v>
      </c>
      <c r="B1621" s="6" t="s">
        <v>105</v>
      </c>
      <c r="C1621" s="7">
        <v>95825626</v>
      </c>
      <c r="D1621" s="7">
        <v>37112905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>
        <v>2090000</v>
      </c>
      <c r="D1625" s="7"/>
    </row>
    <row r="1626" spans="1:4" ht="15" thickBot="1" x14ac:dyDescent="0.35">
      <c r="A1626" s="8" t="s">
        <v>19</v>
      </c>
      <c r="B1626" s="9"/>
      <c r="C1626" s="10">
        <f>SUM(C1611:C1625)</f>
        <v>4949761412</v>
      </c>
      <c r="D1626" s="10">
        <f>SUM(D1611:D1625)</f>
        <v>3440072566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292303824</v>
      </c>
      <c r="D1628" s="7">
        <v>214313744</v>
      </c>
    </row>
    <row r="1629" spans="1:4" x14ac:dyDescent="0.3">
      <c r="A1629" s="5">
        <v>530202</v>
      </c>
      <c r="B1629" s="6" t="s">
        <v>96</v>
      </c>
      <c r="C1629" s="7">
        <v>177101400</v>
      </c>
      <c r="D1629" s="7">
        <v>133826076</v>
      </c>
    </row>
    <row r="1630" spans="1:4" x14ac:dyDescent="0.3">
      <c r="A1630" s="5">
        <v>530203</v>
      </c>
      <c r="B1630" s="6" t="s">
        <v>97</v>
      </c>
      <c r="C1630" s="7">
        <v>1184745</v>
      </c>
      <c r="D1630" s="7">
        <v>1202400</v>
      </c>
    </row>
    <row r="1631" spans="1:4" x14ac:dyDescent="0.3">
      <c r="A1631" s="5">
        <v>530204</v>
      </c>
      <c r="B1631" s="6" t="s">
        <v>98</v>
      </c>
      <c r="C1631" s="7">
        <v>37898612</v>
      </c>
      <c r="D1631" s="7">
        <v>25800666</v>
      </c>
    </row>
    <row r="1632" spans="1:4" x14ac:dyDescent="0.3">
      <c r="A1632" s="5">
        <v>530205</v>
      </c>
      <c r="B1632" s="6" t="s">
        <v>99</v>
      </c>
      <c r="C1632" s="7">
        <v>18706820</v>
      </c>
      <c r="D1632" s="7">
        <v>16281268</v>
      </c>
    </row>
    <row r="1633" spans="1:4" x14ac:dyDescent="0.3">
      <c r="A1633" s="5">
        <v>530206</v>
      </c>
      <c r="B1633" s="6" t="s">
        <v>100</v>
      </c>
      <c r="C1633" s="7">
        <v>903941721</v>
      </c>
      <c r="D1633" s="7">
        <v>624690634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46846502</v>
      </c>
      <c r="D1635" s="7">
        <v>36625543</v>
      </c>
    </row>
    <row r="1636" spans="1:4" x14ac:dyDescent="0.3">
      <c r="A1636" s="5">
        <v>530209</v>
      </c>
      <c r="B1636" s="6" t="s">
        <v>103</v>
      </c>
      <c r="C1636" s="7">
        <v>80501504</v>
      </c>
      <c r="D1636" s="7">
        <v>44939812</v>
      </c>
    </row>
    <row r="1637" spans="1:4" x14ac:dyDescent="0.3">
      <c r="A1637" s="5">
        <v>530210</v>
      </c>
      <c r="B1637" s="6" t="s">
        <v>104</v>
      </c>
      <c r="C1637" s="7">
        <v>1842124</v>
      </c>
      <c r="D1637" s="7">
        <v>1474100</v>
      </c>
    </row>
    <row r="1638" spans="1:4" x14ac:dyDescent="0.3">
      <c r="A1638" s="5">
        <v>530211</v>
      </c>
      <c r="B1638" s="6" t="s">
        <v>105</v>
      </c>
      <c r="C1638" s="7">
        <v>17127835</v>
      </c>
      <c r="D1638" s="7">
        <v>15259642</v>
      </c>
    </row>
    <row r="1639" spans="1:4" x14ac:dyDescent="0.3">
      <c r="A1639" s="5">
        <v>530212</v>
      </c>
      <c r="B1639" s="6" t="s">
        <v>106</v>
      </c>
      <c r="C1639" s="7">
        <v>19079809</v>
      </c>
      <c r="D1639" s="7">
        <v>13323436</v>
      </c>
    </row>
    <row r="1640" spans="1:4" x14ac:dyDescent="0.3">
      <c r="A1640" s="5">
        <v>530213</v>
      </c>
      <c r="B1640" s="6" t="s">
        <v>107</v>
      </c>
      <c r="C1640" s="7">
        <v>21967</v>
      </c>
      <c r="D1640" s="7">
        <v>161713</v>
      </c>
    </row>
    <row r="1641" spans="1:4" x14ac:dyDescent="0.3">
      <c r="A1641" s="5">
        <v>530214</v>
      </c>
      <c r="B1641" s="6" t="s">
        <v>108</v>
      </c>
      <c r="C1641" s="7">
        <v>171470</v>
      </c>
      <c r="D1641" s="7">
        <v>183919</v>
      </c>
    </row>
    <row r="1642" spans="1:4" ht="15" thickBot="1" x14ac:dyDescent="0.35">
      <c r="A1642" s="18">
        <v>530215</v>
      </c>
      <c r="B1642" s="19" t="s">
        <v>109</v>
      </c>
      <c r="C1642" s="7">
        <v>2102452</v>
      </c>
      <c r="D1642" s="7">
        <v>1624401</v>
      </c>
    </row>
    <row r="1643" spans="1:4" ht="15" thickBot="1" x14ac:dyDescent="0.35">
      <c r="A1643" s="8" t="s">
        <v>19</v>
      </c>
      <c r="B1643" s="9"/>
      <c r="C1643" s="10">
        <f>SUM(C1628:C1642)</f>
        <v>1598830785</v>
      </c>
      <c r="D1643" s="10">
        <f>SUM(D1628:D1642)</f>
        <v>1129707354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85725498</v>
      </c>
      <c r="D1645" s="7">
        <v>91265718</v>
      </c>
    </row>
    <row r="1646" spans="1:4" x14ac:dyDescent="0.3">
      <c r="A1646" s="5">
        <v>530302</v>
      </c>
      <c r="B1646" s="6" t="s">
        <v>96</v>
      </c>
      <c r="C1646" s="7">
        <v>53530430</v>
      </c>
      <c r="D1646" s="7">
        <v>40595079</v>
      </c>
    </row>
    <row r="1647" spans="1:4" x14ac:dyDescent="0.3">
      <c r="A1647" s="5">
        <v>530303</v>
      </c>
      <c r="B1647" s="6" t="s">
        <v>97</v>
      </c>
      <c r="C1647" s="7">
        <v>480960</v>
      </c>
      <c r="D1647" s="7">
        <v>321771</v>
      </c>
    </row>
    <row r="1648" spans="1:4" x14ac:dyDescent="0.3">
      <c r="A1648" s="5">
        <v>530304</v>
      </c>
      <c r="B1648" s="6" t="s">
        <v>98</v>
      </c>
      <c r="C1648" s="7">
        <v>10320266</v>
      </c>
      <c r="D1648" s="7">
        <v>8799439</v>
      </c>
    </row>
    <row r="1649" spans="1:4" x14ac:dyDescent="0.3">
      <c r="A1649" s="5">
        <v>530305</v>
      </c>
      <c r="B1649" s="6" t="s">
        <v>99</v>
      </c>
      <c r="C1649" s="7">
        <v>2442190</v>
      </c>
      <c r="D1649" s="7">
        <v>1878512</v>
      </c>
    </row>
    <row r="1650" spans="1:4" x14ac:dyDescent="0.3">
      <c r="A1650" s="5">
        <v>530306</v>
      </c>
      <c r="B1650" s="6" t="s">
        <v>100</v>
      </c>
      <c r="C1650" s="7">
        <v>249876254</v>
      </c>
      <c r="D1650" s="7">
        <v>186860188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14650217</v>
      </c>
      <c r="D1652" s="7">
        <v>14705531</v>
      </c>
    </row>
    <row r="1653" spans="1:4" x14ac:dyDescent="0.3">
      <c r="A1653" s="5">
        <v>530309</v>
      </c>
      <c r="B1653" s="6" t="s">
        <v>103</v>
      </c>
      <c r="C1653" s="7">
        <v>17975925</v>
      </c>
      <c r="D1653" s="7">
        <v>13737575</v>
      </c>
    </row>
    <row r="1654" spans="1:4" x14ac:dyDescent="0.3">
      <c r="A1654" s="5">
        <v>530310</v>
      </c>
      <c r="B1654" s="6" t="s">
        <v>104</v>
      </c>
      <c r="C1654" s="7">
        <v>589640</v>
      </c>
      <c r="D1654" s="7">
        <v>537919</v>
      </c>
    </row>
    <row r="1655" spans="1:4" x14ac:dyDescent="0.3">
      <c r="A1655" s="5">
        <v>530311</v>
      </c>
      <c r="B1655" s="6" t="s">
        <v>105</v>
      </c>
      <c r="C1655" s="7">
        <v>6103857</v>
      </c>
      <c r="D1655" s="7">
        <v>4894838</v>
      </c>
    </row>
    <row r="1656" spans="1:4" x14ac:dyDescent="0.3">
      <c r="A1656" s="5">
        <v>530312</v>
      </c>
      <c r="B1656" s="6" t="s">
        <v>106</v>
      </c>
      <c r="C1656" s="7">
        <v>5329375</v>
      </c>
      <c r="D1656" s="7">
        <v>11855214</v>
      </c>
    </row>
    <row r="1657" spans="1:4" x14ac:dyDescent="0.3">
      <c r="A1657" s="5">
        <v>530313</v>
      </c>
      <c r="B1657" s="6" t="s">
        <v>107</v>
      </c>
      <c r="C1657" s="7">
        <v>64685</v>
      </c>
      <c r="D1657" s="7">
        <v>80417</v>
      </c>
    </row>
    <row r="1658" spans="1:4" x14ac:dyDescent="0.3">
      <c r="A1658" s="5">
        <v>530314</v>
      </c>
      <c r="B1658" s="6" t="s">
        <v>108</v>
      </c>
      <c r="C1658" s="7">
        <v>73568</v>
      </c>
      <c r="D1658" s="7">
        <v>70015</v>
      </c>
    </row>
    <row r="1659" spans="1:4" ht="15" thickBot="1" x14ac:dyDescent="0.35">
      <c r="A1659" s="18">
        <v>530315</v>
      </c>
      <c r="B1659" s="19" t="s">
        <v>109</v>
      </c>
      <c r="C1659" s="7">
        <v>649760</v>
      </c>
      <c r="D1659" s="7">
        <v>656679</v>
      </c>
    </row>
    <row r="1660" spans="1:4" ht="15" thickBot="1" x14ac:dyDescent="0.35">
      <c r="A1660" s="8" t="s">
        <v>19</v>
      </c>
      <c r="B1660" s="9"/>
      <c r="C1660" s="10">
        <f>SUM(C1645:C1659)</f>
        <v>447812625</v>
      </c>
      <c r="D1660" s="10">
        <f>SUM(D1645:D1659)</f>
        <v>376258895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294224812</v>
      </c>
      <c r="D1662" s="7">
        <v>201897533</v>
      </c>
    </row>
    <row r="1663" spans="1:4" x14ac:dyDescent="0.3">
      <c r="A1663" s="5">
        <v>530402</v>
      </c>
      <c r="B1663" s="6" t="s">
        <v>96</v>
      </c>
      <c r="C1663" s="7">
        <v>68301481</v>
      </c>
      <c r="D1663" s="7">
        <v>68648280</v>
      </c>
    </row>
    <row r="1664" spans="1:4" x14ac:dyDescent="0.3">
      <c r="A1664" s="5">
        <v>530403</v>
      </c>
      <c r="B1664" s="6" t="s">
        <v>97</v>
      </c>
      <c r="C1664" s="7">
        <v>1120058</v>
      </c>
      <c r="D1664" s="7">
        <v>2086433</v>
      </c>
    </row>
    <row r="1665" spans="1:4" x14ac:dyDescent="0.3">
      <c r="A1665" s="5">
        <v>530404</v>
      </c>
      <c r="B1665" s="6" t="s">
        <v>98</v>
      </c>
      <c r="C1665" s="7">
        <v>33581010</v>
      </c>
      <c r="D1665" s="7">
        <v>23404318</v>
      </c>
    </row>
    <row r="1666" spans="1:4" x14ac:dyDescent="0.3">
      <c r="A1666" s="5">
        <v>530405</v>
      </c>
      <c r="B1666" s="6" t="s">
        <v>99</v>
      </c>
      <c r="C1666" s="7">
        <v>5607611</v>
      </c>
      <c r="D1666" s="7">
        <v>4871671</v>
      </c>
    </row>
    <row r="1667" spans="1:4" x14ac:dyDescent="0.3">
      <c r="A1667" s="5">
        <v>530406</v>
      </c>
      <c r="B1667" s="6" t="s">
        <v>100</v>
      </c>
      <c r="C1667" s="7">
        <v>5219077</v>
      </c>
      <c r="D1667" s="7">
        <v>1473694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17578401</v>
      </c>
      <c r="D1669" s="7">
        <v>13102870</v>
      </c>
    </row>
    <row r="1670" spans="1:4" x14ac:dyDescent="0.3">
      <c r="A1670" s="5">
        <v>530409</v>
      </c>
      <c r="B1670" s="6" t="s">
        <v>103</v>
      </c>
      <c r="C1670" s="7">
        <v>83665627</v>
      </c>
      <c r="D1670" s="7">
        <v>28512392</v>
      </c>
    </row>
    <row r="1671" spans="1:4" x14ac:dyDescent="0.3">
      <c r="A1671" s="5">
        <v>530410</v>
      </c>
      <c r="B1671" s="6" t="s">
        <v>104</v>
      </c>
      <c r="C1671" s="7">
        <v>1629457</v>
      </c>
      <c r="D1671" s="7">
        <v>1060308</v>
      </c>
    </row>
    <row r="1672" spans="1:4" x14ac:dyDescent="0.3">
      <c r="A1672" s="5">
        <v>530411</v>
      </c>
      <c r="B1672" s="6" t="s">
        <v>105</v>
      </c>
      <c r="C1672" s="7">
        <v>5901945</v>
      </c>
      <c r="D1672" s="7">
        <v>10689527</v>
      </c>
    </row>
    <row r="1673" spans="1:4" x14ac:dyDescent="0.3">
      <c r="A1673" s="5">
        <v>530412</v>
      </c>
      <c r="B1673" s="6" t="s">
        <v>106</v>
      </c>
      <c r="C1673" s="7">
        <v>14906088</v>
      </c>
      <c r="D1673" s="7">
        <v>18071409</v>
      </c>
    </row>
    <row r="1674" spans="1:4" x14ac:dyDescent="0.3">
      <c r="A1674" s="5">
        <v>530413</v>
      </c>
      <c r="B1674" s="6" t="s">
        <v>107</v>
      </c>
      <c r="C1674" s="7">
        <v>17724</v>
      </c>
      <c r="D1674" s="7">
        <v>137167</v>
      </c>
    </row>
    <row r="1675" spans="1:4" x14ac:dyDescent="0.3">
      <c r="A1675" s="5">
        <v>530414</v>
      </c>
      <c r="B1675" s="6" t="s">
        <v>108</v>
      </c>
      <c r="C1675" s="7">
        <v>100871</v>
      </c>
      <c r="D1675" s="7">
        <v>111719</v>
      </c>
    </row>
    <row r="1676" spans="1:4" ht="15" thickBot="1" x14ac:dyDescent="0.35">
      <c r="A1676" s="18">
        <v>530415</v>
      </c>
      <c r="B1676" s="19" t="s">
        <v>109</v>
      </c>
      <c r="C1676" s="20">
        <v>6101485</v>
      </c>
      <c r="D1676" s="20">
        <v>1686294</v>
      </c>
    </row>
    <row r="1677" spans="1:4" ht="15" thickBot="1" x14ac:dyDescent="0.35">
      <c r="A1677" s="8" t="s">
        <v>19</v>
      </c>
      <c r="B1677" s="9"/>
      <c r="C1677" s="10">
        <f>SUM(C1662:C1676)</f>
        <v>537955647</v>
      </c>
      <c r="D1677" s="10">
        <f>SUM(D1662:D1676)</f>
        <v>375753615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196318109</v>
      </c>
      <c r="D1679" s="7">
        <v>192559818</v>
      </c>
    </row>
    <row r="1680" spans="1:4" x14ac:dyDescent="0.3">
      <c r="A1680" s="5">
        <v>530502</v>
      </c>
      <c r="B1680" s="6" t="s">
        <v>96</v>
      </c>
      <c r="C1680" s="7">
        <v>112256197</v>
      </c>
      <c r="D1680" s="7">
        <v>81188058</v>
      </c>
    </row>
    <row r="1681" spans="1:4" x14ac:dyDescent="0.3">
      <c r="A1681" s="5">
        <v>530503</v>
      </c>
      <c r="B1681" s="6" t="s">
        <v>97</v>
      </c>
      <c r="C1681" s="7">
        <v>39672</v>
      </c>
      <c r="D1681" s="7">
        <v>482473</v>
      </c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>
        <v>-13992</v>
      </c>
      <c r="D1683" s="7">
        <v>4861859</v>
      </c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>
        <v>43023659</v>
      </c>
      <c r="D1687" s="7">
        <v>34396320</v>
      </c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>
        <v>-52</v>
      </c>
      <c r="D1690" s="7">
        <v>3121164</v>
      </c>
    </row>
    <row r="1691" spans="1:4" x14ac:dyDescent="0.3">
      <c r="A1691" s="5">
        <v>530513</v>
      </c>
      <c r="B1691" s="6" t="s">
        <v>107</v>
      </c>
      <c r="C1691" s="7"/>
      <c r="D1691" s="7">
        <v>54128</v>
      </c>
    </row>
    <row r="1692" spans="1:4" x14ac:dyDescent="0.3">
      <c r="A1692" s="5">
        <v>530514</v>
      </c>
      <c r="B1692" s="6" t="s">
        <v>108</v>
      </c>
      <c r="C1692" s="7"/>
      <c r="D1692" s="7">
        <v>38333</v>
      </c>
    </row>
    <row r="1693" spans="1:4" ht="15" thickBot="1" x14ac:dyDescent="0.35">
      <c r="A1693" s="18">
        <v>530515</v>
      </c>
      <c r="B1693" s="19" t="s">
        <v>109</v>
      </c>
      <c r="C1693" s="20">
        <v>1843</v>
      </c>
      <c r="D1693" s="20">
        <v>430504</v>
      </c>
    </row>
    <row r="1694" spans="1:4" ht="15" thickBot="1" x14ac:dyDescent="0.35">
      <c r="A1694" s="8" t="s">
        <v>19</v>
      </c>
      <c r="B1694" s="9"/>
      <c r="C1694" s="21">
        <f>SUM(C1679:C1693)</f>
        <v>351625436</v>
      </c>
      <c r="D1694" s="21">
        <f>SUM(D1679:D1693)</f>
        <v>317132657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876110180</v>
      </c>
      <c r="D1696" s="7">
        <v>925344473</v>
      </c>
    </row>
    <row r="1697" spans="1:4" x14ac:dyDescent="0.3">
      <c r="A1697" s="5">
        <v>530602</v>
      </c>
      <c r="B1697" s="6" t="s">
        <v>96</v>
      </c>
      <c r="C1697" s="7">
        <v>933945962</v>
      </c>
      <c r="D1697" s="7">
        <v>1057339589</v>
      </c>
    </row>
    <row r="1698" spans="1:4" x14ac:dyDescent="0.3">
      <c r="A1698" s="5">
        <v>530603</v>
      </c>
      <c r="B1698" s="6" t="s">
        <v>97</v>
      </c>
      <c r="C1698" s="7">
        <v>12901757</v>
      </c>
      <c r="D1698" s="7">
        <v>13088299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80656044</v>
      </c>
      <c r="D1700" s="7">
        <v>83477689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>
        <v>314694063</v>
      </c>
      <c r="D1704" s="7">
        <v>104731325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>
        <v>96925823</v>
      </c>
      <c r="D1707" s="7">
        <v>61607830</v>
      </c>
    </row>
    <row r="1708" spans="1:4" x14ac:dyDescent="0.3">
      <c r="A1708" s="5">
        <v>530613</v>
      </c>
      <c r="B1708" s="6" t="s">
        <v>107</v>
      </c>
      <c r="C1708" s="7">
        <v>116692</v>
      </c>
      <c r="D1708" s="7">
        <v>848594</v>
      </c>
    </row>
    <row r="1709" spans="1:4" x14ac:dyDescent="0.3">
      <c r="A1709" s="5">
        <v>530614</v>
      </c>
      <c r="B1709" s="6" t="s">
        <v>108</v>
      </c>
      <c r="C1709" s="7">
        <v>663971</v>
      </c>
      <c r="D1709" s="7">
        <v>724443</v>
      </c>
    </row>
    <row r="1710" spans="1:4" ht="15" thickBot="1" x14ac:dyDescent="0.35">
      <c r="A1710" s="18">
        <v>530615</v>
      </c>
      <c r="B1710" s="19" t="s">
        <v>109</v>
      </c>
      <c r="C1710" s="7">
        <v>11117255</v>
      </c>
      <c r="D1710" s="7">
        <v>10477002</v>
      </c>
    </row>
    <row r="1711" spans="1:4" ht="15" thickBot="1" x14ac:dyDescent="0.35">
      <c r="A1711" s="8" t="s">
        <v>19</v>
      </c>
      <c r="B1711" s="9"/>
      <c r="C1711" s="10">
        <f>SUM(C1696:C1710)</f>
        <v>2327131747</v>
      </c>
      <c r="D1711" s="10">
        <f>SUM(D1696:D1710)</f>
        <v>2257639244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1440763163</v>
      </c>
      <c r="D1713" s="7">
        <v>404056125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>
        <v>2000398</v>
      </c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>
        <v>43817614</v>
      </c>
      <c r="D1717" s="7">
        <v>34313210</v>
      </c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26271628</v>
      </c>
      <c r="D1720" s="7">
        <v>38855023</v>
      </c>
    </row>
    <row r="1721" spans="1:4" x14ac:dyDescent="0.3">
      <c r="A1721" s="5">
        <v>530709</v>
      </c>
      <c r="B1721" s="6" t="s">
        <v>103</v>
      </c>
      <c r="C1721" s="7">
        <v>71008338</v>
      </c>
      <c r="D1721" s="7">
        <v>46071943</v>
      </c>
    </row>
    <row r="1722" spans="1:4" x14ac:dyDescent="0.3">
      <c r="A1722" s="5">
        <v>530710</v>
      </c>
      <c r="B1722" s="6" t="s">
        <v>104</v>
      </c>
      <c r="C1722" s="7"/>
      <c r="D1722" s="7">
        <v>24312</v>
      </c>
    </row>
    <row r="1723" spans="1:4" x14ac:dyDescent="0.3">
      <c r="A1723" s="5">
        <v>530711</v>
      </c>
      <c r="B1723" s="6" t="s">
        <v>105</v>
      </c>
      <c r="C1723" s="7">
        <v>15000236</v>
      </c>
      <c r="D1723" s="7">
        <v>14092974</v>
      </c>
    </row>
    <row r="1724" spans="1:4" x14ac:dyDescent="0.3">
      <c r="A1724" s="5">
        <v>530712</v>
      </c>
      <c r="B1724" s="6" t="s">
        <v>106</v>
      </c>
      <c r="C1724" s="7">
        <v>1451634</v>
      </c>
      <c r="D1724" s="7">
        <v>7342160</v>
      </c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>
        <v>389514</v>
      </c>
    </row>
    <row r="1728" spans="1:4" ht="15" thickBot="1" x14ac:dyDescent="0.35">
      <c r="A1728" s="8" t="s">
        <v>19</v>
      </c>
      <c r="B1728" s="9"/>
      <c r="C1728" s="10">
        <f>SUM(C1713:C1727)</f>
        <v>1600313011</v>
      </c>
      <c r="D1728" s="10">
        <f>SUM(D1713:D1727)</f>
        <v>545145261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1656212128</v>
      </c>
      <c r="D1730" s="7">
        <v>1265961185</v>
      </c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>
        <v>-1312128</v>
      </c>
      <c r="D1732" s="7">
        <v>1509027</v>
      </c>
    </row>
    <row r="1733" spans="1:4" x14ac:dyDescent="0.3">
      <c r="A1733" s="5">
        <v>530804</v>
      </c>
      <c r="B1733" s="6" t="s">
        <v>98</v>
      </c>
      <c r="C1733" s="7">
        <v>522173461</v>
      </c>
      <c r="D1733" s="7">
        <v>400927970</v>
      </c>
    </row>
    <row r="1734" spans="1:4" x14ac:dyDescent="0.3">
      <c r="A1734" s="5">
        <v>530805</v>
      </c>
      <c r="B1734" s="6" t="s">
        <v>99</v>
      </c>
      <c r="C1734" s="7">
        <v>42290375</v>
      </c>
      <c r="D1734" s="7">
        <v>22278249</v>
      </c>
    </row>
    <row r="1735" spans="1:4" x14ac:dyDescent="0.3">
      <c r="A1735" s="5">
        <v>530806</v>
      </c>
      <c r="B1735" s="6" t="s">
        <v>100</v>
      </c>
      <c r="C1735" s="7">
        <v>26964948</v>
      </c>
      <c r="D1735" s="7">
        <v>15095969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239122571</v>
      </c>
      <c r="D1737" s="7">
        <v>118928865</v>
      </c>
    </row>
    <row r="1738" spans="1:4" x14ac:dyDescent="0.3">
      <c r="A1738" s="5">
        <v>530809</v>
      </c>
      <c r="B1738" s="6" t="s">
        <v>103</v>
      </c>
      <c r="C1738" s="7">
        <v>519506595</v>
      </c>
      <c r="D1738" s="7">
        <v>41748507</v>
      </c>
    </row>
    <row r="1739" spans="1:4" x14ac:dyDescent="0.3">
      <c r="A1739" s="5">
        <v>530810</v>
      </c>
      <c r="B1739" s="6" t="s">
        <v>104</v>
      </c>
      <c r="C1739" s="7">
        <v>10992144</v>
      </c>
      <c r="D1739" s="7">
        <v>6953238</v>
      </c>
    </row>
    <row r="1740" spans="1:4" x14ac:dyDescent="0.3">
      <c r="A1740" s="5">
        <v>530811</v>
      </c>
      <c r="B1740" s="6" t="s">
        <v>105</v>
      </c>
      <c r="C1740" s="7">
        <v>79408786</v>
      </c>
      <c r="D1740" s="7">
        <v>71995121</v>
      </c>
    </row>
    <row r="1741" spans="1:4" x14ac:dyDescent="0.3">
      <c r="A1741" s="5">
        <v>530812</v>
      </c>
      <c r="B1741" s="6" t="s">
        <v>106</v>
      </c>
      <c r="C1741" s="7">
        <v>-149386</v>
      </c>
      <c r="D1741" s="7">
        <v>842490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380048</v>
      </c>
      <c r="D1744" s="7">
        <v>-1018</v>
      </c>
    </row>
    <row r="1745" spans="1:4" ht="15" thickBot="1" x14ac:dyDescent="0.35">
      <c r="A1745" s="8" t="s">
        <v>19</v>
      </c>
      <c r="B1745" s="9"/>
      <c r="C1745" s="10">
        <f>SUM(C1730:C1744)</f>
        <v>3095589542</v>
      </c>
      <c r="D1745" s="10">
        <f>SUM(D1730:D1744)</f>
        <v>1946239603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806097977</v>
      </c>
      <c r="D1765" s="7">
        <v>627136681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44694737</v>
      </c>
      <c r="D1769" s="7">
        <v>35530132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>
        <v>15503348</v>
      </c>
      <c r="D1772" s="7">
        <v>29829851</v>
      </c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866296062</v>
      </c>
      <c r="D1779" s="10">
        <f>SUM(D1764:D1778)</f>
        <v>692496664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1380313842</v>
      </c>
      <c r="D1781" s="7">
        <v>924425309</v>
      </c>
    </row>
    <row r="1782" spans="1:4" x14ac:dyDescent="0.3">
      <c r="A1782" s="5">
        <v>531102</v>
      </c>
      <c r="B1782" s="6" t="s">
        <v>96</v>
      </c>
      <c r="C1782" s="7">
        <v>1417708086</v>
      </c>
      <c r="D1782" s="7">
        <v>920983542</v>
      </c>
    </row>
    <row r="1783" spans="1:4" x14ac:dyDescent="0.3">
      <c r="A1783" s="5">
        <v>531103</v>
      </c>
      <c r="B1783" s="6" t="s">
        <v>97</v>
      </c>
      <c r="C1783" s="7">
        <v>7239341</v>
      </c>
      <c r="D1783" s="7">
        <v>7393329</v>
      </c>
    </row>
    <row r="1784" spans="1:4" x14ac:dyDescent="0.3">
      <c r="A1784" s="5">
        <v>531104</v>
      </c>
      <c r="B1784" s="6" t="s">
        <v>98</v>
      </c>
      <c r="C1784" s="7">
        <v>208930756</v>
      </c>
      <c r="D1784" s="7">
        <v>160452160</v>
      </c>
    </row>
    <row r="1785" spans="1:4" x14ac:dyDescent="0.3">
      <c r="A1785" s="5">
        <v>531105</v>
      </c>
      <c r="B1785" s="6" t="s">
        <v>99</v>
      </c>
      <c r="C1785" s="7">
        <v>29331073</v>
      </c>
      <c r="D1785" s="7">
        <v>25793949</v>
      </c>
    </row>
    <row r="1786" spans="1:4" x14ac:dyDescent="0.3">
      <c r="A1786" s="5">
        <v>531106</v>
      </c>
      <c r="B1786" s="6" t="s">
        <v>100</v>
      </c>
      <c r="C1786" s="7">
        <v>2020595790</v>
      </c>
      <c r="D1786" s="7">
        <v>1632807163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176124700</v>
      </c>
      <c r="D1788" s="7">
        <v>135140262</v>
      </c>
    </row>
    <row r="1789" spans="1:4" x14ac:dyDescent="0.3">
      <c r="A1789" s="5">
        <v>531109</v>
      </c>
      <c r="B1789" s="6" t="s">
        <v>103</v>
      </c>
      <c r="C1789" s="7">
        <v>411729837</v>
      </c>
      <c r="D1789" s="7">
        <v>125016703</v>
      </c>
    </row>
    <row r="1790" spans="1:4" x14ac:dyDescent="0.3">
      <c r="A1790" s="5">
        <v>531110</v>
      </c>
      <c r="B1790" s="6" t="s">
        <v>104</v>
      </c>
      <c r="C1790" s="7">
        <v>8694103</v>
      </c>
      <c r="D1790" s="7">
        <v>6931517</v>
      </c>
    </row>
    <row r="1791" spans="1:4" x14ac:dyDescent="0.3">
      <c r="A1791" s="5">
        <v>531111</v>
      </c>
      <c r="B1791" s="6" t="s">
        <v>105</v>
      </c>
      <c r="C1791" s="7">
        <v>68568949</v>
      </c>
      <c r="D1791" s="7">
        <v>61902786</v>
      </c>
    </row>
    <row r="1792" spans="1:4" x14ac:dyDescent="0.3">
      <c r="A1792" s="5">
        <v>531112</v>
      </c>
      <c r="B1792" s="6" t="s">
        <v>106</v>
      </c>
      <c r="C1792" s="7">
        <v>65528996</v>
      </c>
      <c r="D1792" s="7">
        <v>44919010</v>
      </c>
    </row>
    <row r="1793" spans="1:4" x14ac:dyDescent="0.3">
      <c r="A1793" s="5">
        <v>531113</v>
      </c>
      <c r="B1793" s="6" t="s">
        <v>107</v>
      </c>
      <c r="C1793" s="7">
        <v>229808</v>
      </c>
      <c r="D1793" s="7">
        <v>516706</v>
      </c>
    </row>
    <row r="1794" spans="1:4" x14ac:dyDescent="0.3">
      <c r="A1794" s="5">
        <v>531114</v>
      </c>
      <c r="B1794" s="6" t="s">
        <v>108</v>
      </c>
      <c r="C1794" s="7">
        <v>517515</v>
      </c>
      <c r="D1794" s="7">
        <v>574662</v>
      </c>
    </row>
    <row r="1795" spans="1:4" ht="15" thickBot="1" x14ac:dyDescent="0.35">
      <c r="A1795" s="18">
        <v>531115</v>
      </c>
      <c r="B1795" s="19" t="s">
        <v>109</v>
      </c>
      <c r="C1795" s="7">
        <v>8141601</v>
      </c>
      <c r="D1795" s="7">
        <v>6482518</v>
      </c>
    </row>
    <row r="1796" spans="1:4" ht="15" thickBot="1" x14ac:dyDescent="0.35">
      <c r="A1796" s="8" t="s">
        <v>19</v>
      </c>
      <c r="B1796" s="9"/>
      <c r="C1796" s="10">
        <f>SUM(C1781:C1795)</f>
        <v>5803654397</v>
      </c>
      <c r="D1796" s="10">
        <f>SUM(D1781:D1795)</f>
        <v>4053339616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1108798188</v>
      </c>
      <c r="D1798" s="7">
        <v>1380832476</v>
      </c>
    </row>
    <row r="1799" spans="1:4" x14ac:dyDescent="0.3">
      <c r="A1799" s="5">
        <v>531202</v>
      </c>
      <c r="B1799" s="6" t="s">
        <v>96</v>
      </c>
      <c r="C1799" s="7">
        <v>712562503</v>
      </c>
      <c r="D1799" s="7">
        <v>580377773</v>
      </c>
    </row>
    <row r="1800" spans="1:4" x14ac:dyDescent="0.3">
      <c r="A1800" s="5">
        <v>531203</v>
      </c>
      <c r="B1800" s="6" t="s">
        <v>97</v>
      </c>
      <c r="C1800" s="7">
        <v>7011534</v>
      </c>
      <c r="D1800" s="7">
        <v>3754026</v>
      </c>
    </row>
    <row r="1801" spans="1:4" x14ac:dyDescent="0.3">
      <c r="A1801" s="5">
        <v>531204</v>
      </c>
      <c r="B1801" s="6" t="s">
        <v>98</v>
      </c>
      <c r="C1801" s="7">
        <v>158462133</v>
      </c>
      <c r="D1801" s="7">
        <v>111583053</v>
      </c>
    </row>
    <row r="1802" spans="1:4" x14ac:dyDescent="0.3">
      <c r="A1802" s="5">
        <v>531205</v>
      </c>
      <c r="B1802" s="6" t="s">
        <v>99</v>
      </c>
      <c r="C1802" s="7">
        <v>24501098</v>
      </c>
      <c r="D1802" s="7">
        <v>14364053</v>
      </c>
    </row>
    <row r="1803" spans="1:4" x14ac:dyDescent="0.3">
      <c r="A1803" s="5">
        <v>531206</v>
      </c>
      <c r="B1803" s="6" t="s">
        <v>100</v>
      </c>
      <c r="C1803" s="7">
        <v>17940261</v>
      </c>
      <c r="D1803" s="7">
        <v>4393628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63161329</v>
      </c>
      <c r="D1805" s="7">
        <v>68063228</v>
      </c>
    </row>
    <row r="1806" spans="1:4" x14ac:dyDescent="0.3">
      <c r="A1806" s="5">
        <v>531209</v>
      </c>
      <c r="B1806" s="6" t="s">
        <v>103</v>
      </c>
      <c r="C1806" s="7">
        <v>102723010</v>
      </c>
      <c r="D1806" s="7">
        <v>139635695</v>
      </c>
    </row>
    <row r="1807" spans="1:4" x14ac:dyDescent="0.3">
      <c r="A1807" s="5">
        <v>531210</v>
      </c>
      <c r="B1807" s="6" t="s">
        <v>104</v>
      </c>
      <c r="C1807" s="7">
        <v>2758051</v>
      </c>
      <c r="D1807" s="7">
        <v>1389414</v>
      </c>
    </row>
    <row r="1808" spans="1:4" x14ac:dyDescent="0.3">
      <c r="A1808" s="5">
        <v>531211</v>
      </c>
      <c r="B1808" s="6" t="s">
        <v>105</v>
      </c>
      <c r="C1808" s="7">
        <v>34408606</v>
      </c>
      <c r="D1808" s="7">
        <v>24651745</v>
      </c>
    </row>
    <row r="1809" spans="1:4" x14ac:dyDescent="0.3">
      <c r="A1809" s="5">
        <v>531212</v>
      </c>
      <c r="B1809" s="6" t="s">
        <v>106</v>
      </c>
      <c r="C1809" s="7">
        <v>29215125</v>
      </c>
      <c r="D1809" s="7">
        <v>26699655</v>
      </c>
    </row>
    <row r="1810" spans="1:4" x14ac:dyDescent="0.3">
      <c r="A1810" s="5">
        <v>531213</v>
      </c>
      <c r="B1810" s="6" t="s">
        <v>107</v>
      </c>
      <c r="C1810" s="7">
        <v>361089</v>
      </c>
      <c r="D1810" s="7">
        <v>327863</v>
      </c>
    </row>
    <row r="1811" spans="1:4" x14ac:dyDescent="0.3">
      <c r="A1811" s="5">
        <v>531214</v>
      </c>
      <c r="B1811" s="6" t="s">
        <v>108</v>
      </c>
      <c r="C1811" s="7">
        <v>305110</v>
      </c>
      <c r="D1811" s="7">
        <v>507288</v>
      </c>
    </row>
    <row r="1812" spans="1:4" ht="15" thickBot="1" x14ac:dyDescent="0.35">
      <c r="A1812" s="18">
        <v>531215</v>
      </c>
      <c r="B1812" s="19" t="s">
        <v>109</v>
      </c>
      <c r="C1812" s="7">
        <v>4510584</v>
      </c>
      <c r="D1812" s="7">
        <v>4192864</v>
      </c>
    </row>
    <row r="1813" spans="1:4" ht="15" thickBot="1" x14ac:dyDescent="0.35">
      <c r="A1813" s="8" t="s">
        <v>19</v>
      </c>
      <c r="B1813" s="9"/>
      <c r="C1813" s="10">
        <f>SUM(C1798:C1812)</f>
        <v>2266718621</v>
      </c>
      <c r="D1813" s="10">
        <f>SUM(D1798:D1812)</f>
        <v>2360772761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598135916</v>
      </c>
      <c r="D1815" s="7">
        <v>1551658550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1702974</v>
      </c>
      <c r="D1817" s="7">
        <v>1499164</v>
      </c>
    </row>
    <row r="1818" spans="1:4" x14ac:dyDescent="0.3">
      <c r="A1818" s="5">
        <v>531304</v>
      </c>
      <c r="B1818" s="6" t="s">
        <v>98</v>
      </c>
      <c r="C1818" s="7">
        <v>17020150</v>
      </c>
      <c r="D1818" s="7">
        <v>100000</v>
      </c>
    </row>
    <row r="1819" spans="1:4" x14ac:dyDescent="0.3">
      <c r="A1819" s="5">
        <v>531305</v>
      </c>
      <c r="B1819" s="6" t="s">
        <v>99</v>
      </c>
      <c r="C1819" s="7">
        <v>11791278</v>
      </c>
      <c r="D1819" s="7">
        <v>6081108</v>
      </c>
    </row>
    <row r="1820" spans="1:4" x14ac:dyDescent="0.3">
      <c r="A1820" s="5">
        <v>531306</v>
      </c>
      <c r="B1820" s="6" t="s">
        <v>100</v>
      </c>
      <c r="C1820" s="7">
        <v>1478135583</v>
      </c>
      <c r="D1820" s="7">
        <v>779227084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91028719</v>
      </c>
      <c r="D1822" s="7">
        <v>51633225</v>
      </c>
    </row>
    <row r="1823" spans="1:4" x14ac:dyDescent="0.3">
      <c r="A1823" s="5">
        <v>531309</v>
      </c>
      <c r="B1823" s="6" t="s">
        <v>103</v>
      </c>
      <c r="C1823" s="7">
        <v>34251827</v>
      </c>
      <c r="D1823" s="7">
        <v>22855097</v>
      </c>
    </row>
    <row r="1824" spans="1:4" x14ac:dyDescent="0.3">
      <c r="A1824" s="5">
        <v>531310</v>
      </c>
      <c r="B1824" s="6" t="s">
        <v>104</v>
      </c>
      <c r="C1824" s="7">
        <v>954864</v>
      </c>
      <c r="D1824" s="7">
        <v>1118016</v>
      </c>
    </row>
    <row r="1825" spans="1:4" x14ac:dyDescent="0.3">
      <c r="A1825" s="5">
        <v>531311</v>
      </c>
      <c r="B1825" s="6" t="s">
        <v>105</v>
      </c>
      <c r="C1825" s="7">
        <v>14583387</v>
      </c>
      <c r="D1825" s="7">
        <v>57764683</v>
      </c>
    </row>
    <row r="1826" spans="1:4" x14ac:dyDescent="0.3">
      <c r="A1826" s="5">
        <v>531312</v>
      </c>
      <c r="B1826" s="6" t="s">
        <v>106</v>
      </c>
      <c r="C1826" s="7">
        <v>85000</v>
      </c>
      <c r="D1826" s="7">
        <v>35000</v>
      </c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>
        <v>320000</v>
      </c>
      <c r="D1828" s="7">
        <v>320000</v>
      </c>
    </row>
    <row r="1829" spans="1:4" ht="15" thickBot="1" x14ac:dyDescent="0.35">
      <c r="A1829" s="18">
        <v>531315</v>
      </c>
      <c r="B1829" s="19" t="s">
        <v>109</v>
      </c>
      <c r="C1829" s="7"/>
      <c r="D1829" s="7">
        <v>160000</v>
      </c>
    </row>
    <row r="1830" spans="1:4" ht="15" thickBot="1" x14ac:dyDescent="0.35">
      <c r="A1830" s="8" t="s">
        <v>19</v>
      </c>
      <c r="B1830" s="9"/>
      <c r="C1830" s="10">
        <f>SUM(C1815:C1829)</f>
        <v>2248009698</v>
      </c>
      <c r="D1830" s="10">
        <f>SUM(D1815:D1829)</f>
        <v>2472451927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1425764594</v>
      </c>
      <c r="D1832" s="7">
        <v>104700567</v>
      </c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>
        <v>1199331</v>
      </c>
      <c r="D1834" s="7"/>
    </row>
    <row r="1835" spans="1:4" x14ac:dyDescent="0.3">
      <c r="A1835" s="5">
        <v>531404</v>
      </c>
      <c r="B1835" s="6" t="s">
        <v>98</v>
      </c>
      <c r="C1835" s="7">
        <v>100000</v>
      </c>
      <c r="D1835" s="7">
        <v>100000</v>
      </c>
    </row>
    <row r="1836" spans="1:4" x14ac:dyDescent="0.3">
      <c r="A1836" s="5">
        <v>531405</v>
      </c>
      <c r="B1836" s="6" t="s">
        <v>99</v>
      </c>
      <c r="C1836" s="7">
        <v>4516936</v>
      </c>
      <c r="D1836" s="7">
        <v>1146782</v>
      </c>
    </row>
    <row r="1837" spans="1:4" x14ac:dyDescent="0.3">
      <c r="A1837" s="5">
        <v>531406</v>
      </c>
      <c r="B1837" s="6" t="s">
        <v>100</v>
      </c>
      <c r="C1837" s="7">
        <v>18685957</v>
      </c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432716</v>
      </c>
      <c r="D1839" s="7">
        <v>5922723</v>
      </c>
    </row>
    <row r="1840" spans="1:4" x14ac:dyDescent="0.3">
      <c r="A1840" s="5">
        <v>531409</v>
      </c>
      <c r="B1840" s="6" t="s">
        <v>103</v>
      </c>
      <c r="C1840" s="7">
        <v>16830846</v>
      </c>
      <c r="D1840" s="7">
        <v>2499183</v>
      </c>
    </row>
    <row r="1841" spans="1:4" x14ac:dyDescent="0.3">
      <c r="A1841" s="5">
        <v>531410</v>
      </c>
      <c r="B1841" s="6" t="s">
        <v>104</v>
      </c>
      <c r="C1841" s="7">
        <v>470000</v>
      </c>
      <c r="D1841" s="7">
        <v>630000</v>
      </c>
    </row>
    <row r="1842" spans="1:4" x14ac:dyDescent="0.3">
      <c r="A1842" s="5">
        <v>531411</v>
      </c>
      <c r="B1842" s="6" t="s">
        <v>105</v>
      </c>
      <c r="C1842" s="7">
        <v>45050000</v>
      </c>
      <c r="D1842" s="7">
        <v>172500</v>
      </c>
    </row>
    <row r="1843" spans="1:4" x14ac:dyDescent="0.3">
      <c r="A1843" s="5">
        <v>531412</v>
      </c>
      <c r="B1843" s="6" t="s">
        <v>106</v>
      </c>
      <c r="C1843" s="7">
        <v>28808</v>
      </c>
      <c r="D1843" s="7">
        <v>28808</v>
      </c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>
        <v>224000</v>
      </c>
      <c r="D1845" s="7">
        <v>224000</v>
      </c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1513303188</v>
      </c>
      <c r="D1847" s="10">
        <f>SUM(D1832:D1846)</f>
        <v>115424563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722420058</v>
      </c>
      <c r="D1866" s="7">
        <v>642320059</v>
      </c>
    </row>
    <row r="1867" spans="1:4" x14ac:dyDescent="0.3">
      <c r="A1867" s="5">
        <v>531602</v>
      </c>
      <c r="B1867" s="6" t="s">
        <v>348</v>
      </c>
      <c r="C1867" s="7">
        <v>10859447</v>
      </c>
      <c r="D1867" s="7">
        <v>1319582</v>
      </c>
    </row>
    <row r="1868" spans="1:4" x14ac:dyDescent="0.3">
      <c r="A1868" s="5">
        <v>531603</v>
      </c>
      <c r="B1868" s="6" t="s">
        <v>349</v>
      </c>
      <c r="C1868" s="7">
        <v>106023364</v>
      </c>
      <c r="D1868" s="7">
        <v>10539170</v>
      </c>
    </row>
    <row r="1869" spans="1:4" x14ac:dyDescent="0.3">
      <c r="A1869" s="5">
        <v>531604</v>
      </c>
      <c r="B1869" s="6" t="s">
        <v>351</v>
      </c>
      <c r="C1869" s="7">
        <v>396130152</v>
      </c>
      <c r="D1869" s="7">
        <v>402197153</v>
      </c>
    </row>
    <row r="1870" spans="1:4" x14ac:dyDescent="0.3">
      <c r="A1870" s="5">
        <v>531605</v>
      </c>
      <c r="B1870" s="6" t="s">
        <v>352</v>
      </c>
      <c r="C1870" s="7">
        <v>14353754</v>
      </c>
      <c r="D1870" s="7">
        <v>6098707</v>
      </c>
    </row>
    <row r="1871" spans="1:4" x14ac:dyDescent="0.3">
      <c r="A1871" s="5">
        <v>531606</v>
      </c>
      <c r="B1871" s="6" t="s">
        <v>353</v>
      </c>
      <c r="C1871" s="7">
        <v>513672751</v>
      </c>
      <c r="D1871" s="7">
        <v>426058506</v>
      </c>
    </row>
    <row r="1872" spans="1:4" x14ac:dyDescent="0.3">
      <c r="A1872" s="5">
        <v>531607</v>
      </c>
      <c r="B1872" s="6" t="s">
        <v>354</v>
      </c>
      <c r="C1872" s="7">
        <v>68865254</v>
      </c>
      <c r="D1872" s="7">
        <v>60357073</v>
      </c>
    </row>
    <row r="1873" spans="1:4" x14ac:dyDescent="0.3">
      <c r="A1873" s="5">
        <v>531608</v>
      </c>
      <c r="B1873" s="6" t="s">
        <v>355</v>
      </c>
      <c r="C1873" s="7">
        <v>35998317</v>
      </c>
      <c r="D1873" s="7">
        <v>32592712</v>
      </c>
    </row>
    <row r="1874" spans="1:4" x14ac:dyDescent="0.3">
      <c r="A1874" s="5">
        <v>531609</v>
      </c>
      <c r="B1874" s="6" t="s">
        <v>356</v>
      </c>
      <c r="C1874" s="7">
        <v>27837566</v>
      </c>
      <c r="D1874" s="7">
        <v>28807646</v>
      </c>
    </row>
    <row r="1875" spans="1:4" x14ac:dyDescent="0.3">
      <c r="A1875" s="5">
        <v>531610</v>
      </c>
      <c r="B1875" s="6" t="s">
        <v>357</v>
      </c>
      <c r="C1875" s="7">
        <v>31075650</v>
      </c>
      <c r="D1875" s="7">
        <v>29536082</v>
      </c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115415773</v>
      </c>
      <c r="D1880" s="7">
        <v>56600556</v>
      </c>
    </row>
    <row r="1881" spans="1:4" x14ac:dyDescent="0.3">
      <c r="A1881" s="5">
        <v>531616</v>
      </c>
      <c r="B1881" s="6" t="s">
        <v>363</v>
      </c>
      <c r="C1881" s="7">
        <v>23624916</v>
      </c>
      <c r="D1881" s="7">
        <v>28411335</v>
      </c>
    </row>
    <row r="1882" spans="1:4" x14ac:dyDescent="0.3">
      <c r="A1882" s="5">
        <v>531617</v>
      </c>
      <c r="B1882" s="6" t="s">
        <v>364</v>
      </c>
      <c r="C1882" s="7">
        <v>25978528</v>
      </c>
      <c r="D1882" s="7">
        <v>23271044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85409619</v>
      </c>
      <c r="D1884" s="7">
        <v>65132799</v>
      </c>
    </row>
    <row r="1885" spans="1:4" x14ac:dyDescent="0.3">
      <c r="A1885" s="5">
        <v>531620</v>
      </c>
      <c r="B1885" s="6" t="s">
        <v>367</v>
      </c>
      <c r="C1885" s="7">
        <v>17576979</v>
      </c>
      <c r="D1885" s="7">
        <v>13883553</v>
      </c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3722670</v>
      </c>
      <c r="D1887" s="7">
        <v>3434119</v>
      </c>
    </row>
    <row r="1888" spans="1:4" x14ac:dyDescent="0.3">
      <c r="A1888" s="5">
        <v>531623</v>
      </c>
      <c r="B1888" s="6" t="s">
        <v>370</v>
      </c>
      <c r="C1888" s="7">
        <v>16582646</v>
      </c>
      <c r="D1888" s="7">
        <v>10727942</v>
      </c>
    </row>
    <row r="1889" spans="1:4" x14ac:dyDescent="0.3">
      <c r="A1889" s="5">
        <v>531624</v>
      </c>
      <c r="B1889" s="6" t="s">
        <v>371</v>
      </c>
      <c r="C1889" s="7">
        <v>75702694</v>
      </c>
      <c r="D1889" s="7">
        <v>74968940</v>
      </c>
    </row>
    <row r="1890" spans="1:4" x14ac:dyDescent="0.3">
      <c r="A1890" s="5">
        <v>531625</v>
      </c>
      <c r="B1890" s="6" t="s">
        <v>372</v>
      </c>
      <c r="C1890" s="7">
        <v>2960337</v>
      </c>
      <c r="D1890" s="7">
        <v>2581864</v>
      </c>
    </row>
    <row r="1891" spans="1:4" x14ac:dyDescent="0.3">
      <c r="A1891" s="5">
        <v>531626</v>
      </c>
      <c r="B1891" s="6" t="s">
        <v>373</v>
      </c>
      <c r="C1891" s="7">
        <v>10241051</v>
      </c>
      <c r="D1891" s="7">
        <v>8715619</v>
      </c>
    </row>
    <row r="1892" spans="1:4" x14ac:dyDescent="0.3">
      <c r="A1892" s="5">
        <v>531627</v>
      </c>
      <c r="B1892" s="6" t="s">
        <v>374</v>
      </c>
      <c r="C1892" s="7">
        <v>14839557</v>
      </c>
      <c r="D1892" s="7">
        <v>14333263</v>
      </c>
    </row>
    <row r="1893" spans="1:4" x14ac:dyDescent="0.3">
      <c r="A1893" s="5">
        <v>531628</v>
      </c>
      <c r="B1893" s="6" t="s">
        <v>375</v>
      </c>
      <c r="C1893" s="7">
        <v>79373134</v>
      </c>
      <c r="D1893" s="7">
        <v>60627214</v>
      </c>
    </row>
    <row r="1894" spans="1:4" x14ac:dyDescent="0.3">
      <c r="A1894" s="5">
        <v>531629</v>
      </c>
      <c r="B1894" s="6" t="s">
        <v>376</v>
      </c>
      <c r="C1894" s="7">
        <v>80556</v>
      </c>
      <c r="D1894" s="7">
        <v>80556</v>
      </c>
    </row>
    <row r="1895" spans="1:4" x14ac:dyDescent="0.3">
      <c r="A1895" s="5">
        <v>531630</v>
      </c>
      <c r="B1895" s="6" t="s">
        <v>377</v>
      </c>
      <c r="C1895" s="7">
        <v>6105662</v>
      </c>
      <c r="D1895" s="7">
        <v>6400082</v>
      </c>
    </row>
    <row r="1896" spans="1:4" x14ac:dyDescent="0.3">
      <c r="A1896" s="5">
        <v>531631</v>
      </c>
      <c r="B1896" s="6" t="s">
        <v>378</v>
      </c>
      <c r="C1896" s="7">
        <v>369577822</v>
      </c>
      <c r="D1896" s="7">
        <v>305044504</v>
      </c>
    </row>
    <row r="1897" spans="1:4" x14ac:dyDescent="0.3">
      <c r="A1897" s="5">
        <v>531632</v>
      </c>
      <c r="B1897" s="6" t="s">
        <v>379</v>
      </c>
      <c r="C1897" s="7">
        <v>39805663</v>
      </c>
      <c r="D1897" s="7">
        <v>3752672</v>
      </c>
    </row>
    <row r="1898" spans="1:4" x14ac:dyDescent="0.3">
      <c r="A1898" s="5">
        <v>531633</v>
      </c>
      <c r="B1898" s="6" t="s">
        <v>380</v>
      </c>
      <c r="C1898" s="7">
        <v>4319738</v>
      </c>
      <c r="D1898" s="7">
        <v>4557864</v>
      </c>
    </row>
    <row r="1899" spans="1:4" x14ac:dyDescent="0.3">
      <c r="A1899" s="5">
        <v>531634</v>
      </c>
      <c r="B1899" s="6" t="s">
        <v>381</v>
      </c>
      <c r="C1899" s="7">
        <v>22737117</v>
      </c>
      <c r="D1899" s="7">
        <v>7688273</v>
      </c>
    </row>
    <row r="1900" spans="1:4" x14ac:dyDescent="0.3">
      <c r="A1900" s="5">
        <v>531635</v>
      </c>
      <c r="B1900" s="6" t="s">
        <v>382</v>
      </c>
      <c r="C1900" s="7">
        <v>7288763</v>
      </c>
      <c r="D1900" s="7">
        <v>3220120</v>
      </c>
    </row>
    <row r="1901" spans="1:4" x14ac:dyDescent="0.3">
      <c r="A1901" s="5">
        <v>531636</v>
      </c>
      <c r="B1901" s="6" t="s">
        <v>383</v>
      </c>
      <c r="C1901" s="7">
        <v>11250570</v>
      </c>
      <c r="D1901" s="7">
        <v>85080662</v>
      </c>
    </row>
    <row r="1902" spans="1:4" x14ac:dyDescent="0.3">
      <c r="A1902" s="5">
        <v>531637</v>
      </c>
      <c r="B1902" s="6" t="s">
        <v>384</v>
      </c>
      <c r="C1902" s="7">
        <v>5795560</v>
      </c>
      <c r="D1902" s="7">
        <v>3769874</v>
      </c>
    </row>
    <row r="1903" spans="1:4" x14ac:dyDescent="0.3">
      <c r="A1903" s="5">
        <v>531638</v>
      </c>
      <c r="B1903" s="6" t="s">
        <v>413</v>
      </c>
      <c r="C1903" s="7">
        <v>39885302</v>
      </c>
      <c r="D1903" s="7">
        <v>25127767</v>
      </c>
    </row>
    <row r="1904" spans="1:4" x14ac:dyDescent="0.3">
      <c r="A1904" s="5">
        <v>531639</v>
      </c>
      <c r="B1904" s="6" t="s">
        <v>386</v>
      </c>
      <c r="C1904" s="7">
        <v>39708448</v>
      </c>
      <c r="D1904" s="7">
        <v>42537792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2288250</v>
      </c>
      <c r="D1906" s="7">
        <v>2170800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>
        <v>9759974</v>
      </c>
      <c r="D1908" s="7">
        <v>10284409</v>
      </c>
    </row>
    <row r="1909" spans="1:4" x14ac:dyDescent="0.3">
      <c r="A1909" s="5">
        <v>531644</v>
      </c>
      <c r="B1909" s="6" t="s">
        <v>170</v>
      </c>
      <c r="C1909" s="7">
        <v>56642736</v>
      </c>
      <c r="D1909" s="7">
        <v>49165331</v>
      </c>
    </row>
    <row r="1910" spans="1:4" x14ac:dyDescent="0.3">
      <c r="A1910" s="5">
        <v>531645</v>
      </c>
      <c r="B1910" s="6" t="s">
        <v>171</v>
      </c>
      <c r="C1910" s="7">
        <v>5635297</v>
      </c>
      <c r="D1910" s="7">
        <v>4772423</v>
      </c>
    </row>
    <row r="1911" spans="1:4" x14ac:dyDescent="0.3">
      <c r="A1911" s="5">
        <v>531646</v>
      </c>
      <c r="B1911" s="6" t="s">
        <v>172</v>
      </c>
      <c r="C1911" s="7">
        <v>60123154</v>
      </c>
      <c r="D1911" s="7">
        <v>47491741</v>
      </c>
    </row>
    <row r="1912" spans="1:4" x14ac:dyDescent="0.3">
      <c r="A1912" s="5">
        <v>531647</v>
      </c>
      <c r="B1912" s="6" t="s">
        <v>389</v>
      </c>
      <c r="C1912" s="7">
        <v>8514503</v>
      </c>
      <c r="D1912" s="7">
        <v>8558599</v>
      </c>
    </row>
    <row r="1913" spans="1:4" x14ac:dyDescent="0.3">
      <c r="A1913" s="5">
        <v>531648</v>
      </c>
      <c r="B1913" s="6" t="s">
        <v>390</v>
      </c>
      <c r="C1913" s="7">
        <v>12084386</v>
      </c>
      <c r="D1913" s="7">
        <v>7814771</v>
      </c>
    </row>
    <row r="1914" spans="1:4" ht="15" thickBot="1" x14ac:dyDescent="0.35">
      <c r="A1914" s="22">
        <v>531660</v>
      </c>
      <c r="B1914" s="23" t="s">
        <v>39</v>
      </c>
      <c r="C1914" s="20">
        <v>157436080</v>
      </c>
      <c r="D1914" s="20">
        <v>126595048</v>
      </c>
    </row>
    <row r="1915" spans="1:4" ht="15" thickBot="1" x14ac:dyDescent="0.35">
      <c r="A1915" s="24" t="s">
        <v>19</v>
      </c>
      <c r="B1915" s="25"/>
      <c r="C1915" s="21">
        <f>SUM(C1866:C1914)</f>
        <v>3257703798</v>
      </c>
      <c r="D1915" s="21">
        <f>SUM(D1866:D1914)</f>
        <v>2746628226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84598504</v>
      </c>
      <c r="D1917" s="7">
        <v>26839726</v>
      </c>
    </row>
    <row r="1918" spans="1:4" ht="15" thickBot="1" x14ac:dyDescent="0.35">
      <c r="A1918" s="8" t="s">
        <v>19</v>
      </c>
      <c r="B1918" s="9"/>
      <c r="C1918" s="10">
        <f>SUM(C1917:C1917)</f>
        <v>84598504</v>
      </c>
      <c r="D1918" s="10">
        <f>SUM(D1917:D1917)</f>
        <v>26839726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24251829</v>
      </c>
      <c r="D2274" s="7">
        <v>2288828</v>
      </c>
    </row>
    <row r="2275" spans="1:4" x14ac:dyDescent="0.3">
      <c r="A2275" s="5">
        <v>550102</v>
      </c>
      <c r="B2275" s="6" t="s">
        <v>440</v>
      </c>
      <c r="C2275" s="7">
        <v>87617171</v>
      </c>
      <c r="D2275" s="7">
        <v>63302393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182127040</v>
      </c>
      <c r="D2277" s="7">
        <v>162342586</v>
      </c>
    </row>
    <row r="2278" spans="1:4" ht="15" thickBot="1" x14ac:dyDescent="0.35">
      <c r="A2278" s="8" t="s">
        <v>19</v>
      </c>
      <c r="B2278" s="9"/>
      <c r="C2278" s="10">
        <f>SUM(C2274:C2277)</f>
        <v>293996040</v>
      </c>
      <c r="D2278" s="10">
        <f>SUM(D2274:D2277)</f>
        <v>227933807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216575790</v>
      </c>
      <c r="D2281" s="7">
        <v>273952626</v>
      </c>
    </row>
    <row r="2282" spans="1:4" x14ac:dyDescent="0.3">
      <c r="A2282" s="15">
        <v>550203</v>
      </c>
      <c r="B2282" s="16" t="s">
        <v>444</v>
      </c>
      <c r="C2282" s="7">
        <v>358160284</v>
      </c>
      <c r="D2282" s="7">
        <v>320237840</v>
      </c>
    </row>
    <row r="2283" spans="1:4" ht="15" thickBot="1" x14ac:dyDescent="0.35">
      <c r="A2283" s="15">
        <v>550210</v>
      </c>
      <c r="B2283" s="16" t="s">
        <v>39</v>
      </c>
      <c r="C2283" s="7"/>
      <c r="D2283" s="73"/>
    </row>
    <row r="2284" spans="1:4" ht="15" thickBot="1" x14ac:dyDescent="0.35">
      <c r="A2284" s="8" t="s">
        <v>19</v>
      </c>
      <c r="B2284" s="9"/>
      <c r="C2284" s="10">
        <f>SUM(C2280:C2283)</f>
        <v>574736074</v>
      </c>
      <c r="D2284" s="10">
        <f>SUM(D2280:D2283)</f>
        <v>594190466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42014364890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31183183310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1535383441</v>
      </c>
      <c r="D2401" s="45">
        <f>D1114-D2399</f>
        <v>828833522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0EF39-A659-4FC4-93C9-B0EB9FD8B6F9}">
  <dimension ref="A1:D2401"/>
  <sheetViews>
    <sheetView workbookViewId="0"/>
  </sheetViews>
  <sheetFormatPr defaultColWidth="9.109375" defaultRowHeight="14.4" x14ac:dyDescent="0.3"/>
  <cols>
    <col min="1" max="1" width="7.109375" style="48" customWidth="1"/>
    <col min="2" max="2" width="93.109375" style="49" bestFit="1" customWidth="1"/>
    <col min="3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603706063.38999999</v>
      </c>
      <c r="D8" s="7">
        <v>603706063.38999999</v>
      </c>
    </row>
    <row r="9" spans="1:4" x14ac:dyDescent="0.3">
      <c r="A9" s="5">
        <v>1105</v>
      </c>
      <c r="B9" s="6" t="s">
        <v>10</v>
      </c>
      <c r="C9" s="7">
        <v>-64067580.049999997</v>
      </c>
      <c r="D9" s="7">
        <v>-57619114.189999998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1247729721.73</v>
      </c>
      <c r="D11" s="7">
        <v>1003376698.58</v>
      </c>
    </row>
    <row r="12" spans="1:4" x14ac:dyDescent="0.3">
      <c r="A12" s="5">
        <v>1108</v>
      </c>
      <c r="B12" s="6" t="s">
        <v>13</v>
      </c>
      <c r="C12" s="7">
        <v>689157239.70000005</v>
      </c>
      <c r="D12" s="7">
        <v>655464895.65999997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21000000</v>
      </c>
      <c r="D14" s="7">
        <v>26025711.489999998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389575232.52999997</v>
      </c>
      <c r="D16" s="7">
        <v>429903209.10000002</v>
      </c>
    </row>
    <row r="17" spans="1:4" ht="15" thickBot="1" x14ac:dyDescent="0.35">
      <c r="A17" s="5">
        <v>1111</v>
      </c>
      <c r="B17" s="6" t="s">
        <v>18</v>
      </c>
      <c r="C17" s="7">
        <v>45061200</v>
      </c>
      <c r="D17" s="7">
        <v>45061200</v>
      </c>
    </row>
    <row r="18" spans="1:4" ht="15" thickBot="1" x14ac:dyDescent="0.35">
      <c r="A18" s="8" t="s">
        <v>19</v>
      </c>
      <c r="B18" s="9"/>
      <c r="C18" s="10">
        <f>SUM(C4:C17)</f>
        <v>2932161877.3000002</v>
      </c>
      <c r="D18" s="10">
        <f>SUM(D4:D17)</f>
        <v>2705918664.0299997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43059.77</v>
      </c>
      <c r="D20" s="7">
        <v>42065.83</v>
      </c>
    </row>
    <row r="21" spans="1:4" x14ac:dyDescent="0.3">
      <c r="A21" s="5">
        <v>1202</v>
      </c>
      <c r="B21" s="6" t="s">
        <v>22</v>
      </c>
      <c r="C21" s="7">
        <v>180000</v>
      </c>
      <c r="D21" s="7">
        <v>180000</v>
      </c>
    </row>
    <row r="22" spans="1:4" x14ac:dyDescent="0.3">
      <c r="A22" s="5">
        <v>1203</v>
      </c>
      <c r="B22" s="6" t="s">
        <v>23</v>
      </c>
      <c r="C22" s="7">
        <v>128553901.81</v>
      </c>
      <c r="D22" s="7">
        <v>87291710.950000003</v>
      </c>
    </row>
    <row r="23" spans="1:4" x14ac:dyDescent="0.3">
      <c r="A23" s="5">
        <v>1204</v>
      </c>
      <c r="B23" s="6" t="s">
        <v>24</v>
      </c>
      <c r="C23" s="7">
        <v>103939492.68000001</v>
      </c>
      <c r="D23" s="7">
        <v>87372645.480000004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232716454.25999999</v>
      </c>
      <c r="D25" s="10">
        <f>SUM(D20:D24)</f>
        <v>174886422.25999999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35843879.350000001</v>
      </c>
      <c r="D27" s="7">
        <v>24202332.920000002</v>
      </c>
    </row>
    <row r="28" spans="1:4" x14ac:dyDescent="0.3">
      <c r="A28" s="5">
        <v>1302</v>
      </c>
      <c r="B28" s="6" t="s">
        <v>28</v>
      </c>
      <c r="C28" s="7">
        <v>2653818606.3899999</v>
      </c>
      <c r="D28" s="7">
        <v>2339907715.5900002</v>
      </c>
    </row>
    <row r="29" spans="1:4" x14ac:dyDescent="0.3">
      <c r="A29" s="5">
        <v>1303</v>
      </c>
      <c r="B29" s="6" t="s">
        <v>29</v>
      </c>
      <c r="C29" s="7">
        <v>302626410.88999999</v>
      </c>
      <c r="D29" s="7">
        <v>236209390.09</v>
      </c>
    </row>
    <row r="30" spans="1:4" x14ac:dyDescent="0.3">
      <c r="A30" s="5">
        <v>1304</v>
      </c>
      <c r="B30" s="6" t="s">
        <v>30</v>
      </c>
      <c r="C30" s="7">
        <v>159330097.28</v>
      </c>
      <c r="D30" s="7">
        <v>135316846.03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4974530.5199999996</v>
      </c>
      <c r="D32" s="7">
        <v>4826765.6900000004</v>
      </c>
    </row>
    <row r="33" spans="1:4" x14ac:dyDescent="0.3">
      <c r="A33" s="5">
        <v>1307</v>
      </c>
      <c r="B33" s="6" t="s">
        <v>33</v>
      </c>
      <c r="C33" s="7">
        <v>10840118.869999999</v>
      </c>
      <c r="D33" s="7">
        <v>9836308.6600000001</v>
      </c>
    </row>
    <row r="34" spans="1:4" x14ac:dyDescent="0.3">
      <c r="A34" s="5">
        <v>1308</v>
      </c>
      <c r="B34" s="6" t="s">
        <v>34</v>
      </c>
      <c r="C34" s="7">
        <v>212956.18</v>
      </c>
      <c r="D34" s="7">
        <v>901481.77</v>
      </c>
    </row>
    <row r="35" spans="1:4" x14ac:dyDescent="0.3">
      <c r="A35" s="5">
        <v>1309</v>
      </c>
      <c r="B35" s="6" t="s">
        <v>35</v>
      </c>
      <c r="C35" s="7">
        <v>32704208.870000001</v>
      </c>
      <c r="D35" s="7">
        <v>31303424.850000001</v>
      </c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27528746.399999999</v>
      </c>
      <c r="D37" s="7">
        <v>26005761.760000002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25445318.52</v>
      </c>
      <c r="D39" s="7">
        <v>29577399.789999999</v>
      </c>
    </row>
    <row r="40" spans="1:4" ht="15" thickBot="1" x14ac:dyDescent="0.35">
      <c r="A40" s="8" t="s">
        <v>19</v>
      </c>
      <c r="B40" s="9"/>
      <c r="C40" s="10">
        <f>SUM(C27:C39)</f>
        <v>3253324873.2699995</v>
      </c>
      <c r="D40" s="10">
        <f>SUM(D27:D39)</f>
        <v>2838087427.1500006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>
        <v>0.01</v>
      </c>
    </row>
    <row r="43" spans="1:4" x14ac:dyDescent="0.3">
      <c r="A43" s="5">
        <v>1402</v>
      </c>
      <c r="B43" s="6" t="s">
        <v>42</v>
      </c>
      <c r="C43" s="7"/>
      <c r="D43" s="7">
        <v>-0.01</v>
      </c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293043110.45999998</v>
      </c>
      <c r="D47" s="7">
        <v>368769265.22000003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>
        <v>3849799.55</v>
      </c>
      <c r="D50" s="20">
        <v>5450175.3700000001</v>
      </c>
    </row>
    <row r="51" spans="1:4" ht="15" thickBot="1" x14ac:dyDescent="0.35">
      <c r="A51" s="8" t="s">
        <v>19</v>
      </c>
      <c r="B51" s="9"/>
      <c r="C51" s="10">
        <f>SUM(C42:C50)</f>
        <v>296892910.00999999</v>
      </c>
      <c r="D51" s="21">
        <f>SUM(D42:D50)</f>
        <v>374219440.59000003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1430079.36</v>
      </c>
      <c r="D53" s="7">
        <v>1070504.51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283652335.25999999</v>
      </c>
      <c r="D57" s="7">
        <v>260772610.31999999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124194722.88</v>
      </c>
      <c r="D59" s="7">
        <v>98103320.599999994</v>
      </c>
    </row>
    <row r="60" spans="1:4" x14ac:dyDescent="0.3">
      <c r="A60" s="5">
        <v>1508</v>
      </c>
      <c r="B60" s="6" t="s">
        <v>58</v>
      </c>
      <c r="C60" s="7">
        <v>0.06</v>
      </c>
      <c r="D60" s="7">
        <v>0.06</v>
      </c>
    </row>
    <row r="61" spans="1:4" ht="15" thickBot="1" x14ac:dyDescent="0.35">
      <c r="A61" s="22">
        <v>1510</v>
      </c>
      <c r="B61" s="23" t="s">
        <v>39</v>
      </c>
      <c r="C61" s="20">
        <v>6723317.9800000004</v>
      </c>
      <c r="D61" s="20">
        <v>6854647.21</v>
      </c>
    </row>
    <row r="62" spans="1:4" ht="15" thickBot="1" x14ac:dyDescent="0.35">
      <c r="A62" s="24" t="s">
        <v>19</v>
      </c>
      <c r="B62" s="25"/>
      <c r="C62" s="21">
        <f>SUM(C53:C61)</f>
        <v>416000455.54000002</v>
      </c>
      <c r="D62" s="21">
        <f>SUM(D53:D61)</f>
        <v>366801082.69999993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20300000</v>
      </c>
      <c r="D64" s="7">
        <v>14311898.390000001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>
        <v>0.35</v>
      </c>
      <c r="D66" s="7">
        <v>0.35</v>
      </c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44303476.490000002</v>
      </c>
      <c r="D68" s="7">
        <v>60223116.140000001</v>
      </c>
    </row>
    <row r="69" spans="1:4" ht="15" thickBot="1" x14ac:dyDescent="0.35">
      <c r="A69" s="8" t="s">
        <v>19</v>
      </c>
      <c r="B69" s="9"/>
      <c r="C69" s="10">
        <f>SUM(C64:C68)</f>
        <v>64603476.840000004</v>
      </c>
      <c r="D69" s="10">
        <f>SUM(D64:D68)</f>
        <v>74535014.879999995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186785426.40000001</v>
      </c>
      <c r="D73" s="7">
        <v>185403608.91999999</v>
      </c>
    </row>
    <row r="74" spans="1:4" x14ac:dyDescent="0.3">
      <c r="A74" s="5">
        <v>1704</v>
      </c>
      <c r="B74" s="6" t="s">
        <v>69</v>
      </c>
      <c r="C74" s="7">
        <v>-157941376.65000001</v>
      </c>
      <c r="D74" s="7">
        <v>-149871547.71000001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28844049.75</v>
      </c>
      <c r="D77" s="10">
        <f>SUM(D71:D76)</f>
        <v>35532061.209999979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1631934.55</v>
      </c>
      <c r="D84" s="7">
        <v>1533611.49</v>
      </c>
    </row>
    <row r="85" spans="1:4" x14ac:dyDescent="0.3">
      <c r="A85" s="5">
        <v>1903</v>
      </c>
      <c r="B85" s="6" t="s">
        <v>77</v>
      </c>
      <c r="C85" s="7">
        <v>1913481.55</v>
      </c>
      <c r="D85" s="7">
        <v>1352485.27</v>
      </c>
    </row>
    <row r="86" spans="1:4" x14ac:dyDescent="0.3">
      <c r="A86" s="5">
        <v>1904</v>
      </c>
      <c r="B86" s="6" t="s">
        <v>78</v>
      </c>
      <c r="C86" s="7">
        <v>2.27</v>
      </c>
      <c r="D86" s="7">
        <v>53634553.609999999</v>
      </c>
    </row>
    <row r="87" spans="1:4" x14ac:dyDescent="0.3">
      <c r="A87" s="5">
        <v>1905</v>
      </c>
      <c r="B87" s="6" t="s">
        <v>79</v>
      </c>
      <c r="C87" s="7">
        <v>17402711.870000001</v>
      </c>
      <c r="D87" s="7">
        <v>17730432.75</v>
      </c>
    </row>
    <row r="88" spans="1:4" x14ac:dyDescent="0.3">
      <c r="A88" s="5">
        <v>1906</v>
      </c>
      <c r="B88" s="6" t="s">
        <v>80</v>
      </c>
      <c r="C88" s="7">
        <v>-16585467.58</v>
      </c>
      <c r="D88" s="7">
        <v>-16300396.970000001</v>
      </c>
    </row>
    <row r="89" spans="1:4" x14ac:dyDescent="0.3">
      <c r="A89" s="5">
        <v>1907</v>
      </c>
      <c r="B89" s="6" t="s">
        <v>81</v>
      </c>
      <c r="C89" s="7">
        <v>93908366.700000003</v>
      </c>
      <c r="D89" s="7">
        <v>66842616.789999999</v>
      </c>
    </row>
    <row r="90" spans="1:4" x14ac:dyDescent="0.3">
      <c r="A90" s="5">
        <v>1908</v>
      </c>
      <c r="B90" s="6" t="s">
        <v>82</v>
      </c>
      <c r="C90" s="7">
        <v>-64214090.659999996</v>
      </c>
      <c r="D90" s="7">
        <v>-61865349.840000004</v>
      </c>
    </row>
    <row r="91" spans="1:4" ht="15" thickBot="1" x14ac:dyDescent="0.35">
      <c r="A91" s="5">
        <v>1910</v>
      </c>
      <c r="B91" s="6" t="s">
        <v>39</v>
      </c>
      <c r="C91" s="7">
        <v>58645077.5</v>
      </c>
      <c r="D91" s="7">
        <v>63197302.82</v>
      </c>
    </row>
    <row r="92" spans="1:4" ht="15" thickBot="1" x14ac:dyDescent="0.35">
      <c r="A92" s="8" t="s">
        <v>83</v>
      </c>
      <c r="B92" s="9"/>
      <c r="C92" s="10">
        <f>SUM(C83:C91)</f>
        <v>92702016.200000003</v>
      </c>
      <c r="D92" s="10">
        <f>SUM(D83:D91)</f>
        <v>126125255.91999999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7317246113.1700001</v>
      </c>
      <c r="D94" s="30">
        <f>D18+D25+D40+D51+D62+D69+D77+D81+D92</f>
        <v>6696105368.7400007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12661161.93</v>
      </c>
      <c r="D98" s="7">
        <v>11156901.460000001</v>
      </c>
    </row>
    <row r="99" spans="1:4" x14ac:dyDescent="0.3">
      <c r="A99" s="5">
        <v>2102</v>
      </c>
      <c r="B99" s="6" t="s">
        <v>88</v>
      </c>
      <c r="C99" s="7">
        <v>23369826.239999998</v>
      </c>
      <c r="D99" s="7">
        <v>17947526.390000001</v>
      </c>
    </row>
    <row r="100" spans="1:4" x14ac:dyDescent="0.3">
      <c r="A100" s="5">
        <v>2103</v>
      </c>
      <c r="B100" s="6" t="s">
        <v>89</v>
      </c>
      <c r="C100" s="7">
        <v>3909543.04</v>
      </c>
      <c r="D100" s="7">
        <v>3774674.03</v>
      </c>
    </row>
    <row r="101" spans="1:4" x14ac:dyDescent="0.3">
      <c r="A101" s="5">
        <v>2104</v>
      </c>
      <c r="B101" s="6" t="s">
        <v>90</v>
      </c>
      <c r="C101" s="7">
        <v>0.08</v>
      </c>
      <c r="D101" s="7">
        <v>0.08</v>
      </c>
    </row>
    <row r="102" spans="1:4" x14ac:dyDescent="0.3">
      <c r="A102" s="5">
        <v>2105</v>
      </c>
      <c r="B102" s="6" t="s">
        <v>91</v>
      </c>
      <c r="C102" s="7">
        <v>0.99</v>
      </c>
      <c r="D102" s="7">
        <v>2.09</v>
      </c>
    </row>
    <row r="103" spans="1:4" x14ac:dyDescent="0.3">
      <c r="A103" s="5">
        <v>2106</v>
      </c>
      <c r="B103" s="6" t="s">
        <v>92</v>
      </c>
      <c r="C103" s="7">
        <v>96624403.5</v>
      </c>
      <c r="D103" s="7">
        <v>53540548.359999999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136564935.78</v>
      </c>
      <c r="D105" s="10">
        <f>SUM(D98:D104)</f>
        <v>86419652.409999996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65387279.039999999</v>
      </c>
      <c r="D107" s="7">
        <v>51544822.359999999</v>
      </c>
    </row>
    <row r="108" spans="1:4" x14ac:dyDescent="0.3">
      <c r="A108" s="5">
        <v>2202</v>
      </c>
      <c r="B108" s="6" t="s">
        <v>96</v>
      </c>
      <c r="C108" s="7">
        <v>-48208031.850000001</v>
      </c>
      <c r="D108" s="7">
        <v>-41810124.009999998</v>
      </c>
    </row>
    <row r="109" spans="1:4" x14ac:dyDescent="0.3">
      <c r="A109" s="5">
        <v>2203</v>
      </c>
      <c r="B109" s="53" t="s">
        <v>97</v>
      </c>
      <c r="C109" s="7">
        <v>6040158.6200000001</v>
      </c>
      <c r="D109" s="7">
        <v>4384969.72</v>
      </c>
    </row>
    <row r="110" spans="1:4" x14ac:dyDescent="0.3">
      <c r="A110" s="5">
        <v>2204</v>
      </c>
      <c r="B110" s="6" t="s">
        <v>98</v>
      </c>
      <c r="C110" s="7">
        <v>7838.55</v>
      </c>
      <c r="D110" s="7">
        <v>72.680000000000007</v>
      </c>
    </row>
    <row r="111" spans="1:4" x14ac:dyDescent="0.3">
      <c r="A111" s="5">
        <v>2205</v>
      </c>
      <c r="B111" s="6" t="s">
        <v>99</v>
      </c>
      <c r="C111" s="7">
        <v>7633594.8499999996</v>
      </c>
      <c r="D111" s="7">
        <v>7063136.3600000003</v>
      </c>
    </row>
    <row r="112" spans="1:4" x14ac:dyDescent="0.3">
      <c r="A112" s="5">
        <v>2206</v>
      </c>
      <c r="B112" s="6" t="s">
        <v>100</v>
      </c>
      <c r="C112" s="7">
        <v>781727973.73000002</v>
      </c>
      <c r="D112" s="7">
        <v>761412806.94000006</v>
      </c>
    </row>
    <row r="113" spans="1:4" x14ac:dyDescent="0.3">
      <c r="A113" s="5">
        <v>2207</v>
      </c>
      <c r="B113" s="6" t="s">
        <v>101</v>
      </c>
      <c r="C113" s="14">
        <v>0.25</v>
      </c>
      <c r="D113" s="7">
        <v>0.25</v>
      </c>
    </row>
    <row r="114" spans="1:4" x14ac:dyDescent="0.3">
      <c r="A114" s="5">
        <v>2208</v>
      </c>
      <c r="B114" s="6" t="s">
        <v>102</v>
      </c>
      <c r="C114" s="7">
        <v>61253825.310000002</v>
      </c>
      <c r="D114" s="7">
        <v>51772877.009999998</v>
      </c>
    </row>
    <row r="115" spans="1:4" x14ac:dyDescent="0.3">
      <c r="A115" s="5">
        <v>2209</v>
      </c>
      <c r="B115" s="6" t="s">
        <v>103</v>
      </c>
      <c r="C115" s="7">
        <v>9312880.75</v>
      </c>
      <c r="D115" s="7">
        <v>7679062.9199999999</v>
      </c>
    </row>
    <row r="116" spans="1:4" x14ac:dyDescent="0.3">
      <c r="A116" s="5">
        <v>2210</v>
      </c>
      <c r="B116" s="6" t="s">
        <v>104</v>
      </c>
      <c r="C116" s="7">
        <v>4119284.91</v>
      </c>
      <c r="D116" s="7">
        <v>3379870.06</v>
      </c>
    </row>
    <row r="117" spans="1:4" x14ac:dyDescent="0.3">
      <c r="A117" s="5">
        <v>2211</v>
      </c>
      <c r="B117" s="6" t="s">
        <v>105</v>
      </c>
      <c r="C117" s="7">
        <v>20421851.620000001</v>
      </c>
      <c r="D117" s="7">
        <v>19342817.739999998</v>
      </c>
    </row>
    <row r="118" spans="1:4" x14ac:dyDescent="0.3">
      <c r="A118" s="5">
        <v>2212</v>
      </c>
      <c r="B118" s="6" t="s">
        <v>106</v>
      </c>
      <c r="C118" s="7">
        <v>4701621.08</v>
      </c>
      <c r="D118" s="7">
        <v>3655078.45</v>
      </c>
    </row>
    <row r="119" spans="1:4" x14ac:dyDescent="0.3">
      <c r="A119" s="5">
        <v>2213</v>
      </c>
      <c r="B119" s="6" t="s">
        <v>107</v>
      </c>
      <c r="C119" s="7">
        <v>419100.46</v>
      </c>
      <c r="D119" s="7">
        <v>393985.48</v>
      </c>
    </row>
    <row r="120" spans="1:4" x14ac:dyDescent="0.3">
      <c r="A120" s="5">
        <v>2214</v>
      </c>
      <c r="B120" s="6" t="s">
        <v>108</v>
      </c>
      <c r="C120" s="7">
        <v>232600.77</v>
      </c>
      <c r="D120" s="7">
        <v>112565.02</v>
      </c>
    </row>
    <row r="121" spans="1:4" x14ac:dyDescent="0.3">
      <c r="A121" s="5">
        <v>2215</v>
      </c>
      <c r="B121" s="6" t="s">
        <v>109</v>
      </c>
      <c r="C121" s="7">
        <v>4842669.47</v>
      </c>
      <c r="D121" s="7">
        <v>3423852.62</v>
      </c>
    </row>
    <row r="122" spans="1:4" ht="15" thickBot="1" x14ac:dyDescent="0.35">
      <c r="A122" s="18">
        <v>2216</v>
      </c>
      <c r="B122" s="19" t="s">
        <v>110</v>
      </c>
      <c r="C122" s="7">
        <v>621758.63</v>
      </c>
      <c r="D122" s="7">
        <v>325353.76</v>
      </c>
    </row>
    <row r="123" spans="1:4" ht="15" thickBot="1" x14ac:dyDescent="0.35">
      <c r="A123" s="8" t="s">
        <v>19</v>
      </c>
      <c r="B123" s="9"/>
      <c r="C123" s="10">
        <f>SUM(C107:C122)</f>
        <v>918514406.19000006</v>
      </c>
      <c r="D123" s="10">
        <f>SUM(D107:D122)</f>
        <v>872681147.36000001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41600</v>
      </c>
      <c r="D125" s="7">
        <v>41600</v>
      </c>
    </row>
    <row r="126" spans="1:4" x14ac:dyDescent="0.3">
      <c r="A126" s="5">
        <v>2302</v>
      </c>
      <c r="B126" s="6" t="s">
        <v>113</v>
      </c>
      <c r="C126" s="7">
        <v>52365393.25</v>
      </c>
      <c r="D126" s="7">
        <v>49717750.039999999</v>
      </c>
    </row>
    <row r="127" spans="1:4" x14ac:dyDescent="0.3">
      <c r="A127" s="5">
        <v>2303</v>
      </c>
      <c r="B127" s="6" t="s">
        <v>114</v>
      </c>
      <c r="C127" s="7">
        <v>1707614.16</v>
      </c>
      <c r="D127" s="7">
        <v>1759219.38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47218109.840000004</v>
      </c>
      <c r="D129" s="7">
        <v>22138334.460000001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>
        <v>91629156.310000002</v>
      </c>
      <c r="D132" s="7">
        <v>107585548.22</v>
      </c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-29212784.050000001</v>
      </c>
      <c r="D136" s="7">
        <v>-28530078.350000001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1831365873.3499999</v>
      </c>
      <c r="D138" s="7">
        <v>1225173641.29</v>
      </c>
    </row>
    <row r="139" spans="1:4" x14ac:dyDescent="0.3">
      <c r="A139" s="5">
        <v>2314</v>
      </c>
      <c r="B139" s="6" t="s">
        <v>126</v>
      </c>
      <c r="C139" s="7">
        <v>-1098838443.8399999</v>
      </c>
      <c r="D139" s="7">
        <v>-516651585.63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896276519.01999998</v>
      </c>
      <c r="D141" s="10">
        <f>SUM(D125:D140)</f>
        <v>861234429.40999997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379424207.54000002</v>
      </c>
      <c r="D143" s="7">
        <v>277469404.56</v>
      </c>
    </row>
    <row r="144" spans="1:4" x14ac:dyDescent="0.3">
      <c r="A144" s="5">
        <v>2402</v>
      </c>
      <c r="B144" s="6" t="s">
        <v>130</v>
      </c>
      <c r="C144" s="7">
        <v>597628431.40999997</v>
      </c>
      <c r="D144" s="7">
        <v>760136061.09000003</v>
      </c>
    </row>
    <row r="145" spans="1:4" x14ac:dyDescent="0.3">
      <c r="A145" s="5">
        <v>2403</v>
      </c>
      <c r="B145" s="6" t="s">
        <v>131</v>
      </c>
      <c r="C145" s="7">
        <v>213500061.63</v>
      </c>
      <c r="D145" s="7">
        <v>195327838.90000001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45301583.259999998</v>
      </c>
      <c r="D147" s="7">
        <v>1514196.91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1235854283.8399999</v>
      </c>
      <c r="D149" s="10">
        <f>SUM(D143:D148)</f>
        <v>1234447501.4600003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2232876.09</v>
      </c>
      <c r="D151" s="7">
        <v>1564949.35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48296328.130000003</v>
      </c>
      <c r="D155" s="7">
        <v>40025213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50529204.219999999</v>
      </c>
      <c r="D157" s="10">
        <f>SUM(D151:D156)</f>
        <v>41590162.350000001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107348930.45999999</v>
      </c>
      <c r="D160" s="7">
        <v>94318497.569999993</v>
      </c>
    </row>
    <row r="161" spans="1:4" x14ac:dyDescent="0.3">
      <c r="A161" s="5">
        <v>2603</v>
      </c>
      <c r="B161" s="6" t="s">
        <v>145</v>
      </c>
      <c r="C161" s="7">
        <v>5067.1000000000004</v>
      </c>
      <c r="D161" s="7">
        <v>5067.1000000000004</v>
      </c>
    </row>
    <row r="162" spans="1:4" x14ac:dyDescent="0.3">
      <c r="A162" s="5">
        <v>2604</v>
      </c>
      <c r="B162" s="6" t="s">
        <v>146</v>
      </c>
      <c r="C162" s="7">
        <v>0.32</v>
      </c>
      <c r="D162" s="7">
        <v>0.32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49063605.630000003</v>
      </c>
      <c r="D164" s="7">
        <v>30780423.73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156417603.50999999</v>
      </c>
      <c r="D167" s="10">
        <f>SUM(D159:D166)</f>
        <v>125103988.71999998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87180134.670000002</v>
      </c>
      <c r="D169" s="7">
        <v>76783205.530000001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32856045.449999999</v>
      </c>
      <c r="D172" s="7">
        <v>0.02</v>
      </c>
    </row>
    <row r="173" spans="1:4" x14ac:dyDescent="0.3">
      <c r="A173" s="5">
        <v>2705</v>
      </c>
      <c r="B173" s="6" t="s">
        <v>156</v>
      </c>
      <c r="C173" s="7">
        <v>4700880.03</v>
      </c>
      <c r="D173" s="7">
        <v>3957306.44</v>
      </c>
    </row>
    <row r="174" spans="1:4" x14ac:dyDescent="0.3">
      <c r="A174" s="5">
        <v>2706</v>
      </c>
      <c r="B174" s="6" t="s">
        <v>157</v>
      </c>
      <c r="C174" s="7">
        <v>902003.07</v>
      </c>
      <c r="D174" s="7">
        <v>908474.04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200374.04</v>
      </c>
      <c r="D177" s="7">
        <v>276611.06</v>
      </c>
    </row>
    <row r="178" spans="1:4" x14ac:dyDescent="0.3">
      <c r="A178" s="5">
        <v>2710</v>
      </c>
      <c r="B178" s="6" t="s">
        <v>161</v>
      </c>
      <c r="C178" s="7">
        <v>15831397.789999999</v>
      </c>
      <c r="D178" s="7">
        <v>17232780.199999999</v>
      </c>
    </row>
    <row r="179" spans="1:4" x14ac:dyDescent="0.3">
      <c r="A179" s="5">
        <v>2711</v>
      </c>
      <c r="B179" s="6" t="s">
        <v>162</v>
      </c>
      <c r="C179" s="7">
        <v>39052.629999999997</v>
      </c>
      <c r="D179" s="7">
        <v>82806.36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264729.15000000002</v>
      </c>
      <c r="D181" s="7">
        <v>117153.96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68047599.099999994</v>
      </c>
      <c r="D184" s="7">
        <v>63422127.259999998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100780677.72</v>
      </c>
      <c r="D191" s="20">
        <v>66206265.850000001</v>
      </c>
    </row>
    <row r="192" spans="1:4" ht="15" thickBot="1" x14ac:dyDescent="0.35">
      <c r="A192" s="8" t="s">
        <v>19</v>
      </c>
      <c r="B192" s="9"/>
      <c r="C192" s="21">
        <f>SUM(C169:C191)</f>
        <v>310802893.64999998</v>
      </c>
      <c r="D192" s="21">
        <f>SUM(D169:D191)</f>
        <v>228986730.72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31760608.460000001</v>
      </c>
      <c r="D195" s="7">
        <v>27459225.399999999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239049691</v>
      </c>
      <c r="D199" s="7">
        <v>210217423</v>
      </c>
    </row>
    <row r="200" spans="1:4" ht="15" thickBot="1" x14ac:dyDescent="0.35">
      <c r="A200" s="8" t="s">
        <v>19</v>
      </c>
      <c r="B200" s="9"/>
      <c r="C200" s="10">
        <f>SUM(C194:C199)</f>
        <v>270810299.45999998</v>
      </c>
      <c r="D200" s="10">
        <f>SUM(D194:D199)</f>
        <v>237676648.40000001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368548016.69</v>
      </c>
      <c r="D202" s="7">
        <v>335637290.05000001</v>
      </c>
    </row>
    <row r="203" spans="1:4" x14ac:dyDescent="0.3">
      <c r="A203" s="5">
        <v>2902</v>
      </c>
      <c r="B203" s="6" t="s">
        <v>183</v>
      </c>
      <c r="C203" s="7">
        <v>242775465.27000001</v>
      </c>
      <c r="D203" s="7">
        <v>245531862.72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613007984.46000004</v>
      </c>
      <c r="D205" s="7">
        <v>527035493.94999999</v>
      </c>
    </row>
    <row r="206" spans="1:4" ht="15" thickBot="1" x14ac:dyDescent="0.35">
      <c r="A206" s="15">
        <v>2910</v>
      </c>
      <c r="B206" s="16" t="s">
        <v>39</v>
      </c>
      <c r="C206" s="7">
        <v>3245.7</v>
      </c>
      <c r="D206" s="7">
        <v>3245.7</v>
      </c>
    </row>
    <row r="207" spans="1:4" ht="15" thickBot="1" x14ac:dyDescent="0.35">
      <c r="A207" s="8" t="s">
        <v>19</v>
      </c>
      <c r="B207" s="9"/>
      <c r="C207" s="10">
        <f>SUM(C202:C206)</f>
        <v>1224334712.1200001</v>
      </c>
      <c r="D207" s="10">
        <f>SUM(D202:D206)</f>
        <v>1108207892.4200001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5200104857.79</v>
      </c>
      <c r="D209" s="30">
        <f>D105+D123+D141+D149+D157+D167+D192+D200+D207</f>
        <v>4796348153.25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1162280500</v>
      </c>
      <c r="D213" s="7">
        <v>1162280500</v>
      </c>
    </row>
    <row r="214" spans="1:4" x14ac:dyDescent="0.3">
      <c r="A214" s="5">
        <v>3102</v>
      </c>
      <c r="B214" s="6" t="s">
        <v>190</v>
      </c>
      <c r="C214" s="7">
        <v>-109696100</v>
      </c>
      <c r="D214" s="7">
        <v>-109696100</v>
      </c>
    </row>
    <row r="215" spans="1:4" ht="15" thickBot="1" x14ac:dyDescent="0.35">
      <c r="A215" s="5">
        <v>3103</v>
      </c>
      <c r="B215" s="6" t="s">
        <v>191</v>
      </c>
      <c r="C215" s="7">
        <v>-15600</v>
      </c>
      <c r="D215" s="7">
        <v>-15600</v>
      </c>
    </row>
    <row r="216" spans="1:4" ht="15" thickBot="1" x14ac:dyDescent="0.35">
      <c r="A216" s="8" t="s">
        <v>19</v>
      </c>
      <c r="B216" s="9"/>
      <c r="C216" s="10">
        <f>SUM(C213:C215)</f>
        <v>1052568800</v>
      </c>
      <c r="D216" s="10">
        <f>SUM(D213:D215)</f>
        <v>1052568800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218891648.41</v>
      </c>
      <c r="D221" s="7">
        <v>185060812.43000001</v>
      </c>
    </row>
    <row r="222" spans="1:4" x14ac:dyDescent="0.3">
      <c r="A222" s="5">
        <v>3302</v>
      </c>
      <c r="B222" s="6" t="s">
        <v>196</v>
      </c>
      <c r="C222" s="7">
        <v>133</v>
      </c>
      <c r="D222" s="7">
        <v>133</v>
      </c>
    </row>
    <row r="223" spans="1:4" x14ac:dyDescent="0.3">
      <c r="A223" s="5">
        <v>3303</v>
      </c>
      <c r="B223" s="6" t="s">
        <v>197</v>
      </c>
      <c r="C223" s="7">
        <v>845680674.72000003</v>
      </c>
      <c r="D223" s="7">
        <v>662127470.89999998</v>
      </c>
    </row>
    <row r="224" spans="1:4" ht="15" thickBot="1" x14ac:dyDescent="0.35">
      <c r="A224" s="5">
        <v>3304</v>
      </c>
      <c r="B224" s="6" t="s">
        <v>198</v>
      </c>
      <c r="C224" s="7">
        <v>-0.18</v>
      </c>
      <c r="D224" s="7">
        <v>-0.18</v>
      </c>
    </row>
    <row r="225" spans="1:4" ht="15" thickBot="1" x14ac:dyDescent="0.35">
      <c r="A225" s="8" t="s">
        <v>19</v>
      </c>
      <c r="B225" s="9"/>
      <c r="C225" s="10">
        <f>SUM(C221:C224)</f>
        <v>1064572455.95</v>
      </c>
      <c r="D225" s="10">
        <f>SUM(D221:D224)</f>
        <v>847188416.14999998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2117141255.95</v>
      </c>
      <c r="D227" s="30">
        <f>D216+D219+D225</f>
        <v>1899757216.1500001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7317246113.7399998</v>
      </c>
      <c r="D229" s="30">
        <f>D209+D227</f>
        <v>6696105369.3999996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12687601.630000001</v>
      </c>
      <c r="D234" s="7">
        <v>13359486.119999999</v>
      </c>
    </row>
    <row r="235" spans="1:4" x14ac:dyDescent="0.3">
      <c r="A235" s="5">
        <v>410102</v>
      </c>
      <c r="B235" s="6" t="s">
        <v>205</v>
      </c>
      <c r="C235" s="7">
        <v>5733297.2800000003</v>
      </c>
      <c r="D235" s="7">
        <v>1782846.3</v>
      </c>
    </row>
    <row r="236" spans="1:4" x14ac:dyDescent="0.3">
      <c r="A236" s="5">
        <v>410103</v>
      </c>
      <c r="B236" s="6" t="s">
        <v>88</v>
      </c>
      <c r="C236" s="7">
        <v>585601752.72000003</v>
      </c>
      <c r="D236" s="7">
        <v>467872777.94999999</v>
      </c>
    </row>
    <row r="237" spans="1:4" x14ac:dyDescent="0.3">
      <c r="A237" s="5">
        <v>410104</v>
      </c>
      <c r="B237" s="6" t="s">
        <v>206</v>
      </c>
      <c r="C237" s="7">
        <v>57303966.5</v>
      </c>
      <c r="D237" s="7">
        <v>45734359.009999998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>
        <v>22</v>
      </c>
    </row>
    <row r="243" spans="1:4" x14ac:dyDescent="0.3">
      <c r="A243" s="5">
        <v>410107</v>
      </c>
      <c r="B243" s="6" t="s">
        <v>92</v>
      </c>
      <c r="C243" s="7">
        <v>310443318.36000001</v>
      </c>
      <c r="D243" s="7">
        <v>267786246.53999999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971769936.49000001</v>
      </c>
      <c r="D245" s="21">
        <f>SUM(D234:D244)</f>
        <v>796535737.91999996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>
        <v>128442.01</v>
      </c>
      <c r="D247" s="7">
        <v>83800.210000000006</v>
      </c>
    </row>
    <row r="248" spans="1:4" x14ac:dyDescent="0.3">
      <c r="A248" s="5">
        <v>410202</v>
      </c>
      <c r="B248" s="6" t="s">
        <v>88</v>
      </c>
      <c r="C248" s="7">
        <v>52817716.409999996</v>
      </c>
      <c r="D248" s="7">
        <v>44400808.880000003</v>
      </c>
    </row>
    <row r="249" spans="1:4" x14ac:dyDescent="0.3">
      <c r="A249" s="5">
        <v>410203</v>
      </c>
      <c r="B249" s="6" t="s">
        <v>89</v>
      </c>
      <c r="C249" s="7">
        <v>4015800.54</v>
      </c>
      <c r="D249" s="7">
        <v>1645644.95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>
        <v>6776267.4000000004</v>
      </c>
      <c r="D255" s="7">
        <v>23306096.73</v>
      </c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63738226.359999992</v>
      </c>
      <c r="D257" s="10">
        <f>SUM(D247:D256)</f>
        <v>69436350.770000011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>
        <v>0.02</v>
      </c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0.02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2253560.5299999998</v>
      </c>
      <c r="D283" s="7">
        <v>1829686.08</v>
      </c>
    </row>
    <row r="284" spans="1:4" x14ac:dyDescent="0.3">
      <c r="A284" s="5">
        <v>410502</v>
      </c>
      <c r="B284" s="6" t="s">
        <v>89</v>
      </c>
      <c r="C284" s="7">
        <v>658257.98</v>
      </c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9322438.6899999995</v>
      </c>
      <c r="D290" s="7">
        <v>11853602.189999999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12234257.199999999</v>
      </c>
      <c r="D292" s="10">
        <f>SUM(D283:D291)</f>
        <v>13683288.27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14081445.33</v>
      </c>
      <c r="D294" s="7">
        <v>11815383.82</v>
      </c>
    </row>
    <row r="295" spans="1:4" x14ac:dyDescent="0.3">
      <c r="A295" s="5">
        <v>410602</v>
      </c>
      <c r="B295" s="6" t="s">
        <v>89</v>
      </c>
      <c r="C295" s="7">
        <v>1157315.1100000001</v>
      </c>
      <c r="D295" s="7">
        <v>938262.3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23156986.98</v>
      </c>
      <c r="D301" s="7">
        <v>18539206.379999999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38395747.420000002</v>
      </c>
      <c r="D303" s="10">
        <f>SUM(D294:D302)</f>
        <v>31292852.5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3797751.29</v>
      </c>
      <c r="D305" s="7"/>
    </row>
    <row r="306" spans="1:4" x14ac:dyDescent="0.3">
      <c r="A306" s="5">
        <v>410702</v>
      </c>
      <c r="B306" s="6" t="s">
        <v>221</v>
      </c>
      <c r="C306" s="7">
        <v>36523364.670000002</v>
      </c>
      <c r="D306" s="7">
        <v>44510283.009999998</v>
      </c>
    </row>
    <row r="307" spans="1:4" x14ac:dyDescent="0.3">
      <c r="A307" s="5">
        <v>410703</v>
      </c>
      <c r="B307" s="6" t="s">
        <v>222</v>
      </c>
      <c r="C307" s="7"/>
      <c r="D307" s="7">
        <v>45962.54</v>
      </c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141551733</v>
      </c>
      <c r="D309" s="7">
        <v>121293176.23999999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181872848.96000001</v>
      </c>
      <c r="D317" s="10">
        <f>SUM(D305:D316)</f>
        <v>165849421.78999999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>
        <v>15640849.140000001</v>
      </c>
      <c r="D320" s="7">
        <v>30656372.280000001</v>
      </c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15640849.140000001</v>
      </c>
      <c r="D331" s="10">
        <f>SUM(D319:D330)</f>
        <v>30656372.280000001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12312763.369999999</v>
      </c>
      <c r="D333" s="7">
        <v>11229820.66</v>
      </c>
    </row>
    <row r="334" spans="1:4" x14ac:dyDescent="0.3">
      <c r="A334" s="5">
        <v>410902</v>
      </c>
      <c r="B334" s="6" t="s">
        <v>88</v>
      </c>
      <c r="C334" s="7">
        <v>23393638.899999999</v>
      </c>
      <c r="D334" s="7">
        <v>17571273.309999999</v>
      </c>
    </row>
    <row r="335" spans="1:4" x14ac:dyDescent="0.3">
      <c r="A335" s="5">
        <v>410903</v>
      </c>
      <c r="B335" s="6" t="s">
        <v>89</v>
      </c>
      <c r="C335" s="7">
        <v>5739919.8399999999</v>
      </c>
      <c r="D335" s="7">
        <v>4635995.8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107114498.62</v>
      </c>
      <c r="D341" s="7">
        <v>101108435.78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148560820.73000002</v>
      </c>
      <c r="D343" s="10">
        <f>SUM(D333:D342)</f>
        <v>134545525.55000001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>
        <v>1365441.11</v>
      </c>
      <c r="D345" s="7">
        <v>1157093.52</v>
      </c>
    </row>
    <row r="346" spans="1:4" x14ac:dyDescent="0.3">
      <c r="A346" s="5">
        <v>411002</v>
      </c>
      <c r="B346" s="6" t="s">
        <v>88</v>
      </c>
      <c r="C346" s="7">
        <v>5910261.4000000004</v>
      </c>
      <c r="D346" s="7">
        <v>5446112.5099999998</v>
      </c>
    </row>
    <row r="347" spans="1:4" x14ac:dyDescent="0.3">
      <c r="A347" s="5">
        <v>411003</v>
      </c>
      <c r="B347" s="6" t="s">
        <v>89</v>
      </c>
      <c r="C347" s="7">
        <v>3390705.66</v>
      </c>
      <c r="D347" s="7">
        <v>1965245.81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27552923.84</v>
      </c>
      <c r="D353" s="7">
        <v>53573950.259999998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38219332.010000005</v>
      </c>
      <c r="D355" s="10">
        <f>SUM(D345:D354)</f>
        <v>62142402.099999994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41600</v>
      </c>
      <c r="D357" s="7">
        <v>56454</v>
      </c>
    </row>
    <row r="358" spans="1:4" x14ac:dyDescent="0.3">
      <c r="A358" s="5">
        <v>411102</v>
      </c>
      <c r="B358" s="6" t="s">
        <v>238</v>
      </c>
      <c r="C358" s="7">
        <v>49718401.039999999</v>
      </c>
      <c r="D358" s="7">
        <v>46093458</v>
      </c>
    </row>
    <row r="359" spans="1:4" x14ac:dyDescent="0.3">
      <c r="A359" s="5">
        <v>411103</v>
      </c>
      <c r="B359" s="6" t="s">
        <v>239</v>
      </c>
      <c r="C359" s="7">
        <v>1759219.38</v>
      </c>
      <c r="D359" s="7">
        <v>1872342.2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22141785.969999999</v>
      </c>
      <c r="D361" s="7">
        <v>29981337.420000002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>
        <v>107585548.22</v>
      </c>
      <c r="D367" s="7">
        <v>105671661.72</v>
      </c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181246554.61000001</v>
      </c>
      <c r="D371" s="10">
        <f>SUM(D357:D370)</f>
        <v>183675253.34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>
        <v>1600.02</v>
      </c>
      <c r="D373" s="7">
        <v>1600.02</v>
      </c>
    </row>
    <row r="374" spans="1:4" x14ac:dyDescent="0.3">
      <c r="A374" s="5">
        <v>411202</v>
      </c>
      <c r="B374" s="6" t="s">
        <v>238</v>
      </c>
      <c r="C374" s="7">
        <v>16856310.010000002</v>
      </c>
      <c r="D374" s="7">
        <v>17667715.48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12377026.76</v>
      </c>
      <c r="D377" s="7">
        <v>10863436.33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29234936.789999999</v>
      </c>
      <c r="D387" s="10">
        <f>SUM(D373:D386)</f>
        <v>28532751.829999998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1458170796.97</v>
      </c>
      <c r="D585" s="7">
        <v>1199176808.6300001</v>
      </c>
    </row>
    <row r="586" spans="1:4" x14ac:dyDescent="0.3">
      <c r="A586" s="5">
        <v>430102</v>
      </c>
      <c r="B586" s="6" t="s">
        <v>96</v>
      </c>
      <c r="C586" s="7">
        <v>1701331728.9300001</v>
      </c>
      <c r="D586" s="7">
        <v>1400890880.23</v>
      </c>
    </row>
    <row r="587" spans="1:4" x14ac:dyDescent="0.3">
      <c r="A587" s="5">
        <v>430103</v>
      </c>
      <c r="B587" s="6" t="s">
        <v>97</v>
      </c>
      <c r="C587" s="7">
        <v>74430658.040000007</v>
      </c>
      <c r="D587" s="7">
        <v>78551864.810000002</v>
      </c>
    </row>
    <row r="588" spans="1:4" x14ac:dyDescent="0.3">
      <c r="A588" s="5">
        <v>430104</v>
      </c>
      <c r="B588" s="6" t="s">
        <v>98</v>
      </c>
      <c r="C588" s="7">
        <v>33398247.780000001</v>
      </c>
      <c r="D588" s="7">
        <v>37332841.340000004</v>
      </c>
    </row>
    <row r="589" spans="1:4" x14ac:dyDescent="0.3">
      <c r="A589" s="5">
        <v>430105</v>
      </c>
      <c r="B589" s="6" t="s">
        <v>99</v>
      </c>
      <c r="C589" s="7">
        <v>302149694.05000001</v>
      </c>
      <c r="D589" s="7">
        <v>247057235.86000001</v>
      </c>
    </row>
    <row r="590" spans="1:4" x14ac:dyDescent="0.3">
      <c r="A590" s="5">
        <v>430106</v>
      </c>
      <c r="B590" s="6" t="s">
        <v>271</v>
      </c>
      <c r="C590" s="7">
        <v>2034002168.3299999</v>
      </c>
      <c r="D590" s="7">
        <v>1949574096.6500001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330763161.04000002</v>
      </c>
      <c r="D592" s="7">
        <v>391173435.64999998</v>
      </c>
    </row>
    <row r="593" spans="1:4" x14ac:dyDescent="0.3">
      <c r="A593" s="5">
        <v>430109</v>
      </c>
      <c r="B593" s="6" t="s">
        <v>103</v>
      </c>
      <c r="C593" s="7">
        <v>283564670.68000001</v>
      </c>
      <c r="D593" s="7">
        <v>213788910.40000001</v>
      </c>
    </row>
    <row r="594" spans="1:4" x14ac:dyDescent="0.3">
      <c r="A594" s="5">
        <v>430110</v>
      </c>
      <c r="B594" s="6" t="s">
        <v>104</v>
      </c>
      <c r="C594" s="7">
        <v>33385936.699999999</v>
      </c>
      <c r="D594" s="7">
        <v>43916877.960000001</v>
      </c>
    </row>
    <row r="595" spans="1:4" x14ac:dyDescent="0.3">
      <c r="A595" s="5">
        <v>430111</v>
      </c>
      <c r="B595" s="6" t="s">
        <v>105</v>
      </c>
      <c r="C595" s="7">
        <v>123376055.5</v>
      </c>
      <c r="D595" s="7">
        <v>111956909.67</v>
      </c>
    </row>
    <row r="596" spans="1:4" x14ac:dyDescent="0.3">
      <c r="A596" s="5">
        <v>430112</v>
      </c>
      <c r="B596" s="6" t="s">
        <v>106</v>
      </c>
      <c r="C596" s="7">
        <v>58770274.229999997</v>
      </c>
      <c r="D596" s="7">
        <v>45688491.18</v>
      </c>
    </row>
    <row r="597" spans="1:4" x14ac:dyDescent="0.3">
      <c r="A597" s="5">
        <v>430113</v>
      </c>
      <c r="B597" s="6" t="s">
        <v>107</v>
      </c>
      <c r="C597" s="7">
        <v>5238758.29</v>
      </c>
      <c r="D597" s="7">
        <v>4924818.22</v>
      </c>
    </row>
    <row r="598" spans="1:4" x14ac:dyDescent="0.3">
      <c r="A598" s="5">
        <v>430114</v>
      </c>
      <c r="B598" s="6" t="s">
        <v>108</v>
      </c>
      <c r="C598" s="7">
        <v>2907509.9</v>
      </c>
      <c r="D598" s="7">
        <v>1407062.84</v>
      </c>
    </row>
    <row r="599" spans="1:4" ht="15" thickBot="1" x14ac:dyDescent="0.35">
      <c r="A599" s="18">
        <v>430115</v>
      </c>
      <c r="B599" s="19" t="s">
        <v>109</v>
      </c>
      <c r="C599" s="7">
        <v>61927930.619999997</v>
      </c>
      <c r="D599" s="7">
        <v>43713970.159999996</v>
      </c>
    </row>
    <row r="600" spans="1:4" ht="15" thickBot="1" x14ac:dyDescent="0.35">
      <c r="A600" s="8" t="s">
        <v>19</v>
      </c>
      <c r="B600" s="9"/>
      <c r="C600" s="10">
        <f>SUM(C585:C599)</f>
        <v>6503417591.0599995</v>
      </c>
      <c r="D600" s="10">
        <f>SUM(D585:D599)</f>
        <v>5769154203.6000004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161332327.46000001</v>
      </c>
      <c r="D602" s="7">
        <v>141590114.08000001</v>
      </c>
    </row>
    <row r="603" spans="1:4" x14ac:dyDescent="0.3">
      <c r="A603" s="5">
        <v>430202</v>
      </c>
      <c r="B603" s="6" t="s">
        <v>96</v>
      </c>
      <c r="C603" s="7">
        <v>109097748.31</v>
      </c>
      <c r="D603" s="7">
        <v>94183852.5</v>
      </c>
    </row>
    <row r="604" spans="1:4" x14ac:dyDescent="0.3">
      <c r="A604" s="5">
        <v>430203</v>
      </c>
      <c r="B604" s="6" t="s">
        <v>97</v>
      </c>
      <c r="C604" s="7">
        <v>5584809.8099999996</v>
      </c>
      <c r="D604" s="7">
        <v>7123410.9699999997</v>
      </c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32126902.59</v>
      </c>
      <c r="D606" s="7">
        <v>28217302.91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2493399.9500000002</v>
      </c>
      <c r="D609" s="7">
        <v>1581955.41</v>
      </c>
    </row>
    <row r="610" spans="1:4" x14ac:dyDescent="0.3">
      <c r="A610" s="5">
        <v>430209</v>
      </c>
      <c r="B610" s="6" t="s">
        <v>103</v>
      </c>
      <c r="C610" s="7">
        <v>46091443.840000004</v>
      </c>
      <c r="D610" s="7">
        <v>33684414.810000002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>
        <v>18806492.210000001</v>
      </c>
      <c r="D613" s="7">
        <v>14620318.369999999</v>
      </c>
    </row>
    <row r="614" spans="1:4" x14ac:dyDescent="0.3">
      <c r="A614" s="5">
        <v>430213</v>
      </c>
      <c r="B614" s="6" t="s">
        <v>107</v>
      </c>
      <c r="C614" s="7">
        <v>1676403.6</v>
      </c>
      <c r="D614" s="7">
        <v>1575941.68</v>
      </c>
    </row>
    <row r="615" spans="1:4" x14ac:dyDescent="0.3">
      <c r="A615" s="5">
        <v>430214</v>
      </c>
      <c r="B615" s="6" t="s">
        <v>108</v>
      </c>
      <c r="C615" s="7">
        <v>930403.15</v>
      </c>
      <c r="D615" s="7">
        <v>450260.11</v>
      </c>
    </row>
    <row r="616" spans="1:4" ht="15" thickBot="1" x14ac:dyDescent="0.35">
      <c r="A616" s="18">
        <v>430215</v>
      </c>
      <c r="B616" s="19" t="s">
        <v>109</v>
      </c>
      <c r="C616" s="7">
        <v>19765798.469999999</v>
      </c>
      <c r="D616" s="7">
        <v>13963954.84</v>
      </c>
    </row>
    <row r="617" spans="1:4" ht="15" thickBot="1" x14ac:dyDescent="0.35">
      <c r="A617" s="8" t="s">
        <v>19</v>
      </c>
      <c r="B617" s="9"/>
      <c r="C617" s="10">
        <f>SUM(C602:C616)</f>
        <v>397905729.38999987</v>
      </c>
      <c r="D617" s="10">
        <f>SUM(D602:D616)</f>
        <v>336991525.68000007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28830539.170000002</v>
      </c>
      <c r="D619" s="7">
        <v>18913621.010000002</v>
      </c>
    </row>
    <row r="620" spans="1:4" x14ac:dyDescent="0.3">
      <c r="A620" s="5">
        <v>430302</v>
      </c>
      <c r="B620" s="6" t="s">
        <v>96</v>
      </c>
      <c r="C620" s="7">
        <v>36864761.939999998</v>
      </c>
      <c r="D620" s="7">
        <v>23038907.93</v>
      </c>
    </row>
    <row r="621" spans="1:4" x14ac:dyDescent="0.3">
      <c r="A621" s="5">
        <v>430303</v>
      </c>
      <c r="B621" s="6" t="s">
        <v>97</v>
      </c>
      <c r="C621" s="7">
        <v>4347317.57</v>
      </c>
      <c r="D621" s="7">
        <v>4678030.0999999996</v>
      </c>
    </row>
    <row r="622" spans="1:4" x14ac:dyDescent="0.3">
      <c r="A622" s="5">
        <v>430304</v>
      </c>
      <c r="B622" s="6" t="s">
        <v>98</v>
      </c>
      <c r="C622" s="7">
        <v>3088811.75</v>
      </c>
      <c r="D622" s="7">
        <v>2599833.17</v>
      </c>
    </row>
    <row r="623" spans="1:4" x14ac:dyDescent="0.3">
      <c r="A623" s="5">
        <v>430305</v>
      </c>
      <c r="B623" s="6" t="s">
        <v>99</v>
      </c>
      <c r="C623" s="7">
        <v>18212837.27</v>
      </c>
      <c r="D623" s="7">
        <v>11948172.9</v>
      </c>
    </row>
    <row r="624" spans="1:4" x14ac:dyDescent="0.3">
      <c r="A624" s="5">
        <v>430306</v>
      </c>
      <c r="B624" s="6" t="s">
        <v>100</v>
      </c>
      <c r="C624" s="7">
        <v>4270579.22</v>
      </c>
      <c r="D624" s="7">
        <v>1825403.81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23438917.190000001</v>
      </c>
      <c r="D626" s="7">
        <v>56823560.100000001</v>
      </c>
    </row>
    <row r="627" spans="1:4" x14ac:dyDescent="0.3">
      <c r="A627" s="5">
        <v>430309</v>
      </c>
      <c r="B627" s="6" t="s">
        <v>103</v>
      </c>
      <c r="C627" s="7">
        <v>17160316.670000002</v>
      </c>
      <c r="D627" s="7">
        <v>11493180.02</v>
      </c>
    </row>
    <row r="628" spans="1:4" x14ac:dyDescent="0.3">
      <c r="A628" s="5">
        <v>430310</v>
      </c>
      <c r="B628" s="6" t="s">
        <v>104</v>
      </c>
      <c r="C628" s="14">
        <v>3157779.89</v>
      </c>
      <c r="D628" s="7">
        <v>6228396.8700000001</v>
      </c>
    </row>
    <row r="629" spans="1:4" x14ac:dyDescent="0.3">
      <c r="A629" s="5">
        <v>430311</v>
      </c>
      <c r="B629" s="6" t="s">
        <v>105</v>
      </c>
      <c r="C629" s="7">
        <v>10395818.550000001</v>
      </c>
      <c r="D629" s="7">
        <v>8288455.25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16363.84</v>
      </c>
      <c r="D633" s="7">
        <v>8292.1</v>
      </c>
    </row>
    <row r="634" spans="1:4" ht="15" thickBot="1" x14ac:dyDescent="0.35">
      <c r="A634" s="8" t="s">
        <v>19</v>
      </c>
      <c r="B634" s="9"/>
      <c r="C634" s="10">
        <f>SUM(C619:C633)</f>
        <v>149784043.06</v>
      </c>
      <c r="D634" s="10">
        <f>SUM(D619:D633)</f>
        <v>145845853.25999999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>
        <v>5013298.38</v>
      </c>
      <c r="D640" s="7">
        <v>2521670.7000000002</v>
      </c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>
        <v>4393510.57</v>
      </c>
      <c r="D644" s="7">
        <v>4386615.1900000004</v>
      </c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>
        <v>10454431.92</v>
      </c>
      <c r="D650" s="7">
        <v>5871114.7599999998</v>
      </c>
    </row>
    <row r="651" spans="1:4" ht="15" thickBot="1" x14ac:dyDescent="0.35">
      <c r="A651" s="8" t="s">
        <v>19</v>
      </c>
      <c r="B651" s="9"/>
      <c r="C651" s="10">
        <f>SUM(C636:C650)</f>
        <v>19861240.869999997</v>
      </c>
      <c r="D651" s="10">
        <f>SUM(D636:D650)</f>
        <v>12779400.65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64201494.039999999</v>
      </c>
      <c r="D653" s="7">
        <v>63967988.100000001</v>
      </c>
    </row>
    <row r="654" spans="1:4" x14ac:dyDescent="0.3">
      <c r="A654" s="5">
        <v>430502</v>
      </c>
      <c r="B654" s="6" t="s">
        <v>96</v>
      </c>
      <c r="C654" s="7">
        <v>46889104.170000002</v>
      </c>
      <c r="D654" s="7">
        <v>47869068.310000002</v>
      </c>
    </row>
    <row r="655" spans="1:4" x14ac:dyDescent="0.3">
      <c r="A655" s="5">
        <v>430503</v>
      </c>
      <c r="B655" s="6" t="s">
        <v>97</v>
      </c>
      <c r="C655" s="7">
        <v>4720576.2699999996</v>
      </c>
      <c r="D655" s="7">
        <v>3552534.53</v>
      </c>
    </row>
    <row r="656" spans="1:4" x14ac:dyDescent="0.3">
      <c r="A656" s="5">
        <v>430504</v>
      </c>
      <c r="B656" s="6" t="s">
        <v>98</v>
      </c>
      <c r="C656" s="7">
        <v>1039933.28</v>
      </c>
      <c r="D656" s="7">
        <v>863973.08</v>
      </c>
    </row>
    <row r="657" spans="1:4" x14ac:dyDescent="0.3">
      <c r="A657" s="5">
        <v>430505</v>
      </c>
      <c r="B657" s="6" t="s">
        <v>99</v>
      </c>
      <c r="C657" s="7">
        <v>6024821.3700000001</v>
      </c>
      <c r="D657" s="7">
        <v>4604242.1399999997</v>
      </c>
    </row>
    <row r="658" spans="1:4" x14ac:dyDescent="0.3">
      <c r="A658" s="5">
        <v>430506</v>
      </c>
      <c r="B658" s="6" t="s">
        <v>100</v>
      </c>
      <c r="C658" s="7">
        <v>730161.59</v>
      </c>
      <c r="D658" s="7">
        <v>479331.95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23362205.879999999</v>
      </c>
      <c r="D660" s="7">
        <v>25367449.420000002</v>
      </c>
    </row>
    <row r="661" spans="1:4" x14ac:dyDescent="0.3">
      <c r="A661" s="5">
        <v>430509</v>
      </c>
      <c r="B661" s="6" t="s">
        <v>103</v>
      </c>
      <c r="C661" s="7">
        <v>18071037.359999999</v>
      </c>
      <c r="D661" s="7">
        <v>14425073.17</v>
      </c>
    </row>
    <row r="662" spans="1:4" x14ac:dyDescent="0.3">
      <c r="A662" s="5">
        <v>430510</v>
      </c>
      <c r="B662" s="6" t="s">
        <v>104</v>
      </c>
      <c r="C662" s="7">
        <v>2491358.7799999998</v>
      </c>
      <c r="D662" s="7">
        <v>2185309.5099999998</v>
      </c>
    </row>
    <row r="663" spans="1:4" x14ac:dyDescent="0.3">
      <c r="A663" s="5">
        <v>430511</v>
      </c>
      <c r="B663" s="6" t="s">
        <v>105</v>
      </c>
      <c r="C663" s="7">
        <v>3315382.08</v>
      </c>
      <c r="D663" s="7">
        <v>2735439.18</v>
      </c>
    </row>
    <row r="664" spans="1:4" x14ac:dyDescent="0.3">
      <c r="A664" s="5">
        <v>430512</v>
      </c>
      <c r="B664" s="6" t="s">
        <v>106</v>
      </c>
      <c r="C664" s="7">
        <v>5848127.21</v>
      </c>
      <c r="D664" s="7">
        <v>4547107.53</v>
      </c>
    </row>
    <row r="665" spans="1:4" x14ac:dyDescent="0.3">
      <c r="A665" s="5">
        <v>430513</v>
      </c>
      <c r="B665" s="6" t="s">
        <v>107</v>
      </c>
      <c r="C665" s="7">
        <v>630376.66</v>
      </c>
      <c r="D665" s="7">
        <v>895397.55</v>
      </c>
    </row>
    <row r="666" spans="1:4" x14ac:dyDescent="0.3">
      <c r="A666" s="5">
        <v>430514</v>
      </c>
      <c r="B666" s="6" t="s">
        <v>108</v>
      </c>
      <c r="C666" s="7">
        <v>180104.09</v>
      </c>
      <c r="D666" s="7">
        <v>221082.15</v>
      </c>
    </row>
    <row r="667" spans="1:4" ht="15" thickBot="1" x14ac:dyDescent="0.35">
      <c r="A667" s="18">
        <v>430515</v>
      </c>
      <c r="B667" s="19" t="s">
        <v>109</v>
      </c>
      <c r="C667" s="7">
        <v>5588898.7699999996</v>
      </c>
      <c r="D667" s="7">
        <v>3454700.65</v>
      </c>
    </row>
    <row r="668" spans="1:4" ht="15" thickBot="1" x14ac:dyDescent="0.35">
      <c r="A668" s="8" t="s">
        <v>19</v>
      </c>
      <c r="B668" s="9"/>
      <c r="C668" s="10">
        <f>SUM(C653:C667)</f>
        <v>183093581.55000007</v>
      </c>
      <c r="D668" s="10">
        <f>SUM(D653:D667)</f>
        <v>175168697.27000001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38380715.740000002</v>
      </c>
      <c r="D670" s="7">
        <v>33163380.27</v>
      </c>
    </row>
    <row r="671" spans="1:4" x14ac:dyDescent="0.3">
      <c r="A671" s="5">
        <v>430602</v>
      </c>
      <c r="B671" s="6" t="s">
        <v>96</v>
      </c>
      <c r="C671" s="7">
        <v>32020509.780000001</v>
      </c>
      <c r="D671" s="7">
        <v>25728192.940000001</v>
      </c>
    </row>
    <row r="672" spans="1:4" x14ac:dyDescent="0.3">
      <c r="A672" s="5">
        <v>430603</v>
      </c>
      <c r="B672" s="6" t="s">
        <v>274</v>
      </c>
      <c r="C672" s="7">
        <v>2069705.16</v>
      </c>
      <c r="D672" s="7">
        <v>2132749.84</v>
      </c>
    </row>
    <row r="673" spans="1:4" x14ac:dyDescent="0.3">
      <c r="A673" s="5">
        <v>430604</v>
      </c>
      <c r="B673" s="6" t="s">
        <v>98</v>
      </c>
      <c r="C673" s="7">
        <v>463757.57</v>
      </c>
      <c r="D673" s="7">
        <v>428830.96</v>
      </c>
    </row>
    <row r="674" spans="1:4" x14ac:dyDescent="0.3">
      <c r="A674" s="5">
        <v>430605</v>
      </c>
      <c r="B674" s="6" t="s">
        <v>99</v>
      </c>
      <c r="C674" s="7">
        <v>4434134.96</v>
      </c>
      <c r="D674" s="7">
        <v>4038530.31</v>
      </c>
    </row>
    <row r="675" spans="1:4" x14ac:dyDescent="0.3">
      <c r="A675" s="5">
        <v>430606</v>
      </c>
      <c r="B675" s="6" t="s">
        <v>271</v>
      </c>
      <c r="C675" s="7">
        <v>128823188.78</v>
      </c>
      <c r="D675" s="7">
        <v>126569151.45999999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15349115.02</v>
      </c>
      <c r="D677" s="7">
        <v>19101944.41</v>
      </c>
    </row>
    <row r="678" spans="1:4" x14ac:dyDescent="0.3">
      <c r="A678" s="5">
        <v>430609</v>
      </c>
      <c r="B678" s="6" t="s">
        <v>103</v>
      </c>
      <c r="C678" s="7">
        <v>12902958.220000001</v>
      </c>
      <c r="D678" s="7">
        <v>9475381.2799999993</v>
      </c>
    </row>
    <row r="679" spans="1:4" x14ac:dyDescent="0.3">
      <c r="A679" s="5">
        <v>430610</v>
      </c>
      <c r="B679" s="6" t="s">
        <v>104</v>
      </c>
      <c r="C679" s="7">
        <v>1132375.0900000001</v>
      </c>
      <c r="D679" s="7">
        <v>1350112.78</v>
      </c>
    </row>
    <row r="680" spans="1:4" x14ac:dyDescent="0.3">
      <c r="A680" s="5">
        <v>430611</v>
      </c>
      <c r="B680" s="6" t="s">
        <v>105</v>
      </c>
      <c r="C680" s="7">
        <v>3373675.04</v>
      </c>
      <c r="D680" s="7">
        <v>3202721.59</v>
      </c>
    </row>
    <row r="681" spans="1:4" x14ac:dyDescent="0.3">
      <c r="A681" s="5">
        <v>430612</v>
      </c>
      <c r="B681" s="6" t="s">
        <v>106</v>
      </c>
      <c r="C681" s="7">
        <v>2935804.54</v>
      </c>
      <c r="D681" s="7">
        <v>2039268.77</v>
      </c>
    </row>
    <row r="682" spans="1:4" x14ac:dyDescent="0.3">
      <c r="A682" s="5">
        <v>430613</v>
      </c>
      <c r="B682" s="6" t="s">
        <v>107</v>
      </c>
      <c r="C682" s="7">
        <v>227829</v>
      </c>
      <c r="D682" s="7">
        <v>218342.73</v>
      </c>
    </row>
    <row r="683" spans="1:4" x14ac:dyDescent="0.3">
      <c r="A683" s="5">
        <v>430614</v>
      </c>
      <c r="B683" s="6" t="s">
        <v>108</v>
      </c>
      <c r="C683" s="7">
        <v>122572.36</v>
      </c>
      <c r="D683" s="7">
        <v>68471.16</v>
      </c>
    </row>
    <row r="684" spans="1:4" ht="15" thickBot="1" x14ac:dyDescent="0.35">
      <c r="A684" s="18">
        <v>430615</v>
      </c>
      <c r="B684" s="19" t="s">
        <v>109</v>
      </c>
      <c r="C684" s="7">
        <v>3020246.58</v>
      </c>
      <c r="D684" s="7">
        <v>1962679.31</v>
      </c>
    </row>
    <row r="685" spans="1:4" ht="15" thickBot="1" x14ac:dyDescent="0.35">
      <c r="A685" s="8" t="s">
        <v>19</v>
      </c>
      <c r="B685" s="9"/>
      <c r="C685" s="10">
        <f>SUM(C670:C684)</f>
        <v>245256587.84000003</v>
      </c>
      <c r="D685" s="10">
        <f>SUM(D670:D684)</f>
        <v>229479757.81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784324955.73000002</v>
      </c>
      <c r="D687" s="7">
        <v>319493528.19999999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>
        <v>25253309.09</v>
      </c>
      <c r="D689" s="7">
        <v>26278960.579999998</v>
      </c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30873064.469999999</v>
      </c>
      <c r="D691" s="7">
        <v>51464185.32</v>
      </c>
    </row>
    <row r="692" spans="1:4" x14ac:dyDescent="0.3">
      <c r="A692" s="5">
        <v>430706</v>
      </c>
      <c r="B692" s="6" t="s">
        <v>100</v>
      </c>
      <c r="C692" s="7">
        <v>3766023.23</v>
      </c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2171965.73</v>
      </c>
      <c r="D694" s="7">
        <v>7397991.1399999997</v>
      </c>
    </row>
    <row r="695" spans="1:4" x14ac:dyDescent="0.3">
      <c r="A695" s="5">
        <v>430709</v>
      </c>
      <c r="B695" s="6" t="s">
        <v>103</v>
      </c>
      <c r="C695" s="7">
        <v>30458259.23</v>
      </c>
      <c r="D695" s="7">
        <v>60467426.270000003</v>
      </c>
    </row>
    <row r="696" spans="1:4" x14ac:dyDescent="0.3">
      <c r="A696" s="5">
        <v>430710</v>
      </c>
      <c r="B696" s="6" t="s">
        <v>104</v>
      </c>
      <c r="C696" s="7">
        <v>1437019.87</v>
      </c>
      <c r="D696" s="7"/>
    </row>
    <row r="697" spans="1:4" x14ac:dyDescent="0.3">
      <c r="A697" s="5">
        <v>430711</v>
      </c>
      <c r="B697" s="6" t="s">
        <v>105</v>
      </c>
      <c r="C697" s="7">
        <v>29175536.170000002</v>
      </c>
      <c r="D697" s="7">
        <v>4432030.26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>
        <v>23600</v>
      </c>
      <c r="D699" s="7">
        <v>3587.2</v>
      </c>
    </row>
    <row r="700" spans="1:4" x14ac:dyDescent="0.3">
      <c r="A700" s="5">
        <v>430714</v>
      </c>
      <c r="B700" s="6" t="s">
        <v>108</v>
      </c>
      <c r="C700" s="7">
        <v>178701.34</v>
      </c>
      <c r="D700" s="7"/>
    </row>
    <row r="701" spans="1:4" ht="15" thickBot="1" x14ac:dyDescent="0.35">
      <c r="A701" s="18">
        <v>430715</v>
      </c>
      <c r="B701" s="19" t="s">
        <v>109</v>
      </c>
      <c r="C701" s="7">
        <v>23600.15</v>
      </c>
      <c r="D701" s="7">
        <v>94415.62</v>
      </c>
    </row>
    <row r="702" spans="1:4" ht="15" thickBot="1" x14ac:dyDescent="0.35">
      <c r="A702" s="8" t="s">
        <v>19</v>
      </c>
      <c r="B702" s="9"/>
      <c r="C702" s="10">
        <f>SUM(C687:C701)</f>
        <v>907686035.01000011</v>
      </c>
      <c r="D702" s="10">
        <f>SUM(D687:D701)</f>
        <v>469632124.58999991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>
        <v>28201957.02</v>
      </c>
      <c r="D705" s="7">
        <v>31235303.140000001</v>
      </c>
    </row>
    <row r="706" spans="1:4" x14ac:dyDescent="0.3">
      <c r="A706" s="5">
        <v>430803</v>
      </c>
      <c r="B706" s="6" t="s">
        <v>97</v>
      </c>
      <c r="C706" s="7">
        <v>9121472.1199999992</v>
      </c>
      <c r="D706" s="7">
        <v>7002124.1399999997</v>
      </c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>
        <v>1360788.89</v>
      </c>
    </row>
    <row r="709" spans="1:4" x14ac:dyDescent="0.3">
      <c r="A709" s="5">
        <v>430806</v>
      </c>
      <c r="B709" s="6" t="s">
        <v>100</v>
      </c>
      <c r="C709" s="7">
        <v>101094088.5</v>
      </c>
      <c r="D709" s="7">
        <v>48160559.700000003</v>
      </c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>
        <v>5144855.0999999996</v>
      </c>
    </row>
    <row r="712" spans="1:4" x14ac:dyDescent="0.3">
      <c r="A712" s="5">
        <v>430809</v>
      </c>
      <c r="B712" s="6" t="s">
        <v>103</v>
      </c>
      <c r="C712" s="7">
        <v>12346.21</v>
      </c>
      <c r="D712" s="7">
        <v>398701.59</v>
      </c>
    </row>
    <row r="713" spans="1:4" x14ac:dyDescent="0.3">
      <c r="A713" s="5">
        <v>430810</v>
      </c>
      <c r="B713" s="6" t="s">
        <v>104</v>
      </c>
      <c r="C713" s="7">
        <v>1015863.65</v>
      </c>
      <c r="D713" s="7">
        <v>617832.04</v>
      </c>
    </row>
    <row r="714" spans="1:4" x14ac:dyDescent="0.3">
      <c r="A714" s="5">
        <v>430811</v>
      </c>
      <c r="B714" s="6" t="s">
        <v>105</v>
      </c>
      <c r="C714" s="7">
        <v>6142100.21</v>
      </c>
      <c r="D714" s="7">
        <v>3740281.55</v>
      </c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145587827.71000001</v>
      </c>
      <c r="D719" s="10">
        <f>SUM(D704:D718)</f>
        <v>97660446.150000006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9302460.9199999999</v>
      </c>
      <c r="D721" s="7">
        <v>3203217.64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>
        <v>625759.41</v>
      </c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1954341.63</v>
      </c>
      <c r="D725" s="7">
        <v>6528540.6900000004</v>
      </c>
    </row>
    <row r="726" spans="1:4" x14ac:dyDescent="0.3">
      <c r="A726" s="5">
        <v>430906</v>
      </c>
      <c r="B726" s="6" t="s">
        <v>100</v>
      </c>
      <c r="C726" s="7">
        <v>146841814.21000001</v>
      </c>
      <c r="D726" s="7">
        <v>79442721.939999998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>
        <v>861013.69</v>
      </c>
      <c r="D728" s="7">
        <v>177570.84</v>
      </c>
    </row>
    <row r="729" spans="1:4" x14ac:dyDescent="0.3">
      <c r="A729" s="5">
        <v>430909</v>
      </c>
      <c r="B729" s="6" t="s">
        <v>103</v>
      </c>
      <c r="C729" s="7">
        <v>868031.13</v>
      </c>
      <c r="D729" s="7">
        <v>108268.3</v>
      </c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160453420.99000001</v>
      </c>
      <c r="D736" s="10">
        <f>SUM(D721:D735)</f>
        <v>89460319.409999996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479670723.44999999</v>
      </c>
      <c r="D738" s="7">
        <v>452437354.89999998</v>
      </c>
    </row>
    <row r="739" spans="1:4" x14ac:dyDescent="0.3">
      <c r="A739" s="5">
        <v>431002</v>
      </c>
      <c r="B739" s="6" t="s">
        <v>96</v>
      </c>
      <c r="C739" s="7">
        <v>560356352.09000003</v>
      </c>
      <c r="D739" s="7">
        <v>527183262.23000002</v>
      </c>
    </row>
    <row r="740" spans="1:4" x14ac:dyDescent="0.3">
      <c r="A740" s="5">
        <v>431003</v>
      </c>
      <c r="B740" s="6" t="s">
        <v>274</v>
      </c>
      <c r="C740" s="7">
        <v>31420746</v>
      </c>
      <c r="D740" s="7">
        <v>23563362.149999999</v>
      </c>
    </row>
    <row r="741" spans="1:4" x14ac:dyDescent="0.3">
      <c r="A741" s="5">
        <v>431004</v>
      </c>
      <c r="B741" s="6" t="s">
        <v>98</v>
      </c>
      <c r="C741" s="7">
        <v>14933136.560000001</v>
      </c>
      <c r="D741" s="7">
        <v>13352741.99</v>
      </c>
    </row>
    <row r="742" spans="1:4" x14ac:dyDescent="0.3">
      <c r="A742" s="5">
        <v>431005</v>
      </c>
      <c r="B742" s="6" t="s">
        <v>99</v>
      </c>
      <c r="C742" s="7">
        <v>37058585.380000003</v>
      </c>
      <c r="D742" s="7">
        <v>29294152.32</v>
      </c>
    </row>
    <row r="743" spans="1:4" x14ac:dyDescent="0.3">
      <c r="A743" s="5">
        <v>431006</v>
      </c>
      <c r="B743" s="6" t="s">
        <v>100</v>
      </c>
      <c r="C743" s="7">
        <v>779829638.65999997</v>
      </c>
      <c r="D743" s="7">
        <v>696920190.14999998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156469373.77000001</v>
      </c>
      <c r="D745" s="7">
        <v>157666151.37</v>
      </c>
    </row>
    <row r="746" spans="1:4" x14ac:dyDescent="0.3">
      <c r="A746" s="5">
        <v>431009</v>
      </c>
      <c r="B746" s="6" t="s">
        <v>103</v>
      </c>
      <c r="C746" s="7">
        <v>85515564.560000002</v>
      </c>
      <c r="D746" s="7">
        <v>67510000.560000002</v>
      </c>
    </row>
    <row r="747" spans="1:4" x14ac:dyDescent="0.3">
      <c r="A747" s="5">
        <v>431010</v>
      </c>
      <c r="B747" s="6" t="s">
        <v>104</v>
      </c>
      <c r="C747" s="7">
        <v>17566752.100000001</v>
      </c>
      <c r="D747" s="7">
        <v>17171531.670000002</v>
      </c>
    </row>
    <row r="748" spans="1:4" x14ac:dyDescent="0.3">
      <c r="A748" s="5">
        <v>431011</v>
      </c>
      <c r="B748" s="6" t="s">
        <v>105</v>
      </c>
      <c r="C748" s="7">
        <v>44782763.869999997</v>
      </c>
      <c r="D748" s="7">
        <v>40339317.210000001</v>
      </c>
    </row>
    <row r="749" spans="1:4" x14ac:dyDescent="0.3">
      <c r="A749" s="5">
        <v>431012</v>
      </c>
      <c r="B749" s="6" t="s">
        <v>106</v>
      </c>
      <c r="C749" s="7">
        <v>18275396.77</v>
      </c>
      <c r="D749" s="7">
        <v>14209710.74</v>
      </c>
    </row>
    <row r="750" spans="1:4" x14ac:dyDescent="0.3">
      <c r="A750" s="5">
        <v>431013</v>
      </c>
      <c r="B750" s="6" t="s">
        <v>107</v>
      </c>
      <c r="C750" s="7">
        <v>1969927.3</v>
      </c>
      <c r="D750" s="7">
        <v>2798117.65</v>
      </c>
    </row>
    <row r="751" spans="1:4" x14ac:dyDescent="0.3">
      <c r="A751" s="5">
        <v>431014</v>
      </c>
      <c r="B751" s="6" t="s">
        <v>108</v>
      </c>
      <c r="C751" s="7">
        <v>562825.18999999994</v>
      </c>
      <c r="D751" s="7">
        <v>690881.64</v>
      </c>
    </row>
    <row r="752" spans="1:4" ht="15" thickBot="1" x14ac:dyDescent="0.35">
      <c r="A752" s="18">
        <v>431015</v>
      </c>
      <c r="B752" s="19" t="s">
        <v>109</v>
      </c>
      <c r="C752" s="7">
        <v>17485588.440000001</v>
      </c>
      <c r="D752" s="7">
        <v>10796022.66</v>
      </c>
    </row>
    <row r="753" spans="1:4" ht="15" thickBot="1" x14ac:dyDescent="0.35">
      <c r="A753" s="8" t="s">
        <v>19</v>
      </c>
      <c r="B753" s="9"/>
      <c r="C753" s="10">
        <f>SUM(C738:C752)</f>
        <v>2245897374.1399999</v>
      </c>
      <c r="D753" s="10">
        <f>SUM(D738:D752)</f>
        <v>2053932797.2400005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517881039.75</v>
      </c>
      <c r="D755" s="7">
        <v>428125901.08999997</v>
      </c>
    </row>
    <row r="756" spans="1:4" x14ac:dyDescent="0.3">
      <c r="A756" s="5">
        <v>431102</v>
      </c>
      <c r="B756" s="6" t="s">
        <v>96</v>
      </c>
      <c r="C756" s="7">
        <v>728740723.41999996</v>
      </c>
      <c r="D756" s="7">
        <v>602166476.10000002</v>
      </c>
    </row>
    <row r="757" spans="1:4" x14ac:dyDescent="0.3">
      <c r="A757" s="5">
        <v>431103</v>
      </c>
      <c r="B757" s="6" t="s">
        <v>274</v>
      </c>
      <c r="C757" s="7">
        <v>23732104.600000001</v>
      </c>
      <c r="D757" s="7">
        <v>27035776.300000001</v>
      </c>
    </row>
    <row r="758" spans="1:4" x14ac:dyDescent="0.3">
      <c r="A758" s="5">
        <v>431104</v>
      </c>
      <c r="B758" s="6" t="s">
        <v>98</v>
      </c>
      <c r="C758" s="7">
        <v>13351460.560000001</v>
      </c>
      <c r="D758" s="7">
        <v>14933063.810000001</v>
      </c>
    </row>
    <row r="759" spans="1:4" x14ac:dyDescent="0.3">
      <c r="A759" s="5">
        <v>431105</v>
      </c>
      <c r="B759" s="6" t="s">
        <v>99</v>
      </c>
      <c r="C759" s="7">
        <v>37688859.259999998</v>
      </c>
      <c r="D759" s="7">
        <v>29995449.02</v>
      </c>
    </row>
    <row r="760" spans="1:4" x14ac:dyDescent="0.3">
      <c r="A760" s="5">
        <v>431106</v>
      </c>
      <c r="B760" s="6" t="s">
        <v>100</v>
      </c>
      <c r="C760" s="7">
        <v>31872893.600000001</v>
      </c>
      <c r="D760" s="7">
        <v>18416831.719999999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71051439.109999999</v>
      </c>
      <c r="D762" s="7">
        <v>104696496.76000001</v>
      </c>
    </row>
    <row r="763" spans="1:4" x14ac:dyDescent="0.3">
      <c r="A763" s="5">
        <v>431109</v>
      </c>
      <c r="B763" s="6" t="s">
        <v>103</v>
      </c>
      <c r="C763" s="7">
        <v>104112989.81</v>
      </c>
      <c r="D763" s="7">
        <v>77836501.709999993</v>
      </c>
    </row>
    <row r="764" spans="1:4" x14ac:dyDescent="0.3">
      <c r="A764" s="5">
        <v>431110</v>
      </c>
      <c r="B764" s="6" t="s">
        <v>104</v>
      </c>
      <c r="C764" s="7">
        <v>9235089.7699999996</v>
      </c>
      <c r="D764" s="7">
        <v>14186882.039999999</v>
      </c>
    </row>
    <row r="765" spans="1:4" x14ac:dyDescent="0.3">
      <c r="A765" s="5">
        <v>431111</v>
      </c>
      <c r="B765" s="6" t="s">
        <v>105</v>
      </c>
      <c r="C765" s="7">
        <v>28928570.579999998</v>
      </c>
      <c r="D765" s="7">
        <v>25439946.129999999</v>
      </c>
    </row>
    <row r="766" spans="1:4" x14ac:dyDescent="0.3">
      <c r="A766" s="5">
        <v>431112</v>
      </c>
      <c r="B766" s="6" t="s">
        <v>106</v>
      </c>
      <c r="C766" s="7">
        <v>18806488.609999999</v>
      </c>
      <c r="D766" s="7">
        <v>14620318.59</v>
      </c>
    </row>
    <row r="767" spans="1:4" x14ac:dyDescent="0.3">
      <c r="A767" s="5">
        <v>431113</v>
      </c>
      <c r="B767" s="6" t="s">
        <v>107</v>
      </c>
      <c r="C767" s="7">
        <v>1676402.86</v>
      </c>
      <c r="D767" s="7">
        <v>1575941.82</v>
      </c>
    </row>
    <row r="768" spans="1:4" x14ac:dyDescent="0.3">
      <c r="A768" s="5">
        <v>431114</v>
      </c>
      <c r="B768" s="6" t="s">
        <v>108</v>
      </c>
      <c r="C768" s="7">
        <v>930403.19</v>
      </c>
      <c r="D768" s="7">
        <v>450260.17</v>
      </c>
    </row>
    <row r="769" spans="1:4" ht="15" thickBot="1" x14ac:dyDescent="0.35">
      <c r="A769" s="18">
        <v>431115</v>
      </c>
      <c r="B769" s="19" t="s">
        <v>109</v>
      </c>
      <c r="C769" s="7">
        <v>19928502.780000001</v>
      </c>
      <c r="D769" s="7">
        <v>14061735.82</v>
      </c>
    </row>
    <row r="770" spans="1:4" ht="15" thickBot="1" x14ac:dyDescent="0.35">
      <c r="A770" s="8" t="s">
        <v>19</v>
      </c>
      <c r="B770" s="9"/>
      <c r="C770" s="10">
        <f>SUM(C755:C769)</f>
        <v>1607936967.8999994</v>
      </c>
      <c r="D770" s="10">
        <f>SUM(D755:D769)</f>
        <v>1373541581.0799999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399305884.06999999</v>
      </c>
      <c r="D772" s="7">
        <v>49663401.340000004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>
        <v>18990376.09</v>
      </c>
      <c r="D774" s="7">
        <v>15305923.1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21982206.460000001</v>
      </c>
      <c r="D776" s="7">
        <v>62633582.960000001</v>
      </c>
    </row>
    <row r="777" spans="1:4" x14ac:dyDescent="0.3">
      <c r="A777" s="5">
        <v>431206</v>
      </c>
      <c r="B777" s="6" t="s">
        <v>100</v>
      </c>
      <c r="C777" s="7">
        <v>669382819</v>
      </c>
      <c r="D777" s="7">
        <v>464459519.19999999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70143659.810000002</v>
      </c>
      <c r="D779" s="7">
        <v>78140640.439999998</v>
      </c>
    </row>
    <row r="780" spans="1:4" x14ac:dyDescent="0.3">
      <c r="A780" s="5">
        <v>431209</v>
      </c>
      <c r="B780" s="6" t="s">
        <v>103</v>
      </c>
      <c r="C780" s="7">
        <v>23208823.350000001</v>
      </c>
      <c r="D780" s="7">
        <v>5763188.79</v>
      </c>
    </row>
    <row r="781" spans="1:4" x14ac:dyDescent="0.3">
      <c r="A781" s="5">
        <v>431210</v>
      </c>
      <c r="B781" s="6" t="s">
        <v>104</v>
      </c>
      <c r="C781" s="7">
        <v>1034479.3</v>
      </c>
      <c r="D781" s="7">
        <v>1197928.57</v>
      </c>
    </row>
    <row r="782" spans="1:4" x14ac:dyDescent="0.3">
      <c r="A782" s="5">
        <v>431211</v>
      </c>
      <c r="B782" s="6" t="s">
        <v>105</v>
      </c>
      <c r="C782" s="7">
        <v>18498336.140000001</v>
      </c>
      <c r="D782" s="7">
        <v>19481234.059999999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>
        <v>2626007.92</v>
      </c>
      <c r="D784" s="7">
        <v>2626007.92</v>
      </c>
    </row>
    <row r="785" spans="1:4" x14ac:dyDescent="0.3">
      <c r="A785" s="5">
        <v>431214</v>
      </c>
      <c r="B785" s="6" t="s">
        <v>108</v>
      </c>
      <c r="C785" s="7">
        <v>100000</v>
      </c>
      <c r="D785" s="7"/>
    </row>
    <row r="786" spans="1:4" ht="15" thickBot="1" x14ac:dyDescent="0.35">
      <c r="A786" s="18">
        <v>431215</v>
      </c>
      <c r="B786" s="19" t="s">
        <v>109</v>
      </c>
      <c r="C786" s="7">
        <v>42.77</v>
      </c>
      <c r="D786" s="7">
        <v>1</v>
      </c>
    </row>
    <row r="787" spans="1:4" ht="15" thickBot="1" x14ac:dyDescent="0.35">
      <c r="A787" s="8" t="s">
        <v>19</v>
      </c>
      <c r="B787" s="9"/>
      <c r="C787" s="10">
        <f>SUM(C772:C786)</f>
        <v>1225272634.9099998</v>
      </c>
      <c r="D787" s="10">
        <f>SUM(D772:D786)</f>
        <v>699271427.37999988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951311632.32000005</v>
      </c>
      <c r="D789" s="7">
        <v>358811923.36000001</v>
      </c>
    </row>
    <row r="790" spans="1:4" x14ac:dyDescent="0.3">
      <c r="A790" s="5">
        <v>431302</v>
      </c>
      <c r="B790" s="6" t="s">
        <v>96</v>
      </c>
      <c r="C790" s="7">
        <v>2989447.18</v>
      </c>
      <c r="D790" s="7">
        <v>25012615.559999999</v>
      </c>
    </row>
    <row r="791" spans="1:4" x14ac:dyDescent="0.3">
      <c r="A791" s="5">
        <v>431303</v>
      </c>
      <c r="B791" s="6" t="s">
        <v>97</v>
      </c>
      <c r="C791" s="7">
        <v>265745.59000000003</v>
      </c>
      <c r="D791" s="7">
        <v>14833119.1</v>
      </c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>
        <v>16941103.879999999</v>
      </c>
      <c r="D793" s="7">
        <v>14250568.93</v>
      </c>
    </row>
    <row r="794" spans="1:4" x14ac:dyDescent="0.3">
      <c r="A794" s="5">
        <v>431306</v>
      </c>
      <c r="B794" s="6" t="s">
        <v>100</v>
      </c>
      <c r="C794" s="7">
        <v>86285145.530000001</v>
      </c>
      <c r="D794" s="7">
        <v>65589540.82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23618259.109999999</v>
      </c>
      <c r="D796" s="7">
        <v>11373045.939999999</v>
      </c>
    </row>
    <row r="797" spans="1:4" x14ac:dyDescent="0.3">
      <c r="A797" s="5">
        <v>431309</v>
      </c>
      <c r="B797" s="6" t="s">
        <v>103</v>
      </c>
      <c r="C797" s="7">
        <v>16223129.529999999</v>
      </c>
      <c r="D797" s="7">
        <v>18805187.489999998</v>
      </c>
    </row>
    <row r="798" spans="1:4" x14ac:dyDescent="0.3">
      <c r="A798" s="5">
        <v>431310</v>
      </c>
      <c r="B798" s="6" t="s">
        <v>104</v>
      </c>
      <c r="C798" s="7">
        <v>151124.54</v>
      </c>
      <c r="D798" s="7">
        <v>962055.75</v>
      </c>
    </row>
    <row r="799" spans="1:4" x14ac:dyDescent="0.3">
      <c r="A799" s="5">
        <v>431311</v>
      </c>
      <c r="B799" s="6" t="s">
        <v>105</v>
      </c>
      <c r="C799" s="7">
        <v>153200</v>
      </c>
      <c r="D799" s="7">
        <v>4973978.3099999996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>
        <v>2100806.34</v>
      </c>
      <c r="D801" s="7">
        <v>2100806.34</v>
      </c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>
        <v>14706.3</v>
      </c>
      <c r="D803" s="7">
        <v>34.21</v>
      </c>
    </row>
    <row r="804" spans="1:4" ht="15" thickBot="1" x14ac:dyDescent="0.35">
      <c r="A804" s="8" t="s">
        <v>19</v>
      </c>
      <c r="B804" s="9"/>
      <c r="C804" s="10">
        <f>SUM(C789:C803)</f>
        <v>1100054300.3199997</v>
      </c>
      <c r="D804" s="10">
        <f>SUM(D789:D803)</f>
        <v>516712875.81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72"/>
      <c r="D806" s="72">
        <v>5446620.3300000001</v>
      </c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5446620.3300000001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312306.19</v>
      </c>
      <c r="D1086" s="7">
        <v>535138.36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146868675.59999999</v>
      </c>
      <c r="D1091" s="7">
        <v>73509820.359999999</v>
      </c>
    </row>
    <row r="1092" spans="1:4" x14ac:dyDescent="0.3">
      <c r="A1092" s="5">
        <v>450106</v>
      </c>
      <c r="B1092" s="6" t="s">
        <v>300</v>
      </c>
      <c r="C1092" s="7">
        <v>71073220.329999998</v>
      </c>
      <c r="D1092" s="7">
        <v>68196907.209999993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2333627.2400000002</v>
      </c>
      <c r="D1094" s="7">
        <v>3211596.5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991077.09</v>
      </c>
      <c r="D1096" s="7">
        <v>1235830.42</v>
      </c>
    </row>
    <row r="1097" spans="1:4" x14ac:dyDescent="0.3">
      <c r="A1097" s="5">
        <v>450109</v>
      </c>
      <c r="B1097" s="6" t="s">
        <v>305</v>
      </c>
      <c r="C1097" s="7">
        <v>7625688</v>
      </c>
      <c r="D1097" s="7">
        <v>31262400</v>
      </c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229204594.45000002</v>
      </c>
      <c r="D1101" s="10">
        <f>SUM(D1086:D1100)</f>
        <v>177951692.84999999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/>
      <c r="D1108" s="7"/>
    </row>
    <row r="1109" spans="1:4" x14ac:dyDescent="0.3">
      <c r="A1109" s="5">
        <v>450303</v>
      </c>
      <c r="B1109" s="6" t="s">
        <v>313</v>
      </c>
      <c r="C1109" s="7">
        <v>14848.72</v>
      </c>
      <c r="D1109" s="7">
        <v>2419609.61</v>
      </c>
    </row>
    <row r="1110" spans="1:4" x14ac:dyDescent="0.3">
      <c r="A1110" s="5">
        <v>450304</v>
      </c>
      <c r="B1110" s="6" t="s">
        <v>314</v>
      </c>
      <c r="C1110" s="7">
        <v>318477144.69999999</v>
      </c>
      <c r="D1110" s="7">
        <v>417991442.01999998</v>
      </c>
    </row>
    <row r="1111" spans="1:4" ht="15" thickBot="1" x14ac:dyDescent="0.35">
      <c r="A1111" s="15">
        <v>450310</v>
      </c>
      <c r="B1111" s="16" t="s">
        <v>39</v>
      </c>
      <c r="C1111" s="7">
        <v>41079105.740000002</v>
      </c>
      <c r="D1111" s="7">
        <v>45015794.530000001</v>
      </c>
    </row>
    <row r="1112" spans="1:4" ht="15" thickBot="1" x14ac:dyDescent="0.35">
      <c r="A1112" s="8" t="s">
        <v>19</v>
      </c>
      <c r="B1112" s="9"/>
      <c r="C1112" s="10">
        <f>SUM(C1107:C1111)</f>
        <v>359571099.16000003</v>
      </c>
      <c r="D1112" s="10">
        <f>SUM(D1107:D1111)</f>
        <v>465426846.15999997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17161896538.069998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14134806125.639999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5413311.5999999996</v>
      </c>
      <c r="D1119" s="7">
        <v>36486</v>
      </c>
    </row>
    <row r="1120" spans="1:4" x14ac:dyDescent="0.3">
      <c r="A1120" s="5">
        <v>510102</v>
      </c>
      <c r="B1120" s="6" t="s">
        <v>319</v>
      </c>
      <c r="C1120" s="7">
        <v>135351506.94999999</v>
      </c>
      <c r="D1120" s="7">
        <v>144251936.71000001</v>
      </c>
    </row>
    <row r="1121" spans="1:4" x14ac:dyDescent="0.3">
      <c r="A1121" s="5">
        <v>510103</v>
      </c>
      <c r="B1121" s="6" t="s">
        <v>320</v>
      </c>
      <c r="C1121" s="7">
        <v>4291217.33</v>
      </c>
      <c r="D1121" s="7">
        <v>4762927.25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284337820.81999999</v>
      </c>
      <c r="D1123" s="7">
        <v>221208800.09999999</v>
      </c>
    </row>
    <row r="1124" spans="1:4" ht="15" thickBot="1" x14ac:dyDescent="0.35">
      <c r="A1124" s="8" t="s">
        <v>19</v>
      </c>
      <c r="B1124" s="9"/>
      <c r="C1124" s="10">
        <f>SUM(C1119:C1123)</f>
        <v>429393856.69999999</v>
      </c>
      <c r="D1124" s="10">
        <f>SUM(D1119:D1123)</f>
        <v>370260150.06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>
        <v>14269270.550000001</v>
      </c>
      <c r="D1131" s="7">
        <v>16243059.300000001</v>
      </c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14269270.550000001</v>
      </c>
      <c r="D1133" s="10">
        <f>SUM(D1126:D1132)</f>
        <v>16243059.300000001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2621749.6</v>
      </c>
      <c r="D1135" s="7">
        <v>2150819.54</v>
      </c>
    </row>
    <row r="1136" spans="1:4" x14ac:dyDescent="0.3">
      <c r="A1136" s="5">
        <v>510302</v>
      </c>
      <c r="B1136" s="6" t="s">
        <v>205</v>
      </c>
      <c r="C1136" s="7">
        <v>30941.09</v>
      </c>
      <c r="D1136" s="7">
        <v>-90088.61</v>
      </c>
    </row>
    <row r="1137" spans="1:4" x14ac:dyDescent="0.3">
      <c r="A1137" s="5">
        <v>510303</v>
      </c>
      <c r="B1137" s="6" t="s">
        <v>88</v>
      </c>
      <c r="C1137" s="7">
        <v>260407381.25</v>
      </c>
      <c r="D1137" s="7">
        <v>219821829.03999999</v>
      </c>
    </row>
    <row r="1138" spans="1:4" x14ac:dyDescent="0.3">
      <c r="A1138" s="5">
        <v>510304</v>
      </c>
      <c r="B1138" s="6" t="s">
        <v>89</v>
      </c>
      <c r="C1138" s="7">
        <v>11687426.99</v>
      </c>
      <c r="D1138" s="7">
        <v>10085540.34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57892467.439999998</v>
      </c>
      <c r="D1144" s="7">
        <v>46348015.960000001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332639966.37</v>
      </c>
      <c r="D1146" s="10">
        <f>SUM(D1135:D1145)</f>
        <v>278316116.26999998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11815383.82</v>
      </c>
      <c r="D1148" s="7">
        <v>8019029.1500000004</v>
      </c>
    </row>
    <row r="1149" spans="1:4" x14ac:dyDescent="0.3">
      <c r="A1149" s="5">
        <v>510402</v>
      </c>
      <c r="B1149" s="6" t="s">
        <v>89</v>
      </c>
      <c r="C1149" s="7">
        <v>938262.3</v>
      </c>
      <c r="D1149" s="7">
        <v>751034.3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18539206.379999999</v>
      </c>
      <c r="D1155" s="7">
        <v>17626564.890000001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31292852.5</v>
      </c>
      <c r="D1157" s="10">
        <f>SUM(D1148:D1156)</f>
        <v>26396628.340000004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2692262.62</v>
      </c>
      <c r="D1159" s="7">
        <v>2253560.5299999998</v>
      </c>
    </row>
    <row r="1160" spans="1:4" x14ac:dyDescent="0.3">
      <c r="A1160" s="5">
        <v>510502</v>
      </c>
      <c r="B1160" s="6" t="s">
        <v>89</v>
      </c>
      <c r="C1160" s="7">
        <v>1606320.22</v>
      </c>
      <c r="D1160" s="7">
        <v>658257.98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2710506.96</v>
      </c>
      <c r="D1166" s="7">
        <v>9322438.6899999995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7009089.7999999998</v>
      </c>
      <c r="D1168" s="10">
        <f>SUM(D1159:D1167)</f>
        <v>12234257.199999999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4293930.8899999997</v>
      </c>
      <c r="D1182" s="7">
        <v>3676537.23</v>
      </c>
    </row>
    <row r="1183" spans="1:4" x14ac:dyDescent="0.3">
      <c r="A1183" s="5">
        <v>510702</v>
      </c>
      <c r="B1183" s="6" t="s">
        <v>88</v>
      </c>
      <c r="C1183" s="7">
        <v>109333964.11</v>
      </c>
      <c r="D1183" s="7">
        <v>91541381.189999998</v>
      </c>
    </row>
    <row r="1184" spans="1:4" x14ac:dyDescent="0.3">
      <c r="A1184" s="5">
        <v>510703</v>
      </c>
      <c r="B1184" s="6" t="s">
        <v>89</v>
      </c>
      <c r="C1184" s="7">
        <v>8434173.9700000007</v>
      </c>
      <c r="D1184" s="7">
        <v>4885806.6900000004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39873072.310000002</v>
      </c>
      <c r="D1190" s="7">
        <v>115274401.69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161935141.28</v>
      </c>
      <c r="D1192" s="10">
        <f>SUM(D1182:D1191)</f>
        <v>215378126.80000001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44470.89</v>
      </c>
      <c r="D1206" s="7">
        <v>28976.32</v>
      </c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79226.100000000006</v>
      </c>
      <c r="D1214" s="7">
        <v>104652.68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123696.99</v>
      </c>
      <c r="D1216" s="10">
        <f>SUM(D1206:D1215)</f>
        <v>133629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>
        <v>648998.43000000005</v>
      </c>
      <c r="D1220" s="7">
        <v>487169.56</v>
      </c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648998.43000000005</v>
      </c>
      <c r="D1228" s="10">
        <f>SUM(D1218:D1227)</f>
        <v>487169.56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8871263.9499999993</v>
      </c>
      <c r="D1231" s="7">
        <v>17380868.969999999</v>
      </c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28930011.199999999</v>
      </c>
      <c r="D1238" s="7">
        <v>18555821.280000001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37801275.149999999</v>
      </c>
      <c r="D1240" s="10">
        <f>SUM(D1230:D1239)</f>
        <v>35936690.25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14026603.039999999</v>
      </c>
      <c r="D1242" s="7">
        <v>12312763.57</v>
      </c>
    </row>
    <row r="1243" spans="1:4" x14ac:dyDescent="0.3">
      <c r="A1243" s="37">
        <v>511202</v>
      </c>
      <c r="B1243" s="6" t="s">
        <v>88</v>
      </c>
      <c r="C1243" s="7">
        <v>29280087.640000001</v>
      </c>
      <c r="D1243" s="7">
        <v>23393638.899999999</v>
      </c>
    </row>
    <row r="1244" spans="1:4" x14ac:dyDescent="0.3">
      <c r="A1244" s="37">
        <v>511203</v>
      </c>
      <c r="B1244" s="6" t="s">
        <v>334</v>
      </c>
      <c r="C1244" s="7">
        <v>7300248.7000000002</v>
      </c>
      <c r="D1244" s="7">
        <v>5739919.8399999999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>
        <v>1.1000000000000001</v>
      </c>
    </row>
    <row r="1250" spans="1:4" x14ac:dyDescent="0.3">
      <c r="A1250" s="5">
        <v>511206</v>
      </c>
      <c r="B1250" s="6" t="s">
        <v>92</v>
      </c>
      <c r="C1250" s="7">
        <v>124177327.34</v>
      </c>
      <c r="D1250" s="7">
        <v>107114498.62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174784266.72</v>
      </c>
      <c r="D1252" s="10">
        <f>SUM(D1242:D1251)</f>
        <v>148560822.03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>
        <v>1157093.6200000001</v>
      </c>
      <c r="D1254" s="7">
        <v>1059766.45</v>
      </c>
    </row>
    <row r="1255" spans="1:4" x14ac:dyDescent="0.3">
      <c r="A1255" s="5">
        <v>511302</v>
      </c>
      <c r="B1255" s="6" t="s">
        <v>88</v>
      </c>
      <c r="C1255" s="7">
        <v>5446112.5099999998</v>
      </c>
      <c r="D1255" s="7">
        <v>4501967.7699999996</v>
      </c>
    </row>
    <row r="1256" spans="1:4" x14ac:dyDescent="0.3">
      <c r="A1256" s="5">
        <v>511303</v>
      </c>
      <c r="B1256" s="6" t="s">
        <v>334</v>
      </c>
      <c r="C1256" s="7">
        <v>1965245.81</v>
      </c>
      <c r="D1256" s="7">
        <v>734879.89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53573950.259999998</v>
      </c>
      <c r="D1262" s="7">
        <v>49997009.840000004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62142402.199999996</v>
      </c>
      <c r="D1264" s="10">
        <f>SUM(D1254:D1263)</f>
        <v>56293623.950000003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41600</v>
      </c>
      <c r="D1266" s="7">
        <v>41600</v>
      </c>
    </row>
    <row r="1267" spans="1:4" x14ac:dyDescent="0.3">
      <c r="A1267" s="5">
        <v>511402</v>
      </c>
      <c r="B1267" s="6" t="s">
        <v>339</v>
      </c>
      <c r="C1267" s="7">
        <v>52369525.670000002</v>
      </c>
      <c r="D1267" s="7">
        <v>49718401.039999999</v>
      </c>
    </row>
    <row r="1268" spans="1:4" x14ac:dyDescent="0.3">
      <c r="A1268" s="5">
        <v>511403</v>
      </c>
      <c r="B1268" s="6" t="s">
        <v>340</v>
      </c>
      <c r="C1268" s="7">
        <v>1707614.16</v>
      </c>
      <c r="D1268" s="7">
        <v>1759219.38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47266329.969999999</v>
      </c>
      <c r="D1270" s="7">
        <v>22141785.969999999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>
        <v>91629156.310000002</v>
      </c>
      <c r="D1276" s="7">
        <v>107585548.22</v>
      </c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193014226.11000001</v>
      </c>
      <c r="D1280" s="10">
        <f>SUM(D1266:D1279)</f>
        <v>181246554.61000001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>
        <v>1600.02</v>
      </c>
      <c r="D1282" s="7">
        <v>1600.02</v>
      </c>
    </row>
    <row r="1283" spans="1:4" x14ac:dyDescent="0.3">
      <c r="A1283" s="5">
        <v>511502</v>
      </c>
      <c r="B1283" s="6" t="s">
        <v>339</v>
      </c>
      <c r="C1283" s="7">
        <v>17667715.48</v>
      </c>
      <c r="D1283" s="7">
        <v>21493855.879999999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10863436.33</v>
      </c>
      <c r="D1286" s="7">
        <v>24604127.07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28532751.829999998</v>
      </c>
      <c r="D1296" s="10">
        <f>SUM(D1282:D1295)</f>
        <v>46099582.969999999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198319.38</v>
      </c>
      <c r="D1298" s="7">
        <v>214809.59</v>
      </c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1101777.77</v>
      </c>
      <c r="D1301" s="7">
        <v>863838.66</v>
      </c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>
        <v>1834.38</v>
      </c>
      <c r="D1303" s="7">
        <v>59760.1</v>
      </c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>
        <v>56354.43</v>
      </c>
      <c r="D1306" s="7"/>
    </row>
    <row r="1307" spans="1:4" x14ac:dyDescent="0.3">
      <c r="A1307" s="5">
        <v>511610</v>
      </c>
      <c r="B1307" s="6" t="s">
        <v>356</v>
      </c>
      <c r="C1307" s="7">
        <v>212411.16</v>
      </c>
      <c r="D1307" s="7"/>
    </row>
    <row r="1308" spans="1:4" x14ac:dyDescent="0.3">
      <c r="A1308" s="5">
        <v>511611</v>
      </c>
      <c r="B1308" s="6" t="s">
        <v>357</v>
      </c>
      <c r="C1308" s="7">
        <v>42474.46</v>
      </c>
      <c r="D1308" s="7">
        <v>66408.59</v>
      </c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>
        <v>585218.78</v>
      </c>
      <c r="D1318" s="7">
        <v>556764.88</v>
      </c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>
        <v>134282.57999999999</v>
      </c>
      <c r="D1322" s="7">
        <v>40000.01</v>
      </c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>
        <v>30087.5</v>
      </c>
      <c r="D1325" s="7">
        <v>11505.6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>
        <v>1466551.85</v>
      </c>
      <c r="D1329" s="7">
        <v>380580.9</v>
      </c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>
        <v>78202.179999999993</v>
      </c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461569.96</v>
      </c>
      <c r="D1347" s="17">
        <v>269404.56</v>
      </c>
    </row>
    <row r="1348" spans="1:4" ht="15" thickBot="1" x14ac:dyDescent="0.35">
      <c r="A1348" s="8" t="s">
        <v>19</v>
      </c>
      <c r="B1348" s="9"/>
      <c r="C1348" s="10">
        <f>SUM(C1298:C1347)</f>
        <v>4290882.25</v>
      </c>
      <c r="D1348" s="10">
        <f>SUM(D1298:D1347)</f>
        <v>2541275.0700000008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869571986.77999997</v>
      </c>
      <c r="D1611" s="7">
        <v>379835688.91000003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>
        <v>42134629.899999999</v>
      </c>
      <c r="D1613" s="7">
        <v>42243722.020000003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>
        <v>45705011.170000002</v>
      </c>
      <c r="D1615" s="7">
        <v>79310766.840000004</v>
      </c>
    </row>
    <row r="1616" spans="1:4" x14ac:dyDescent="0.3">
      <c r="A1616" s="5">
        <v>530106</v>
      </c>
      <c r="B1616" s="6" t="s">
        <v>100</v>
      </c>
      <c r="C1616" s="7">
        <v>1288313082.45</v>
      </c>
      <c r="D1616" s="7">
        <v>1147951913.9300001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64001389.369999997</v>
      </c>
      <c r="D1618" s="7">
        <v>64946807.689999998</v>
      </c>
    </row>
    <row r="1619" spans="1:4" x14ac:dyDescent="0.3">
      <c r="A1619" s="5">
        <v>530109</v>
      </c>
      <c r="B1619" s="6" t="s">
        <v>103</v>
      </c>
      <c r="C1619" s="7">
        <v>42145931.630000003</v>
      </c>
      <c r="D1619" s="7">
        <v>67581065.390000001</v>
      </c>
    </row>
    <row r="1620" spans="1:4" x14ac:dyDescent="0.3">
      <c r="A1620" s="5">
        <v>530110</v>
      </c>
      <c r="B1620" s="6" t="s">
        <v>104</v>
      </c>
      <c r="C1620" s="7">
        <v>4304654.3499999996</v>
      </c>
      <c r="D1620" s="7">
        <v>4545135.07</v>
      </c>
    </row>
    <row r="1621" spans="1:4" x14ac:dyDescent="0.3">
      <c r="A1621" s="5">
        <v>530111</v>
      </c>
      <c r="B1621" s="6" t="s">
        <v>105</v>
      </c>
      <c r="C1621" s="7">
        <v>73170149.769999996</v>
      </c>
      <c r="D1621" s="7">
        <v>47930975.560000002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>
        <v>29500</v>
      </c>
      <c r="D1623" s="7">
        <v>4484</v>
      </c>
    </row>
    <row r="1624" spans="1:4" x14ac:dyDescent="0.3">
      <c r="A1624" s="5">
        <v>530114</v>
      </c>
      <c r="B1624" s="6" t="s">
        <v>108</v>
      </c>
      <c r="C1624" s="7">
        <v>223376.67</v>
      </c>
      <c r="D1624" s="7"/>
    </row>
    <row r="1625" spans="1:4" ht="15" thickBot="1" x14ac:dyDescent="0.35">
      <c r="A1625" s="18">
        <v>530115</v>
      </c>
      <c r="B1625" s="19" t="s">
        <v>109</v>
      </c>
      <c r="C1625" s="7">
        <v>53752.76</v>
      </c>
      <c r="D1625" s="7">
        <v>118020.79</v>
      </c>
    </row>
    <row r="1626" spans="1:4" ht="15" thickBot="1" x14ac:dyDescent="0.35">
      <c r="A1626" s="8" t="s">
        <v>19</v>
      </c>
      <c r="B1626" s="9"/>
      <c r="C1626" s="10">
        <f>SUM(C1611:C1625)</f>
        <v>2429653464.8500004</v>
      </c>
      <c r="D1626" s="10">
        <f>SUM(D1611:D1625)</f>
        <v>1834468580.2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95951789.359999999</v>
      </c>
      <c r="D1628" s="7">
        <v>82908450.689999998</v>
      </c>
    </row>
    <row r="1629" spans="1:4" x14ac:dyDescent="0.3">
      <c r="A1629" s="5">
        <v>530202</v>
      </c>
      <c r="B1629" s="6" t="s">
        <v>96</v>
      </c>
      <c r="C1629" s="7">
        <v>80051274.450000003</v>
      </c>
      <c r="D1629" s="7">
        <v>64320482.340000004</v>
      </c>
    </row>
    <row r="1630" spans="1:4" x14ac:dyDescent="0.3">
      <c r="A1630" s="5">
        <v>530203</v>
      </c>
      <c r="B1630" s="6" t="s">
        <v>97</v>
      </c>
      <c r="C1630" s="7">
        <v>5174262.9000000004</v>
      </c>
      <c r="D1630" s="7">
        <v>5331874</v>
      </c>
    </row>
    <row r="1631" spans="1:4" x14ac:dyDescent="0.3">
      <c r="A1631" s="5">
        <v>530204</v>
      </c>
      <c r="B1631" s="6" t="s">
        <v>98</v>
      </c>
      <c r="C1631" s="7">
        <v>1159393.92</v>
      </c>
      <c r="D1631" s="7">
        <v>1072077.43</v>
      </c>
    </row>
    <row r="1632" spans="1:4" x14ac:dyDescent="0.3">
      <c r="A1632" s="5">
        <v>530205</v>
      </c>
      <c r="B1632" s="6" t="s">
        <v>99</v>
      </c>
      <c r="C1632" s="7">
        <v>29560899.760000002</v>
      </c>
      <c r="D1632" s="7">
        <v>26923534.920000002</v>
      </c>
    </row>
    <row r="1633" spans="1:4" x14ac:dyDescent="0.3">
      <c r="A1633" s="5">
        <v>530206</v>
      </c>
      <c r="B1633" s="6" t="s">
        <v>100</v>
      </c>
      <c r="C1633" s="7">
        <v>322057971.94999999</v>
      </c>
      <c r="D1633" s="7">
        <v>316422878.67000002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38372787.560000002</v>
      </c>
      <c r="D1635" s="7">
        <v>47754861.020000003</v>
      </c>
    </row>
    <row r="1636" spans="1:4" x14ac:dyDescent="0.3">
      <c r="A1636" s="5">
        <v>530209</v>
      </c>
      <c r="B1636" s="6" t="s">
        <v>103</v>
      </c>
      <c r="C1636" s="7">
        <v>32257395.890000001</v>
      </c>
      <c r="D1636" s="7">
        <v>23688453.079999998</v>
      </c>
    </row>
    <row r="1637" spans="1:4" x14ac:dyDescent="0.3">
      <c r="A1637" s="5">
        <v>530210</v>
      </c>
      <c r="B1637" s="6" t="s">
        <v>104</v>
      </c>
      <c r="C1637" s="7">
        <v>2830937.72</v>
      </c>
      <c r="D1637" s="7">
        <v>3375281.95</v>
      </c>
    </row>
    <row r="1638" spans="1:4" x14ac:dyDescent="0.3">
      <c r="A1638" s="5">
        <v>530211</v>
      </c>
      <c r="B1638" s="6" t="s">
        <v>105</v>
      </c>
      <c r="C1638" s="7">
        <v>8434187.5899999999</v>
      </c>
      <c r="D1638" s="7">
        <v>8006803.9699999997</v>
      </c>
    </row>
    <row r="1639" spans="1:4" x14ac:dyDescent="0.3">
      <c r="A1639" s="5">
        <v>530212</v>
      </c>
      <c r="B1639" s="6" t="s">
        <v>106</v>
      </c>
      <c r="C1639" s="7">
        <v>7339511.3399999999</v>
      </c>
      <c r="D1639" s="7">
        <v>5098171.93</v>
      </c>
    </row>
    <row r="1640" spans="1:4" x14ac:dyDescent="0.3">
      <c r="A1640" s="5">
        <v>530213</v>
      </c>
      <c r="B1640" s="6" t="s">
        <v>107</v>
      </c>
      <c r="C1640" s="7">
        <v>569572.61</v>
      </c>
      <c r="D1640" s="7">
        <v>545856.93999999994</v>
      </c>
    </row>
    <row r="1641" spans="1:4" x14ac:dyDescent="0.3">
      <c r="A1641" s="5">
        <v>530214</v>
      </c>
      <c r="B1641" s="6" t="s">
        <v>108</v>
      </c>
      <c r="C1641" s="7">
        <v>306430.90000000002</v>
      </c>
      <c r="D1641" s="7">
        <v>171177.9</v>
      </c>
    </row>
    <row r="1642" spans="1:4" ht="15" thickBot="1" x14ac:dyDescent="0.35">
      <c r="A1642" s="18">
        <v>530215</v>
      </c>
      <c r="B1642" s="19" t="s">
        <v>109</v>
      </c>
      <c r="C1642" s="7">
        <v>7550616.4400000004</v>
      </c>
      <c r="D1642" s="7">
        <v>4906698.28</v>
      </c>
    </row>
    <row r="1643" spans="1:4" ht="15" thickBot="1" x14ac:dyDescent="0.35">
      <c r="A1643" s="8" t="s">
        <v>19</v>
      </c>
      <c r="B1643" s="9"/>
      <c r="C1643" s="10">
        <f>SUM(C1628:C1642)</f>
        <v>631617032.3900001</v>
      </c>
      <c r="D1643" s="10">
        <f>SUM(D1628:D1642)</f>
        <v>590526603.12000012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33163380.27</v>
      </c>
      <c r="D1645" s="7">
        <v>27703229.920000002</v>
      </c>
    </row>
    <row r="1646" spans="1:4" x14ac:dyDescent="0.3">
      <c r="A1646" s="5">
        <v>530302</v>
      </c>
      <c r="B1646" s="6" t="s">
        <v>96</v>
      </c>
      <c r="C1646" s="7">
        <v>25728192.940000001</v>
      </c>
      <c r="D1646" s="7">
        <v>21661296.640000001</v>
      </c>
    </row>
    <row r="1647" spans="1:4" x14ac:dyDescent="0.3">
      <c r="A1647" s="5">
        <v>530303</v>
      </c>
      <c r="B1647" s="6" t="s">
        <v>97</v>
      </c>
      <c r="C1647" s="7">
        <v>2132749.84</v>
      </c>
      <c r="D1647" s="7">
        <v>1726646.38</v>
      </c>
    </row>
    <row r="1648" spans="1:4" x14ac:dyDescent="0.3">
      <c r="A1648" s="5">
        <v>530304</v>
      </c>
      <c r="B1648" s="6" t="s">
        <v>98</v>
      </c>
      <c r="C1648" s="7">
        <v>428830.96</v>
      </c>
      <c r="D1648" s="7">
        <v>354174.77</v>
      </c>
    </row>
    <row r="1649" spans="1:4" x14ac:dyDescent="0.3">
      <c r="A1649" s="5">
        <v>530305</v>
      </c>
      <c r="B1649" s="6" t="s">
        <v>99</v>
      </c>
      <c r="C1649" s="7">
        <v>4038530.31</v>
      </c>
      <c r="D1649" s="7">
        <v>3423698.68</v>
      </c>
    </row>
    <row r="1650" spans="1:4" x14ac:dyDescent="0.3">
      <c r="A1650" s="5">
        <v>530306</v>
      </c>
      <c r="B1650" s="6" t="s">
        <v>100</v>
      </c>
      <c r="C1650" s="7">
        <v>126569151.45999999</v>
      </c>
      <c r="D1650" s="7">
        <v>112782885.77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19101944.41</v>
      </c>
      <c r="D1652" s="7">
        <v>18294267.079999998</v>
      </c>
    </row>
    <row r="1653" spans="1:4" x14ac:dyDescent="0.3">
      <c r="A1653" s="5">
        <v>530309</v>
      </c>
      <c r="B1653" s="6" t="s">
        <v>103</v>
      </c>
      <c r="C1653" s="7">
        <v>9475381.2799999993</v>
      </c>
      <c r="D1653" s="7">
        <v>7728740.3200000003</v>
      </c>
    </row>
    <row r="1654" spans="1:4" x14ac:dyDescent="0.3">
      <c r="A1654" s="5">
        <v>530310</v>
      </c>
      <c r="B1654" s="6" t="s">
        <v>104</v>
      </c>
      <c r="C1654" s="7">
        <v>1350112.78</v>
      </c>
      <c r="D1654" s="7">
        <v>1238662.95</v>
      </c>
    </row>
    <row r="1655" spans="1:4" x14ac:dyDescent="0.3">
      <c r="A1655" s="5">
        <v>530311</v>
      </c>
      <c r="B1655" s="6" t="s">
        <v>105</v>
      </c>
      <c r="C1655" s="7">
        <v>3202721.59</v>
      </c>
      <c r="D1655" s="7">
        <v>2712475.54</v>
      </c>
    </row>
    <row r="1656" spans="1:4" x14ac:dyDescent="0.3">
      <c r="A1656" s="5">
        <v>530312</v>
      </c>
      <c r="B1656" s="6" t="s">
        <v>106</v>
      </c>
      <c r="C1656" s="7">
        <v>2039268.77</v>
      </c>
      <c r="D1656" s="7">
        <v>1799487.93</v>
      </c>
    </row>
    <row r="1657" spans="1:4" x14ac:dyDescent="0.3">
      <c r="A1657" s="5">
        <v>530313</v>
      </c>
      <c r="B1657" s="6" t="s">
        <v>107</v>
      </c>
      <c r="C1657" s="7">
        <v>218342.73</v>
      </c>
      <c r="D1657" s="7">
        <v>347625.02</v>
      </c>
    </row>
    <row r="1658" spans="1:4" x14ac:dyDescent="0.3">
      <c r="A1658" s="5">
        <v>530314</v>
      </c>
      <c r="B1658" s="6" t="s">
        <v>108</v>
      </c>
      <c r="C1658" s="7">
        <v>68471.16</v>
      </c>
      <c r="D1658" s="7">
        <v>86090.97</v>
      </c>
    </row>
    <row r="1659" spans="1:4" ht="15" thickBot="1" x14ac:dyDescent="0.35">
      <c r="A1659" s="18">
        <v>530315</v>
      </c>
      <c r="B1659" s="19" t="s">
        <v>109</v>
      </c>
      <c r="C1659" s="7">
        <v>1962679.31</v>
      </c>
      <c r="D1659" s="7">
        <v>1295695.8</v>
      </c>
    </row>
    <row r="1660" spans="1:4" ht="15" thickBot="1" x14ac:dyDescent="0.35">
      <c r="A1660" s="8" t="s">
        <v>19</v>
      </c>
      <c r="B1660" s="9"/>
      <c r="C1660" s="10">
        <f>SUM(C1645:C1659)</f>
        <v>229479757.81</v>
      </c>
      <c r="D1660" s="10">
        <f>SUM(D1645:D1659)</f>
        <v>201154977.77000001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76065146.650000006</v>
      </c>
      <c r="D1662" s="7">
        <v>64201494.039999999</v>
      </c>
    </row>
    <row r="1663" spans="1:4" x14ac:dyDescent="0.3">
      <c r="A1663" s="5">
        <v>530402</v>
      </c>
      <c r="B1663" s="6" t="s">
        <v>96</v>
      </c>
      <c r="C1663" s="7">
        <v>58385004.100000001</v>
      </c>
      <c r="D1663" s="7">
        <v>46889104.170000002</v>
      </c>
    </row>
    <row r="1664" spans="1:4" x14ac:dyDescent="0.3">
      <c r="A1664" s="5">
        <v>530403</v>
      </c>
      <c r="B1664" s="6" t="s">
        <v>97</v>
      </c>
      <c r="C1664" s="7">
        <v>3972850.95</v>
      </c>
      <c r="D1664" s="7">
        <v>4720576.2699999996</v>
      </c>
    </row>
    <row r="1665" spans="1:4" x14ac:dyDescent="0.3">
      <c r="A1665" s="5">
        <v>530404</v>
      </c>
      <c r="B1665" s="6" t="s">
        <v>98</v>
      </c>
      <c r="C1665" s="7">
        <v>1235524.7</v>
      </c>
      <c r="D1665" s="7">
        <v>1039933.28</v>
      </c>
    </row>
    <row r="1666" spans="1:4" x14ac:dyDescent="0.3">
      <c r="A1666" s="5">
        <v>530405</v>
      </c>
      <c r="B1666" s="6" t="s">
        <v>99</v>
      </c>
      <c r="C1666" s="7">
        <v>7550960.9800000004</v>
      </c>
      <c r="D1666" s="7">
        <v>6024821.3700000001</v>
      </c>
    </row>
    <row r="1667" spans="1:4" x14ac:dyDescent="0.3">
      <c r="A1667" s="5">
        <v>530406</v>
      </c>
      <c r="B1667" s="6" t="s">
        <v>100</v>
      </c>
      <c r="C1667" s="7">
        <v>1708231.69</v>
      </c>
      <c r="D1667" s="7">
        <v>730161.59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10372926.859999999</v>
      </c>
      <c r="D1669" s="7">
        <v>23362205.879999999</v>
      </c>
    </row>
    <row r="1670" spans="1:4" x14ac:dyDescent="0.3">
      <c r="A1670" s="5">
        <v>530409</v>
      </c>
      <c r="B1670" s="6" t="s">
        <v>103</v>
      </c>
      <c r="C1670" s="7">
        <v>25300702.059999999</v>
      </c>
      <c r="D1670" s="7">
        <v>18071037.359999999</v>
      </c>
    </row>
    <row r="1671" spans="1:4" x14ac:dyDescent="0.3">
      <c r="A1671" s="5">
        <v>530410</v>
      </c>
      <c r="B1671" s="6" t="s">
        <v>104</v>
      </c>
      <c r="C1671" s="7">
        <v>1263111.96</v>
      </c>
      <c r="D1671" s="7">
        <v>2491358.7799999998</v>
      </c>
    </row>
    <row r="1672" spans="1:4" x14ac:dyDescent="0.3">
      <c r="A1672" s="5">
        <v>530411</v>
      </c>
      <c r="B1672" s="6" t="s">
        <v>105</v>
      </c>
      <c r="C1672" s="7">
        <v>4158327.42</v>
      </c>
      <c r="D1672" s="7">
        <v>3315382.08</v>
      </c>
    </row>
    <row r="1673" spans="1:4" x14ac:dyDescent="0.3">
      <c r="A1673" s="5">
        <v>530412</v>
      </c>
      <c r="B1673" s="6" t="s">
        <v>106</v>
      </c>
      <c r="C1673" s="7">
        <v>7522596.8799999999</v>
      </c>
      <c r="D1673" s="7">
        <v>5848127.21</v>
      </c>
    </row>
    <row r="1674" spans="1:4" x14ac:dyDescent="0.3">
      <c r="A1674" s="5">
        <v>530413</v>
      </c>
      <c r="B1674" s="6" t="s">
        <v>107</v>
      </c>
      <c r="C1674" s="7">
        <v>670561.43999999994</v>
      </c>
      <c r="D1674" s="7">
        <v>630376.66</v>
      </c>
    </row>
    <row r="1675" spans="1:4" x14ac:dyDescent="0.3">
      <c r="A1675" s="5">
        <v>530414</v>
      </c>
      <c r="B1675" s="6" t="s">
        <v>108</v>
      </c>
      <c r="C1675" s="7">
        <v>372161.26</v>
      </c>
      <c r="D1675" s="7">
        <v>180104.09</v>
      </c>
    </row>
    <row r="1676" spans="1:4" ht="15" thickBot="1" x14ac:dyDescent="0.35">
      <c r="A1676" s="18">
        <v>530415</v>
      </c>
      <c r="B1676" s="19" t="s">
        <v>109</v>
      </c>
      <c r="C1676" s="20">
        <v>7912864.9199999999</v>
      </c>
      <c r="D1676" s="20">
        <v>5588898.7699999996</v>
      </c>
    </row>
    <row r="1677" spans="1:4" ht="15" thickBot="1" x14ac:dyDescent="0.35">
      <c r="A1677" s="8" t="s">
        <v>19</v>
      </c>
      <c r="B1677" s="9"/>
      <c r="C1677" s="10">
        <f>SUM(C1662:C1676)</f>
        <v>206490971.86999992</v>
      </c>
      <c r="D1677" s="10">
        <f>SUM(D1662:D1676)</f>
        <v>183093581.55000007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113832536.34999999</v>
      </c>
      <c r="D1679" s="7">
        <v>104449213.59</v>
      </c>
    </row>
    <row r="1680" spans="1:4" x14ac:dyDescent="0.3">
      <c r="A1680" s="5">
        <v>530502</v>
      </c>
      <c r="B1680" s="6" t="s">
        <v>96</v>
      </c>
      <c r="C1680" s="7">
        <v>166045069.34</v>
      </c>
      <c r="D1680" s="7">
        <v>148673719.28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>
        <v>39994126.18</v>
      </c>
      <c r="D1687" s="7">
        <v>31605315.809999999</v>
      </c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319871731.87</v>
      </c>
      <c r="D1694" s="21">
        <f>SUM(D1679:D1693)</f>
        <v>284728248.68000001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459242110.23000002</v>
      </c>
      <c r="D1696" s="7">
        <v>386000701.92000002</v>
      </c>
    </row>
    <row r="1697" spans="1:4" x14ac:dyDescent="0.3">
      <c r="A1697" s="5">
        <v>530602</v>
      </c>
      <c r="B1697" s="6" t="s">
        <v>96</v>
      </c>
      <c r="C1697" s="7">
        <v>585571571.67999995</v>
      </c>
      <c r="D1697" s="7">
        <v>479469629.75999999</v>
      </c>
    </row>
    <row r="1698" spans="1:4" x14ac:dyDescent="0.3">
      <c r="A1698" s="5">
        <v>530603</v>
      </c>
      <c r="B1698" s="6" t="s">
        <v>97</v>
      </c>
      <c r="C1698" s="7">
        <v>22339103.219999999</v>
      </c>
      <c r="D1698" s="7">
        <v>28493523.52</v>
      </c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112190298.13</v>
      </c>
      <c r="D1700" s="7">
        <v>99905833.319999993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9024191.3900000006</v>
      </c>
      <c r="D1703" s="7">
        <v>5688219.0700000003</v>
      </c>
    </row>
    <row r="1704" spans="1:4" x14ac:dyDescent="0.3">
      <c r="A1704" s="5">
        <v>530609</v>
      </c>
      <c r="B1704" s="6" t="s">
        <v>103</v>
      </c>
      <c r="C1704" s="7">
        <v>140073329.58000001</v>
      </c>
      <c r="D1704" s="7">
        <v>98197241.640000001</v>
      </c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>
        <v>47016221.530000001</v>
      </c>
      <c r="D1707" s="7">
        <v>36550795.799999997</v>
      </c>
    </row>
    <row r="1708" spans="1:4" x14ac:dyDescent="0.3">
      <c r="A1708" s="5">
        <v>530613</v>
      </c>
      <c r="B1708" s="6" t="s">
        <v>107</v>
      </c>
      <c r="C1708" s="7">
        <v>4191007.14</v>
      </c>
      <c r="D1708" s="7">
        <v>3939854.49</v>
      </c>
    </row>
    <row r="1709" spans="1:4" x14ac:dyDescent="0.3">
      <c r="A1709" s="5">
        <v>530614</v>
      </c>
      <c r="B1709" s="6" t="s">
        <v>108</v>
      </c>
      <c r="C1709" s="7">
        <v>2326007.98</v>
      </c>
      <c r="D1709" s="7">
        <v>1125650.3</v>
      </c>
    </row>
    <row r="1710" spans="1:4" ht="15" thickBot="1" x14ac:dyDescent="0.35">
      <c r="A1710" s="18">
        <v>530615</v>
      </c>
      <c r="B1710" s="19" t="s">
        <v>109</v>
      </c>
      <c r="C1710" s="7">
        <v>49469391.770000003</v>
      </c>
      <c r="D1710" s="7">
        <v>34955788.18</v>
      </c>
    </row>
    <row r="1711" spans="1:4" ht="15" thickBot="1" x14ac:dyDescent="0.35">
      <c r="A1711" s="8" t="s">
        <v>19</v>
      </c>
      <c r="B1711" s="9"/>
      <c r="C1711" s="10">
        <f>SUM(C1696:C1710)</f>
        <v>1431443232.6500001</v>
      </c>
      <c r="D1711" s="10">
        <f>SUM(D1696:D1710)</f>
        <v>1174327238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80668073.579999998</v>
      </c>
      <c r="D1713" s="7">
        <v>63851135</v>
      </c>
    </row>
    <row r="1714" spans="1:4" x14ac:dyDescent="0.3">
      <c r="A1714" s="5">
        <v>530702</v>
      </c>
      <c r="B1714" s="6" t="s">
        <v>96</v>
      </c>
      <c r="C1714" s="7">
        <v>98642038.920000002</v>
      </c>
      <c r="D1714" s="7">
        <v>77170615.180000007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>
        <v>3495645.47</v>
      </c>
      <c r="D1716" s="7">
        <v>855984.29</v>
      </c>
    </row>
    <row r="1717" spans="1:4" x14ac:dyDescent="0.3">
      <c r="A1717" s="5">
        <v>530705</v>
      </c>
      <c r="B1717" s="6" t="s">
        <v>99</v>
      </c>
      <c r="C1717" s="7">
        <v>725165.82</v>
      </c>
      <c r="D1717" s="7">
        <v>1959365.34</v>
      </c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62711949.43</v>
      </c>
      <c r="D1720" s="7">
        <v>22019489.780000001</v>
      </c>
    </row>
    <row r="1721" spans="1:4" x14ac:dyDescent="0.3">
      <c r="A1721" s="5">
        <v>530709</v>
      </c>
      <c r="B1721" s="6" t="s">
        <v>103</v>
      </c>
      <c r="C1721" s="7">
        <v>2447698.98</v>
      </c>
      <c r="D1721" s="7">
        <v>-2152286.19</v>
      </c>
    </row>
    <row r="1722" spans="1:4" x14ac:dyDescent="0.3">
      <c r="A1722" s="5">
        <v>530710</v>
      </c>
      <c r="B1722" s="6" t="s">
        <v>104</v>
      </c>
      <c r="C1722" s="7">
        <v>1310767.24</v>
      </c>
      <c r="D1722" s="7">
        <v>3229812.28</v>
      </c>
    </row>
    <row r="1723" spans="1:4" x14ac:dyDescent="0.3">
      <c r="A1723" s="5">
        <v>530711</v>
      </c>
      <c r="B1723" s="6" t="s">
        <v>105</v>
      </c>
      <c r="C1723" s="7">
        <v>22191390.129999999</v>
      </c>
      <c r="D1723" s="7">
        <v>21495436.850000001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272192729.56999999</v>
      </c>
      <c r="D1728" s="10">
        <f>SUM(D1713:D1727)</f>
        <v>188429552.53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640959879.22000003</v>
      </c>
      <c r="D1730" s="7">
        <v>516013702.20999998</v>
      </c>
    </row>
    <row r="1731" spans="1:4" x14ac:dyDescent="0.3">
      <c r="A1731" s="5">
        <v>530802</v>
      </c>
      <c r="B1731" s="6" t="s">
        <v>96</v>
      </c>
      <c r="C1731" s="7">
        <v>791788284.08000004</v>
      </c>
      <c r="D1731" s="7">
        <v>630502106.54999995</v>
      </c>
    </row>
    <row r="1732" spans="1:4" x14ac:dyDescent="0.3">
      <c r="A1732" s="5">
        <v>530803</v>
      </c>
      <c r="B1732" s="6" t="s">
        <v>97</v>
      </c>
      <c r="C1732" s="7">
        <v>27568919.350000001</v>
      </c>
      <c r="D1732" s="7">
        <v>30431510.59</v>
      </c>
    </row>
    <row r="1733" spans="1:4" x14ac:dyDescent="0.3">
      <c r="A1733" s="5">
        <v>530804</v>
      </c>
      <c r="B1733" s="6" t="s">
        <v>98</v>
      </c>
      <c r="C1733" s="7">
        <v>29883005.93</v>
      </c>
      <c r="D1733" s="7">
        <v>36476675.18</v>
      </c>
    </row>
    <row r="1734" spans="1:4" x14ac:dyDescent="0.3">
      <c r="A1734" s="5">
        <v>530805</v>
      </c>
      <c r="B1734" s="6" t="s">
        <v>99</v>
      </c>
      <c r="C1734" s="7">
        <v>119674312.26000001</v>
      </c>
      <c r="D1734" s="7">
        <v>81862512.269999996</v>
      </c>
    </row>
    <row r="1735" spans="1:4" x14ac:dyDescent="0.3">
      <c r="A1735" s="5">
        <v>530806</v>
      </c>
      <c r="B1735" s="6" t="s">
        <v>100</v>
      </c>
      <c r="C1735" s="7">
        <v>14146537.310000001</v>
      </c>
      <c r="D1735" s="7">
        <v>4563142.91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103873221.22</v>
      </c>
      <c r="D1737" s="7">
        <v>224846752.59999999</v>
      </c>
    </row>
    <row r="1738" spans="1:4" x14ac:dyDescent="0.3">
      <c r="A1738" s="5">
        <v>530809</v>
      </c>
      <c r="B1738" s="6" t="s">
        <v>103</v>
      </c>
      <c r="C1738" s="7">
        <v>77767319.939999998</v>
      </c>
      <c r="D1738" s="7">
        <v>66733811.579999998</v>
      </c>
    </row>
    <row r="1739" spans="1:4" x14ac:dyDescent="0.3">
      <c r="A1739" s="5">
        <v>530810</v>
      </c>
      <c r="B1739" s="6" t="s">
        <v>104</v>
      </c>
      <c r="C1739" s="7">
        <v>21709361.359999999</v>
      </c>
      <c r="D1739" s="7">
        <v>31840816.370000001</v>
      </c>
    </row>
    <row r="1740" spans="1:4" x14ac:dyDescent="0.3">
      <c r="A1740" s="5">
        <v>530811</v>
      </c>
      <c r="B1740" s="6" t="s">
        <v>105</v>
      </c>
      <c r="C1740" s="7">
        <v>44128126.890000001</v>
      </c>
      <c r="D1740" s="7">
        <v>38253428.119999997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91198.42</v>
      </c>
      <c r="D1744" s="7">
        <v>19239.22</v>
      </c>
    </row>
    <row r="1745" spans="1:4" ht="15" thickBot="1" x14ac:dyDescent="0.35">
      <c r="A1745" s="8" t="s">
        <v>19</v>
      </c>
      <c r="B1745" s="9"/>
      <c r="C1745" s="10">
        <f>SUM(C1730:C1744)</f>
        <v>1871590165.9800003</v>
      </c>
      <c r="D1745" s="10">
        <f>SUM(D1730:D1744)</f>
        <v>1661543697.5999997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>
        <v>1249382.6299999999</v>
      </c>
      <c r="D1749" s="7">
        <v>1498496.9</v>
      </c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>
        <v>283091.93</v>
      </c>
    </row>
    <row r="1752" spans="1:4" x14ac:dyDescent="0.3">
      <c r="A1752" s="5">
        <v>530906</v>
      </c>
      <c r="B1752" s="6" t="s">
        <v>100</v>
      </c>
      <c r="C1752" s="7">
        <v>65535696.700000003</v>
      </c>
      <c r="D1752" s="7">
        <v>41478936.390000001</v>
      </c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>
        <v>2019235.73</v>
      </c>
      <c r="D1754" s="7">
        <v>9186780.2300000004</v>
      </c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>
        <v>67595.820000000007</v>
      </c>
      <c r="D1756" s="7">
        <v>75540.649999999994</v>
      </c>
    </row>
    <row r="1757" spans="1:4" x14ac:dyDescent="0.3">
      <c r="A1757" s="5">
        <v>530911</v>
      </c>
      <c r="B1757" s="6" t="s">
        <v>105</v>
      </c>
      <c r="C1757" s="7">
        <v>812554.49</v>
      </c>
      <c r="D1757" s="7">
        <v>3851000.3</v>
      </c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>
        <v>260666.77</v>
      </c>
      <c r="D1761" s="20">
        <v>179312.05</v>
      </c>
    </row>
    <row r="1762" spans="1:4" ht="15" thickBot="1" x14ac:dyDescent="0.35">
      <c r="A1762" s="8" t="s">
        <v>19</v>
      </c>
      <c r="B1762" s="9"/>
      <c r="C1762" s="21">
        <f>SUM(C1747:C1761)</f>
        <v>69945132.139999986</v>
      </c>
      <c r="D1762" s="21">
        <f>SUM(D1747:D1761)</f>
        <v>56553158.449999996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>
        <v>179804844.53</v>
      </c>
      <c r="D1765" s="7">
        <v>169600119.49000001</v>
      </c>
    </row>
    <row r="1766" spans="1:4" x14ac:dyDescent="0.3">
      <c r="A1766" s="5">
        <v>531003</v>
      </c>
      <c r="B1766" s="6" t="s">
        <v>97</v>
      </c>
      <c r="C1766" s="7">
        <v>8172856.29</v>
      </c>
      <c r="D1766" s="7">
        <v>7165909.75</v>
      </c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18669285.489999998</v>
      </c>
      <c r="D1768" s="7">
        <v>15958857.24</v>
      </c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>
        <v>207170.15</v>
      </c>
    </row>
    <row r="1773" spans="1:4" x14ac:dyDescent="0.3">
      <c r="A1773" s="5">
        <v>531010</v>
      </c>
      <c r="B1773" s="6" t="s">
        <v>104</v>
      </c>
      <c r="C1773" s="7"/>
      <c r="D1773" s="7">
        <v>321032.96999999997</v>
      </c>
    </row>
    <row r="1774" spans="1:4" x14ac:dyDescent="0.3">
      <c r="A1774" s="5">
        <v>531011</v>
      </c>
      <c r="B1774" s="6" t="s">
        <v>105</v>
      </c>
      <c r="C1774" s="7">
        <v>5189354.93</v>
      </c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211836341.24000001</v>
      </c>
      <c r="D1779" s="10">
        <f>SUM(D1764:D1778)</f>
        <v>193253089.60000002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583268318.78999996</v>
      </c>
      <c r="D1781" s="7">
        <v>479670723.44999999</v>
      </c>
    </row>
    <row r="1782" spans="1:4" x14ac:dyDescent="0.3">
      <c r="A1782" s="5">
        <v>531102</v>
      </c>
      <c r="B1782" s="6" t="s">
        <v>96</v>
      </c>
      <c r="C1782" s="7">
        <v>680532691.57000005</v>
      </c>
      <c r="D1782" s="7">
        <v>560356352.09000003</v>
      </c>
    </row>
    <row r="1783" spans="1:4" x14ac:dyDescent="0.3">
      <c r="A1783" s="5">
        <v>531103</v>
      </c>
      <c r="B1783" s="6" t="s">
        <v>97</v>
      </c>
      <c r="C1783" s="7">
        <v>29772263.219999999</v>
      </c>
      <c r="D1783" s="7">
        <v>31420746</v>
      </c>
    </row>
    <row r="1784" spans="1:4" x14ac:dyDescent="0.3">
      <c r="A1784" s="5">
        <v>531104</v>
      </c>
      <c r="B1784" s="6" t="s">
        <v>98</v>
      </c>
      <c r="C1784" s="7">
        <v>13359299.109999999</v>
      </c>
      <c r="D1784" s="7">
        <v>14933136.560000001</v>
      </c>
    </row>
    <row r="1785" spans="1:4" x14ac:dyDescent="0.3">
      <c r="A1785" s="5">
        <v>531105</v>
      </c>
      <c r="B1785" s="6" t="s">
        <v>99</v>
      </c>
      <c r="C1785" s="7">
        <v>45322454.109999999</v>
      </c>
      <c r="D1785" s="7">
        <v>37058585.380000003</v>
      </c>
    </row>
    <row r="1786" spans="1:4" x14ac:dyDescent="0.3">
      <c r="A1786" s="5">
        <v>531106</v>
      </c>
      <c r="B1786" s="6" t="s">
        <v>100</v>
      </c>
      <c r="C1786" s="7">
        <v>813600867.33000004</v>
      </c>
      <c r="D1786" s="7">
        <v>779829638.65999997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132305264.42</v>
      </c>
      <c r="D1788" s="7">
        <v>156469373.77000001</v>
      </c>
    </row>
    <row r="1789" spans="1:4" x14ac:dyDescent="0.3">
      <c r="A1789" s="5">
        <v>531109</v>
      </c>
      <c r="B1789" s="6" t="s">
        <v>103</v>
      </c>
      <c r="C1789" s="7">
        <v>113425870.56</v>
      </c>
      <c r="D1789" s="7">
        <v>85515564.560000002</v>
      </c>
    </row>
    <row r="1790" spans="1:4" x14ac:dyDescent="0.3">
      <c r="A1790" s="5">
        <v>531110</v>
      </c>
      <c r="B1790" s="6" t="s">
        <v>104</v>
      </c>
      <c r="C1790" s="7">
        <v>13354374.68</v>
      </c>
      <c r="D1790" s="7">
        <v>17566752.100000001</v>
      </c>
    </row>
    <row r="1791" spans="1:4" x14ac:dyDescent="0.3">
      <c r="A1791" s="5">
        <v>531111</v>
      </c>
      <c r="B1791" s="6" t="s">
        <v>105</v>
      </c>
      <c r="C1791" s="7">
        <v>49350422.200000003</v>
      </c>
      <c r="D1791" s="7">
        <v>44782763.869999997</v>
      </c>
    </row>
    <row r="1792" spans="1:4" x14ac:dyDescent="0.3">
      <c r="A1792" s="5">
        <v>531112</v>
      </c>
      <c r="B1792" s="6" t="s">
        <v>106</v>
      </c>
      <c r="C1792" s="7">
        <v>23508109.690000001</v>
      </c>
      <c r="D1792" s="7">
        <v>18275396.77</v>
      </c>
    </row>
    <row r="1793" spans="1:4" x14ac:dyDescent="0.3">
      <c r="A1793" s="5">
        <v>531113</v>
      </c>
      <c r="B1793" s="6" t="s">
        <v>107</v>
      </c>
      <c r="C1793" s="7">
        <v>2095503.32</v>
      </c>
      <c r="D1793" s="7">
        <v>1969927.3</v>
      </c>
    </row>
    <row r="1794" spans="1:4" x14ac:dyDescent="0.3">
      <c r="A1794" s="5">
        <v>531114</v>
      </c>
      <c r="B1794" s="6" t="s">
        <v>108</v>
      </c>
      <c r="C1794" s="7">
        <v>1163003.96</v>
      </c>
      <c r="D1794" s="7">
        <v>562825.18999999994</v>
      </c>
    </row>
    <row r="1795" spans="1:4" ht="15" thickBot="1" x14ac:dyDescent="0.35">
      <c r="A1795" s="18">
        <v>531115</v>
      </c>
      <c r="B1795" s="19" t="s">
        <v>109</v>
      </c>
      <c r="C1795" s="7">
        <v>24771172.25</v>
      </c>
      <c r="D1795" s="7">
        <v>17485588.440000001</v>
      </c>
    </row>
    <row r="1796" spans="1:4" ht="15" thickBot="1" x14ac:dyDescent="0.35">
      <c r="A1796" s="8" t="s">
        <v>19</v>
      </c>
      <c r="B1796" s="9"/>
      <c r="C1796" s="10">
        <f>SUM(C1781:C1795)</f>
        <v>2525829615.21</v>
      </c>
      <c r="D1796" s="10">
        <f>SUM(D1781:D1795)</f>
        <v>2245897374.1399999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428125901.08999997</v>
      </c>
      <c r="D1798" s="7">
        <v>408549251.91000003</v>
      </c>
    </row>
    <row r="1799" spans="1:4" x14ac:dyDescent="0.3">
      <c r="A1799" s="5">
        <v>531202</v>
      </c>
      <c r="B1799" s="6" t="s">
        <v>96</v>
      </c>
      <c r="C1799" s="7">
        <v>602166476.10000002</v>
      </c>
      <c r="D1799" s="7">
        <v>557918988.25999999</v>
      </c>
    </row>
    <row r="1800" spans="1:4" x14ac:dyDescent="0.3">
      <c r="A1800" s="5">
        <v>531203</v>
      </c>
      <c r="B1800" s="6" t="s">
        <v>97</v>
      </c>
      <c r="C1800" s="7">
        <v>27035776.300000001</v>
      </c>
      <c r="D1800" s="7">
        <v>19018234.93</v>
      </c>
    </row>
    <row r="1801" spans="1:4" x14ac:dyDescent="0.3">
      <c r="A1801" s="5">
        <v>531204</v>
      </c>
      <c r="B1801" s="6" t="s">
        <v>98</v>
      </c>
      <c r="C1801" s="7">
        <v>14933063.810000001</v>
      </c>
      <c r="D1801" s="7">
        <v>13352741.9</v>
      </c>
    </row>
    <row r="1802" spans="1:4" x14ac:dyDescent="0.3">
      <c r="A1802" s="5">
        <v>531205</v>
      </c>
      <c r="B1802" s="6" t="s">
        <v>99</v>
      </c>
      <c r="C1802" s="7">
        <v>29995449.02</v>
      </c>
      <c r="D1802" s="7">
        <v>22790075.25</v>
      </c>
    </row>
    <row r="1803" spans="1:4" x14ac:dyDescent="0.3">
      <c r="A1803" s="5">
        <v>531206</v>
      </c>
      <c r="B1803" s="6" t="s">
        <v>100</v>
      </c>
      <c r="C1803" s="7">
        <v>18416831.719999999</v>
      </c>
      <c r="D1803" s="7">
        <v>11227179.82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104696496.76000001</v>
      </c>
      <c r="D1805" s="7">
        <v>120010338.62</v>
      </c>
    </row>
    <row r="1806" spans="1:4" x14ac:dyDescent="0.3">
      <c r="A1806" s="5">
        <v>531209</v>
      </c>
      <c r="B1806" s="6" t="s">
        <v>103</v>
      </c>
      <c r="C1806" s="7">
        <v>77836501.709999993</v>
      </c>
      <c r="D1806" s="7">
        <v>62028532.049999997</v>
      </c>
    </row>
    <row r="1807" spans="1:4" x14ac:dyDescent="0.3">
      <c r="A1807" s="5">
        <v>531210</v>
      </c>
      <c r="B1807" s="6" t="s">
        <v>104</v>
      </c>
      <c r="C1807" s="7">
        <v>14186882.039999999</v>
      </c>
      <c r="D1807" s="7">
        <v>13853932.16</v>
      </c>
    </row>
    <row r="1808" spans="1:4" x14ac:dyDescent="0.3">
      <c r="A1808" s="5">
        <v>531211</v>
      </c>
      <c r="B1808" s="6" t="s">
        <v>105</v>
      </c>
      <c r="C1808" s="7">
        <v>25439946.129999999</v>
      </c>
      <c r="D1808" s="7">
        <v>20342494.609999999</v>
      </c>
    </row>
    <row r="1809" spans="1:4" x14ac:dyDescent="0.3">
      <c r="A1809" s="5">
        <v>531212</v>
      </c>
      <c r="B1809" s="6" t="s">
        <v>106</v>
      </c>
      <c r="C1809" s="7">
        <v>14620318.59</v>
      </c>
      <c r="D1809" s="7">
        <v>11367768.970000001</v>
      </c>
    </row>
    <row r="1810" spans="1:4" x14ac:dyDescent="0.3">
      <c r="A1810" s="5">
        <v>531213</v>
      </c>
      <c r="B1810" s="6" t="s">
        <v>107</v>
      </c>
      <c r="C1810" s="7">
        <v>1575941.82</v>
      </c>
      <c r="D1810" s="7">
        <v>2238494.1800000002</v>
      </c>
    </row>
    <row r="1811" spans="1:4" x14ac:dyDescent="0.3">
      <c r="A1811" s="5">
        <v>531214</v>
      </c>
      <c r="B1811" s="6" t="s">
        <v>108</v>
      </c>
      <c r="C1811" s="7">
        <v>450260.17</v>
      </c>
      <c r="D1811" s="7">
        <v>552705.31999999995</v>
      </c>
    </row>
    <row r="1812" spans="1:4" ht="15" thickBot="1" x14ac:dyDescent="0.35">
      <c r="A1812" s="18">
        <v>531215</v>
      </c>
      <c r="B1812" s="19" t="s">
        <v>109</v>
      </c>
      <c r="C1812" s="7">
        <v>14061735.82</v>
      </c>
      <c r="D1812" s="7">
        <v>8688094.0600000005</v>
      </c>
    </row>
    <row r="1813" spans="1:4" ht="15" thickBot="1" x14ac:dyDescent="0.35">
      <c r="A1813" s="8" t="s">
        <v>19</v>
      </c>
      <c r="B1813" s="9"/>
      <c r="C1813" s="10">
        <f>SUM(C1798:C1812)</f>
        <v>1373541581.0799999</v>
      </c>
      <c r="D1813" s="10">
        <f>SUM(D1798:D1812)</f>
        <v>1271938832.04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976711078.37</v>
      </c>
      <c r="D1815" s="7">
        <v>399305884.06999999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>
        <v>659258.4</v>
      </c>
      <c r="D1817" s="7">
        <v>18990376.09</v>
      </c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>
        <v>25837582</v>
      </c>
      <c r="D1819" s="7">
        <v>21982206.460000001</v>
      </c>
    </row>
    <row r="1820" spans="1:4" x14ac:dyDescent="0.3">
      <c r="A1820" s="5">
        <v>531306</v>
      </c>
      <c r="B1820" s="6" t="s">
        <v>100</v>
      </c>
      <c r="C1820" s="7">
        <v>713605389.48000002</v>
      </c>
      <c r="D1820" s="7">
        <v>669382818.99000001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84854560.609999999</v>
      </c>
      <c r="D1822" s="7">
        <v>70143659.810000002</v>
      </c>
    </row>
    <row r="1823" spans="1:4" x14ac:dyDescent="0.3">
      <c r="A1823" s="5">
        <v>531309</v>
      </c>
      <c r="B1823" s="6" t="s">
        <v>103</v>
      </c>
      <c r="C1823" s="7">
        <v>17304188.329999998</v>
      </c>
      <c r="D1823" s="7">
        <v>23208823.350000001</v>
      </c>
    </row>
    <row r="1824" spans="1:4" x14ac:dyDescent="0.3">
      <c r="A1824" s="5">
        <v>531310</v>
      </c>
      <c r="B1824" s="6" t="s">
        <v>104</v>
      </c>
      <c r="C1824" s="7">
        <v>596169.85</v>
      </c>
      <c r="D1824" s="7">
        <v>1034480.3</v>
      </c>
    </row>
    <row r="1825" spans="1:4" x14ac:dyDescent="0.3">
      <c r="A1825" s="5">
        <v>531311</v>
      </c>
      <c r="B1825" s="6" t="s">
        <v>105</v>
      </c>
      <c r="C1825" s="7">
        <v>10475031.039999999</v>
      </c>
      <c r="D1825" s="7">
        <v>18498336.140000001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>
        <v>2626007.92</v>
      </c>
      <c r="D1827" s="7">
        <v>2626007.92</v>
      </c>
    </row>
    <row r="1828" spans="1:4" x14ac:dyDescent="0.3">
      <c r="A1828" s="5">
        <v>531314</v>
      </c>
      <c r="B1828" s="6" t="s">
        <v>108</v>
      </c>
      <c r="C1828" s="7">
        <v>100000</v>
      </c>
      <c r="D1828" s="7">
        <v>100000</v>
      </c>
    </row>
    <row r="1829" spans="1:4" ht="15" thickBot="1" x14ac:dyDescent="0.35">
      <c r="A1829" s="18">
        <v>531315</v>
      </c>
      <c r="B1829" s="19" t="s">
        <v>109</v>
      </c>
      <c r="C1829" s="7">
        <v>18382.87</v>
      </c>
      <c r="D1829" s="7">
        <v>42.8</v>
      </c>
    </row>
    <row r="1830" spans="1:4" ht="15" thickBot="1" x14ac:dyDescent="0.35">
      <c r="A1830" s="8" t="s">
        <v>19</v>
      </c>
      <c r="B1830" s="9"/>
      <c r="C1830" s="10">
        <f>SUM(C1815:C1829)</f>
        <v>1832787648.8699996</v>
      </c>
      <c r="D1830" s="10">
        <f>SUM(D1815:D1829)</f>
        <v>1225272635.9299998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358811923.36000001</v>
      </c>
      <c r="D1832" s="7">
        <v>44133675.530000001</v>
      </c>
    </row>
    <row r="1833" spans="1:4" x14ac:dyDescent="0.3">
      <c r="A1833" s="5">
        <v>531402</v>
      </c>
      <c r="B1833" s="6" t="s">
        <v>96</v>
      </c>
      <c r="C1833" s="7">
        <v>25012615.559999999</v>
      </c>
      <c r="D1833" s="7"/>
    </row>
    <row r="1834" spans="1:4" x14ac:dyDescent="0.3">
      <c r="A1834" s="5">
        <v>531403</v>
      </c>
      <c r="B1834" s="6" t="s">
        <v>97</v>
      </c>
      <c r="C1834" s="7">
        <v>14833118.9</v>
      </c>
      <c r="D1834" s="7">
        <v>10738991.880000001</v>
      </c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>
        <v>14250568.939999999</v>
      </c>
      <c r="D1836" s="7">
        <v>52139055.770000003</v>
      </c>
    </row>
    <row r="1837" spans="1:4" x14ac:dyDescent="0.3">
      <c r="A1837" s="5">
        <v>531406</v>
      </c>
      <c r="B1837" s="6" t="s">
        <v>100</v>
      </c>
      <c r="C1837" s="7">
        <v>65589540.82</v>
      </c>
      <c r="D1837" s="7">
        <v>7531672.0099999998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11373045.939999999</v>
      </c>
      <c r="D1839" s="7">
        <v>24200193.5</v>
      </c>
    </row>
    <row r="1840" spans="1:4" x14ac:dyDescent="0.3">
      <c r="A1840" s="5">
        <v>531409</v>
      </c>
      <c r="B1840" s="6" t="s">
        <v>103</v>
      </c>
      <c r="C1840" s="7">
        <v>18805187.489999998</v>
      </c>
      <c r="D1840" s="7">
        <v>4989622.6399999997</v>
      </c>
    </row>
    <row r="1841" spans="1:4" x14ac:dyDescent="0.3">
      <c r="A1841" s="5">
        <v>531410</v>
      </c>
      <c r="B1841" s="6" t="s">
        <v>104</v>
      </c>
      <c r="C1841" s="7">
        <v>962055.75</v>
      </c>
      <c r="D1841" s="7">
        <v>257004.19</v>
      </c>
    </row>
    <row r="1842" spans="1:4" x14ac:dyDescent="0.3">
      <c r="A1842" s="5">
        <v>531411</v>
      </c>
      <c r="B1842" s="6" t="s">
        <v>105</v>
      </c>
      <c r="C1842" s="7">
        <v>4973978.3099999996</v>
      </c>
      <c r="D1842" s="7">
        <v>1992082.87</v>
      </c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>
        <v>2100806.34</v>
      </c>
      <c r="D1844" s="7">
        <v>2100806.34</v>
      </c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>
        <v>34.200000000000003</v>
      </c>
      <c r="D1846" s="7">
        <v>0.84</v>
      </c>
    </row>
    <row r="1847" spans="1:4" ht="15" thickBot="1" x14ac:dyDescent="0.35">
      <c r="A1847" s="8" t="s">
        <v>19</v>
      </c>
      <c r="B1847" s="9"/>
      <c r="C1847" s="10">
        <f>SUM(C1832:C1846)</f>
        <v>516712875.60999995</v>
      </c>
      <c r="D1847" s="10">
        <f>SUM(D1832:D1846)</f>
        <v>148083105.56999999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>
        <v>65519012.920000002</v>
      </c>
      <c r="D1854" s="7">
        <v>10973080.529999999</v>
      </c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65519012.920000002</v>
      </c>
      <c r="D1864" s="10">
        <f>SUM(D1849:D1863)</f>
        <v>10973080.529999999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325194038.70999998</v>
      </c>
      <c r="D1866" s="7">
        <v>310827064</v>
      </c>
    </row>
    <row r="1867" spans="1:4" x14ac:dyDescent="0.3">
      <c r="A1867" s="5">
        <v>531602</v>
      </c>
      <c r="B1867" s="6" t="s">
        <v>348</v>
      </c>
      <c r="C1867" s="7">
        <v>782456.63</v>
      </c>
      <c r="D1867" s="7">
        <v>257155.68</v>
      </c>
    </row>
    <row r="1868" spans="1:4" x14ac:dyDescent="0.3">
      <c r="A1868" s="5">
        <v>531603</v>
      </c>
      <c r="B1868" s="6" t="s">
        <v>349</v>
      </c>
      <c r="C1868" s="7">
        <v>29800001</v>
      </c>
      <c r="D1868" s="7">
        <v>13808644.810000001</v>
      </c>
    </row>
    <row r="1869" spans="1:4" x14ac:dyDescent="0.3">
      <c r="A1869" s="5">
        <v>531604</v>
      </c>
      <c r="B1869" s="6" t="s">
        <v>351</v>
      </c>
      <c r="C1869" s="7">
        <v>11127558.98</v>
      </c>
      <c r="D1869" s="7">
        <v>16359829.42</v>
      </c>
    </row>
    <row r="1870" spans="1:4" x14ac:dyDescent="0.3">
      <c r="A1870" s="5">
        <v>531605</v>
      </c>
      <c r="B1870" s="6" t="s">
        <v>352</v>
      </c>
      <c r="C1870" s="7">
        <v>3293698.55</v>
      </c>
      <c r="D1870" s="7">
        <v>2692103.47</v>
      </c>
    </row>
    <row r="1871" spans="1:4" x14ac:dyDescent="0.3">
      <c r="A1871" s="5">
        <v>531606</v>
      </c>
      <c r="B1871" s="6" t="s">
        <v>353</v>
      </c>
      <c r="C1871" s="7">
        <v>116663861.38</v>
      </c>
      <c r="D1871" s="7">
        <v>83859345.530000001</v>
      </c>
    </row>
    <row r="1872" spans="1:4" x14ac:dyDescent="0.3">
      <c r="A1872" s="5">
        <v>531607</v>
      </c>
      <c r="B1872" s="6" t="s">
        <v>354</v>
      </c>
      <c r="C1872" s="7">
        <v>28077458.219999999</v>
      </c>
      <c r="D1872" s="7">
        <v>26884827.41</v>
      </c>
    </row>
    <row r="1873" spans="1:4" x14ac:dyDescent="0.3">
      <c r="A1873" s="5">
        <v>531608</v>
      </c>
      <c r="B1873" s="6" t="s">
        <v>355</v>
      </c>
      <c r="C1873" s="7">
        <v>22912446.260000002</v>
      </c>
      <c r="D1873" s="7">
        <v>20560775.289999999</v>
      </c>
    </row>
    <row r="1874" spans="1:4" x14ac:dyDescent="0.3">
      <c r="A1874" s="5">
        <v>531609</v>
      </c>
      <c r="B1874" s="6" t="s">
        <v>356</v>
      </c>
      <c r="C1874" s="7">
        <v>19939948.920000002</v>
      </c>
      <c r="D1874" s="7">
        <v>18702345.859999999</v>
      </c>
    </row>
    <row r="1875" spans="1:4" x14ac:dyDescent="0.3">
      <c r="A1875" s="5">
        <v>531610</v>
      </c>
      <c r="B1875" s="6" t="s">
        <v>357</v>
      </c>
      <c r="C1875" s="7">
        <v>3668173</v>
      </c>
      <c r="D1875" s="7">
        <v>5613612.6299999999</v>
      </c>
    </row>
    <row r="1876" spans="1:4" x14ac:dyDescent="0.3">
      <c r="A1876" s="5">
        <v>531611</v>
      </c>
      <c r="B1876" s="6" t="s">
        <v>358</v>
      </c>
      <c r="C1876" s="7">
        <v>9370992.4199999999</v>
      </c>
      <c r="D1876" s="7">
        <v>11744261.779999999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7590971.3700000001</v>
      </c>
      <c r="D1880" s="7">
        <v>7215015.6699999999</v>
      </c>
    </row>
    <row r="1881" spans="1:4" x14ac:dyDescent="0.3">
      <c r="A1881" s="5">
        <v>531616</v>
      </c>
      <c r="B1881" s="6" t="s">
        <v>363</v>
      </c>
      <c r="C1881" s="7">
        <v>6649174.1799999997</v>
      </c>
      <c r="D1881" s="7">
        <v>6540863.5700000003</v>
      </c>
    </row>
    <row r="1882" spans="1:4" x14ac:dyDescent="0.3">
      <c r="A1882" s="5">
        <v>531617</v>
      </c>
      <c r="B1882" s="6" t="s">
        <v>364</v>
      </c>
      <c r="C1882" s="7">
        <v>8992730.7200000007</v>
      </c>
      <c r="D1882" s="7">
        <v>9350132.9399999995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18848053.260000002</v>
      </c>
      <c r="D1884" s="7">
        <v>17499452.059999999</v>
      </c>
    </row>
    <row r="1885" spans="1:4" x14ac:dyDescent="0.3">
      <c r="A1885" s="5">
        <v>531620</v>
      </c>
      <c r="B1885" s="6" t="s">
        <v>367</v>
      </c>
      <c r="C1885" s="7">
        <v>15128534.41</v>
      </c>
      <c r="D1885" s="7">
        <v>15868791.35</v>
      </c>
    </row>
    <row r="1886" spans="1:4" x14ac:dyDescent="0.3">
      <c r="A1886" s="5">
        <v>531621</v>
      </c>
      <c r="B1886" s="6" t="s">
        <v>368</v>
      </c>
      <c r="C1886" s="7">
        <v>1414170.94</v>
      </c>
      <c r="D1886" s="7">
        <v>1205307.78</v>
      </c>
    </row>
    <row r="1887" spans="1:4" x14ac:dyDescent="0.3">
      <c r="A1887" s="5">
        <v>531622</v>
      </c>
      <c r="B1887" s="6" t="s">
        <v>369</v>
      </c>
      <c r="C1887" s="7">
        <v>100031.67</v>
      </c>
      <c r="D1887" s="7">
        <v>64000</v>
      </c>
    </row>
    <row r="1888" spans="1:4" x14ac:dyDescent="0.3">
      <c r="A1888" s="5">
        <v>531623</v>
      </c>
      <c r="B1888" s="6" t="s">
        <v>370</v>
      </c>
      <c r="C1888" s="7">
        <v>11745065.32</v>
      </c>
      <c r="D1888" s="7">
        <v>9465673.7799999993</v>
      </c>
    </row>
    <row r="1889" spans="1:4" x14ac:dyDescent="0.3">
      <c r="A1889" s="5">
        <v>531624</v>
      </c>
      <c r="B1889" s="6" t="s">
        <v>371</v>
      </c>
      <c r="C1889" s="7">
        <v>9266328.75</v>
      </c>
      <c r="D1889" s="7">
        <v>10213266.93</v>
      </c>
    </row>
    <row r="1890" spans="1:4" x14ac:dyDescent="0.3">
      <c r="A1890" s="5">
        <v>531625</v>
      </c>
      <c r="B1890" s="6" t="s">
        <v>372</v>
      </c>
      <c r="C1890" s="7">
        <v>1099891.1499999999</v>
      </c>
      <c r="D1890" s="7">
        <v>792687.66</v>
      </c>
    </row>
    <row r="1891" spans="1:4" x14ac:dyDescent="0.3">
      <c r="A1891" s="5">
        <v>531626</v>
      </c>
      <c r="B1891" s="6" t="s">
        <v>373</v>
      </c>
      <c r="C1891" s="7">
        <v>10242514.65</v>
      </c>
      <c r="D1891" s="7">
        <v>5516269.21</v>
      </c>
    </row>
    <row r="1892" spans="1:4" x14ac:dyDescent="0.3">
      <c r="A1892" s="5">
        <v>531627</v>
      </c>
      <c r="B1892" s="6" t="s">
        <v>374</v>
      </c>
      <c r="C1892" s="7">
        <v>623879.07999999996</v>
      </c>
      <c r="D1892" s="7">
        <v>808302.55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>
        <v>295317.07</v>
      </c>
      <c r="D1895" s="7">
        <v>279039.32</v>
      </c>
    </row>
    <row r="1896" spans="1:4" x14ac:dyDescent="0.3">
      <c r="A1896" s="5">
        <v>531631</v>
      </c>
      <c r="B1896" s="6" t="s">
        <v>378</v>
      </c>
      <c r="C1896" s="7">
        <v>7456934.3899999997</v>
      </c>
      <c r="D1896" s="7">
        <v>7612050.2400000002</v>
      </c>
    </row>
    <row r="1897" spans="1:4" x14ac:dyDescent="0.3">
      <c r="A1897" s="5">
        <v>531632</v>
      </c>
      <c r="B1897" s="6" t="s">
        <v>379</v>
      </c>
      <c r="C1897" s="7">
        <v>7551165.4800000004</v>
      </c>
      <c r="D1897" s="7">
        <v>6185125.4400000004</v>
      </c>
    </row>
    <row r="1898" spans="1:4" x14ac:dyDescent="0.3">
      <c r="A1898" s="5">
        <v>531633</v>
      </c>
      <c r="B1898" s="6" t="s">
        <v>380</v>
      </c>
      <c r="C1898" s="7">
        <v>4671752.43</v>
      </c>
      <c r="D1898" s="7">
        <v>5605844.6200000001</v>
      </c>
    </row>
    <row r="1899" spans="1:4" x14ac:dyDescent="0.3">
      <c r="A1899" s="5">
        <v>531634</v>
      </c>
      <c r="B1899" s="6" t="s">
        <v>381</v>
      </c>
      <c r="C1899" s="7">
        <v>3559923.6</v>
      </c>
      <c r="D1899" s="7">
        <v>2466814.31</v>
      </c>
    </row>
    <row r="1900" spans="1:4" x14ac:dyDescent="0.3">
      <c r="A1900" s="5">
        <v>531635</v>
      </c>
      <c r="B1900" s="6" t="s">
        <v>382</v>
      </c>
      <c r="C1900" s="7">
        <v>396701.51</v>
      </c>
      <c r="D1900" s="7">
        <v>1414615.56</v>
      </c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>
        <v>251738.46</v>
      </c>
      <c r="D1902" s="7">
        <v>61099.53</v>
      </c>
    </row>
    <row r="1903" spans="1:4" x14ac:dyDescent="0.3">
      <c r="A1903" s="5">
        <v>531638</v>
      </c>
      <c r="B1903" s="6" t="s">
        <v>413</v>
      </c>
      <c r="C1903" s="7">
        <v>33038399.949999999</v>
      </c>
      <c r="D1903" s="7">
        <v>31103655.620000001</v>
      </c>
    </row>
    <row r="1904" spans="1:4" x14ac:dyDescent="0.3">
      <c r="A1904" s="5">
        <v>531639</v>
      </c>
      <c r="B1904" s="6" t="s">
        <v>386</v>
      </c>
      <c r="C1904" s="7">
        <v>6282713.9500000002</v>
      </c>
      <c r="D1904" s="7">
        <v>5760191.8200000003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25407825.629999999</v>
      </c>
      <c r="D1906" s="7">
        <v>23684200.920000002</v>
      </c>
    </row>
    <row r="1907" spans="1:4" x14ac:dyDescent="0.3">
      <c r="A1907" s="5">
        <v>531642</v>
      </c>
      <c r="B1907" s="6" t="s">
        <v>168</v>
      </c>
      <c r="C1907" s="7">
        <v>22311597.68</v>
      </c>
      <c r="D1907" s="7">
        <v>21226763.300000001</v>
      </c>
    </row>
    <row r="1908" spans="1:4" x14ac:dyDescent="0.3">
      <c r="A1908" s="5">
        <v>531643</v>
      </c>
      <c r="B1908" s="6" t="s">
        <v>160</v>
      </c>
      <c r="C1908" s="7">
        <v>3336625.51</v>
      </c>
      <c r="D1908" s="7">
        <v>3204599.11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>
        <v>1909338.03</v>
      </c>
      <c r="D1910" s="7">
        <v>1833312.58</v>
      </c>
    </row>
    <row r="1911" spans="1:4" x14ac:dyDescent="0.3">
      <c r="A1911" s="5">
        <v>531646</v>
      </c>
      <c r="B1911" s="6" t="s">
        <v>172</v>
      </c>
      <c r="C1911" s="7">
        <v>28819605.75</v>
      </c>
      <c r="D1911" s="7">
        <v>27691555.530000001</v>
      </c>
    </row>
    <row r="1912" spans="1:4" x14ac:dyDescent="0.3">
      <c r="A1912" s="5">
        <v>531647</v>
      </c>
      <c r="B1912" s="6" t="s">
        <v>389</v>
      </c>
      <c r="C1912" s="7">
        <v>525776.28</v>
      </c>
      <c r="D1912" s="7">
        <v>398494</v>
      </c>
    </row>
    <row r="1913" spans="1:4" x14ac:dyDescent="0.3">
      <c r="A1913" s="5">
        <v>531648</v>
      </c>
      <c r="B1913" s="6" t="s">
        <v>390</v>
      </c>
      <c r="C1913" s="7">
        <v>5281052.75</v>
      </c>
      <c r="D1913" s="7">
        <v>4772121.62</v>
      </c>
    </row>
    <row r="1914" spans="1:4" ht="15" thickBot="1" x14ac:dyDescent="0.35">
      <c r="A1914" s="22">
        <v>531660</v>
      </c>
      <c r="B1914" s="23" t="s">
        <v>39</v>
      </c>
      <c r="C1914" s="20">
        <v>97794258.069999993</v>
      </c>
      <c r="D1914" s="20">
        <v>94813820.400000006</v>
      </c>
    </row>
    <row r="1915" spans="1:4" ht="15" thickBot="1" x14ac:dyDescent="0.35">
      <c r="A1915" s="24" t="s">
        <v>19</v>
      </c>
      <c r="B1915" s="25"/>
      <c r="C1915" s="21">
        <f>SUM(C1866:C1914)</f>
        <v>911422706.1099999</v>
      </c>
      <c r="D1915" s="21">
        <f>SUM(D1866:D1914)</f>
        <v>833963033.29999995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296423.82</v>
      </c>
      <c r="D1917" s="7">
        <v>325374.05</v>
      </c>
    </row>
    <row r="1918" spans="1:4" ht="15" thickBot="1" x14ac:dyDescent="0.35">
      <c r="A1918" s="8" t="s">
        <v>19</v>
      </c>
      <c r="B1918" s="9"/>
      <c r="C1918" s="10">
        <f>SUM(C1917:C1917)</f>
        <v>296423.82</v>
      </c>
      <c r="D1918" s="10">
        <f>SUM(D1917:D1917)</f>
        <v>325374.05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4894598.96</v>
      </c>
      <c r="D2274" s="7">
        <v>661430.55000000005</v>
      </c>
    </row>
    <row r="2275" spans="1:4" x14ac:dyDescent="0.3">
      <c r="A2275" s="5">
        <v>550102</v>
      </c>
      <c r="B2275" s="6" t="s">
        <v>440</v>
      </c>
      <c r="C2275" s="7">
        <v>31427253.07</v>
      </c>
      <c r="D2275" s="7">
        <v>33433772.030000001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5154178.92</v>
      </c>
      <c r="D2277" s="7">
        <v>-4971.05</v>
      </c>
    </row>
    <row r="2278" spans="1:4" ht="15" thickBot="1" x14ac:dyDescent="0.35">
      <c r="A2278" s="8" t="s">
        <v>19</v>
      </c>
      <c r="B2278" s="9"/>
      <c r="C2278" s="10">
        <f>SUM(C2274:C2277)</f>
        <v>41476030.950000003</v>
      </c>
      <c r="D2278" s="10">
        <f>SUM(D2274:D2277)</f>
        <v>34090231.530000001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>
        <v>13474.47</v>
      </c>
    </row>
    <row r="2281" spans="1:4" x14ac:dyDescent="0.3">
      <c r="A2281" s="15">
        <v>550202</v>
      </c>
      <c r="B2281" s="16" t="s">
        <v>314</v>
      </c>
      <c r="C2281" s="7">
        <v>297558231.47000003</v>
      </c>
      <c r="D2281" s="7">
        <v>436475995.61000001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75107</v>
      </c>
      <c r="D2283" s="7"/>
    </row>
    <row r="2284" spans="1:4" ht="15" thickBot="1" x14ac:dyDescent="0.35">
      <c r="A2284" s="8" t="s">
        <v>19</v>
      </c>
      <c r="B2284" s="9"/>
      <c r="C2284" s="10">
        <f>SUM(C2280:C2283)</f>
        <v>297633338.47000003</v>
      </c>
      <c r="D2284" s="10">
        <f>SUM(D2280:D2283)</f>
        <v>436489470.08000004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16717218470.289999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13965239550.08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444678067.77999878</v>
      </c>
      <c r="D2401" s="45">
        <f>D1114-D2399</f>
        <v>169566575.55999947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2334B-A544-4F58-83B2-610A75AD754C}">
  <dimension ref="A1:D2401"/>
  <sheetViews>
    <sheetView workbookViewId="0"/>
  </sheetViews>
  <sheetFormatPr defaultRowHeight="14.4" x14ac:dyDescent="0.3"/>
  <cols>
    <col min="2" max="2" width="93.109375" bestFit="1" customWidth="1"/>
    <col min="3" max="4" width="15.1093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>
        <v>1807524426</v>
      </c>
      <c r="D4" s="7">
        <v>1720030800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584671335</v>
      </c>
      <c r="D6" s="7">
        <v>501150277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335791670</v>
      </c>
      <c r="D8" s="7">
        <v>280252857</v>
      </c>
    </row>
    <row r="9" spans="1:4" x14ac:dyDescent="0.3">
      <c r="A9" s="5">
        <v>1105</v>
      </c>
      <c r="B9" s="6" t="s">
        <v>10</v>
      </c>
      <c r="C9" s="7">
        <v>-27884114</v>
      </c>
      <c r="D9" s="7">
        <v>-25165074</v>
      </c>
    </row>
    <row r="10" spans="1:4" x14ac:dyDescent="0.3">
      <c r="A10" s="5">
        <v>1106</v>
      </c>
      <c r="B10" s="6" t="s">
        <v>11</v>
      </c>
      <c r="C10" s="7">
        <v>4165804</v>
      </c>
      <c r="D10" s="7">
        <v>3843489</v>
      </c>
    </row>
    <row r="11" spans="1:4" x14ac:dyDescent="0.3">
      <c r="A11" s="5">
        <v>1107</v>
      </c>
      <c r="B11" s="6" t="s">
        <v>12</v>
      </c>
      <c r="C11" s="7">
        <v>4745518897</v>
      </c>
      <c r="D11" s="7">
        <v>2856361315</v>
      </c>
    </row>
    <row r="12" spans="1:4" x14ac:dyDescent="0.3">
      <c r="A12" s="5">
        <v>1108</v>
      </c>
      <c r="B12" s="6" t="s">
        <v>13</v>
      </c>
      <c r="C12" s="7">
        <v>6113659541</v>
      </c>
      <c r="D12" s="7">
        <v>6120406791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2376318696</v>
      </c>
      <c r="D14" s="7">
        <v>1668404396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110651968</v>
      </c>
      <c r="D17" s="7">
        <v>110432565</v>
      </c>
    </row>
    <row r="18" spans="1:4" ht="15" thickBot="1" x14ac:dyDescent="0.35">
      <c r="A18" s="8" t="s">
        <v>19</v>
      </c>
      <c r="B18" s="9"/>
      <c r="C18" s="10">
        <f>SUM(C4:C17)</f>
        <v>16050418223</v>
      </c>
      <c r="D18" s="10">
        <f>SUM(D4:D17)</f>
        <v>13235717416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1472078</v>
      </c>
      <c r="D21" s="7">
        <v>1461960.5</v>
      </c>
    </row>
    <row r="22" spans="1:4" x14ac:dyDescent="0.3">
      <c r="A22" s="5">
        <v>1203</v>
      </c>
      <c r="B22" s="6" t="s">
        <v>23</v>
      </c>
      <c r="C22" s="7">
        <v>200041814</v>
      </c>
      <c r="D22" s="7">
        <v>20858887</v>
      </c>
    </row>
    <row r="23" spans="1:4" x14ac:dyDescent="0.3">
      <c r="A23" s="5">
        <v>1204</v>
      </c>
      <c r="B23" s="6" t="s">
        <v>24</v>
      </c>
      <c r="C23" s="7">
        <v>154715795</v>
      </c>
      <c r="D23" s="7">
        <v>97603767</v>
      </c>
    </row>
    <row r="24" spans="1:4" ht="15" thickBot="1" x14ac:dyDescent="0.35">
      <c r="A24" s="15">
        <v>1205</v>
      </c>
      <c r="B24" s="16" t="s">
        <v>25</v>
      </c>
      <c r="C24" s="7">
        <v>40780</v>
      </c>
      <c r="D24" s="17">
        <v>39480</v>
      </c>
    </row>
    <row r="25" spans="1:4" ht="15" thickBot="1" x14ac:dyDescent="0.35">
      <c r="A25" s="8" t="s">
        <v>19</v>
      </c>
      <c r="B25" s="9"/>
      <c r="C25" s="10">
        <f>SUM(C20:C24)</f>
        <v>356270467</v>
      </c>
      <c r="D25" s="10">
        <f>SUM(D20:D24)</f>
        <v>119964094.5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57514313</v>
      </c>
      <c r="D27" s="7">
        <v>95561447</v>
      </c>
    </row>
    <row r="28" spans="1:4" x14ac:dyDescent="0.3">
      <c r="A28" s="5">
        <v>1302</v>
      </c>
      <c r="B28" s="6" t="s">
        <v>28</v>
      </c>
      <c r="C28" s="7">
        <v>4605708510</v>
      </c>
      <c r="D28" s="7">
        <v>3509820184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23316944</v>
      </c>
      <c r="D30" s="7">
        <v>35174032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60492253</v>
      </c>
      <c r="D32" s="7">
        <v>54867376</v>
      </c>
    </row>
    <row r="33" spans="1:4" x14ac:dyDescent="0.3">
      <c r="A33" s="5">
        <v>1307</v>
      </c>
      <c r="B33" s="6" t="s">
        <v>33</v>
      </c>
      <c r="C33" s="7">
        <v>113754950</v>
      </c>
      <c r="D33" s="7">
        <v>57771886</v>
      </c>
    </row>
    <row r="34" spans="1:4" x14ac:dyDescent="0.3">
      <c r="A34" s="5">
        <v>1308</v>
      </c>
      <c r="B34" s="6" t="s">
        <v>34</v>
      </c>
      <c r="C34" s="7">
        <v>2174450</v>
      </c>
      <c r="D34" s="7">
        <v>175917</v>
      </c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467303692</v>
      </c>
      <c r="D37" s="7">
        <v>274695675</v>
      </c>
    </row>
    <row r="38" spans="1:4" x14ac:dyDescent="0.3">
      <c r="A38" s="15">
        <v>1312</v>
      </c>
      <c r="B38" s="16" t="s">
        <v>38</v>
      </c>
      <c r="C38" s="7">
        <v>629341788</v>
      </c>
      <c r="D38" s="7">
        <v>385687831</v>
      </c>
    </row>
    <row r="39" spans="1:4" ht="15" thickBot="1" x14ac:dyDescent="0.35">
      <c r="A39" s="15">
        <v>1320</v>
      </c>
      <c r="B39" s="16" t="s">
        <v>39</v>
      </c>
      <c r="C39" s="7">
        <v>219222984</v>
      </c>
      <c r="D39" s="7">
        <v>309886500</v>
      </c>
    </row>
    <row r="40" spans="1:4" ht="15" thickBot="1" x14ac:dyDescent="0.35">
      <c r="A40" s="8" t="s">
        <v>19</v>
      </c>
      <c r="B40" s="9"/>
      <c r="C40" s="10">
        <f>SUM(C27:C39)</f>
        <v>6178829884</v>
      </c>
      <c r="D40" s="10">
        <f>SUM(D27:D39)</f>
        <v>4723640848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145007</v>
      </c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>
        <v>1172090583</v>
      </c>
      <c r="D47" s="7">
        <v>1007594174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>
        <v>7862415</v>
      </c>
      <c r="D49" s="7">
        <v>17765042</v>
      </c>
    </row>
    <row r="50" spans="1:4" ht="15" thickBot="1" x14ac:dyDescent="0.35">
      <c r="A50" s="18">
        <v>1409</v>
      </c>
      <c r="B50" s="19" t="s">
        <v>49</v>
      </c>
      <c r="C50" s="7">
        <v>244775074</v>
      </c>
      <c r="D50" s="20">
        <v>318944800</v>
      </c>
    </row>
    <row r="51" spans="1:4" ht="15" thickBot="1" x14ac:dyDescent="0.35">
      <c r="A51" s="8" t="s">
        <v>19</v>
      </c>
      <c r="B51" s="9"/>
      <c r="C51" s="10">
        <f>SUM(C42:C50)</f>
        <v>1424873079</v>
      </c>
      <c r="D51" s="21">
        <f>SUM(D42:D50)</f>
        <v>1344304016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19327206</v>
      </c>
      <c r="D53" s="7">
        <v>23356288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486760551</v>
      </c>
      <c r="D57" s="7">
        <v>375870724</v>
      </c>
    </row>
    <row r="58" spans="1:4" x14ac:dyDescent="0.3">
      <c r="A58" s="5">
        <v>1506</v>
      </c>
      <c r="B58" s="6" t="s">
        <v>56</v>
      </c>
      <c r="C58" s="7">
        <v>140682307</v>
      </c>
      <c r="D58" s="7">
        <v>105506370</v>
      </c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220575681</v>
      </c>
      <c r="D61" s="20">
        <v>261103109</v>
      </c>
    </row>
    <row r="62" spans="1:4" ht="15" thickBot="1" x14ac:dyDescent="0.35">
      <c r="A62" s="24" t="s">
        <v>19</v>
      </c>
      <c r="B62" s="25"/>
      <c r="C62" s="21">
        <f>SUM(C53:C61)</f>
        <v>867345745</v>
      </c>
      <c r="D62" s="21">
        <f>SUM(D53:D61)</f>
        <v>765836491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75034311</v>
      </c>
      <c r="D64" s="7">
        <v>71078658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3321207064</v>
      </c>
      <c r="D68" s="7">
        <v>2845979037</v>
      </c>
    </row>
    <row r="69" spans="1:4" ht="15" thickBot="1" x14ac:dyDescent="0.35">
      <c r="A69" s="8" t="s">
        <v>19</v>
      </c>
      <c r="B69" s="9"/>
      <c r="C69" s="10">
        <f>SUM(C64:C68)</f>
        <v>3396241375</v>
      </c>
      <c r="D69" s="10">
        <f>SUM(D64:D68)</f>
        <v>2917057695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970687866</v>
      </c>
      <c r="D73" s="7">
        <v>943931550</v>
      </c>
    </row>
    <row r="74" spans="1:4" x14ac:dyDescent="0.3">
      <c r="A74" s="5">
        <v>1704</v>
      </c>
      <c r="B74" s="6" t="s">
        <v>69</v>
      </c>
      <c r="C74" s="7">
        <v>-786712460</v>
      </c>
      <c r="D74" s="7">
        <v>-724265455</v>
      </c>
    </row>
    <row r="75" spans="1:4" x14ac:dyDescent="0.3">
      <c r="A75" s="5">
        <v>1705</v>
      </c>
      <c r="B75" s="6" t="s">
        <v>70</v>
      </c>
      <c r="C75" s="7">
        <v>133863040</v>
      </c>
      <c r="D75" s="7">
        <v>125313540</v>
      </c>
    </row>
    <row r="76" spans="1:4" ht="15" thickBot="1" x14ac:dyDescent="0.35">
      <c r="A76" s="5">
        <v>1706</v>
      </c>
      <c r="B76" s="6" t="s">
        <v>71</v>
      </c>
      <c r="C76" s="7">
        <v>-121336267</v>
      </c>
      <c r="D76" s="7">
        <v>-115120488</v>
      </c>
    </row>
    <row r="77" spans="1:4" ht="15" thickBot="1" x14ac:dyDescent="0.35">
      <c r="A77" s="8" t="s">
        <v>19</v>
      </c>
      <c r="B77" s="9"/>
      <c r="C77" s="10">
        <f>SUM(C71:C76)</f>
        <v>196502179</v>
      </c>
      <c r="D77" s="10">
        <f>SUM(D71:D76)</f>
        <v>229859147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>
        <v>114627922</v>
      </c>
      <c r="D80" s="7">
        <v>142788202</v>
      </c>
    </row>
    <row r="81" spans="1:4" ht="15" thickBot="1" x14ac:dyDescent="0.35">
      <c r="A81" s="8" t="s">
        <v>19</v>
      </c>
      <c r="B81" s="9"/>
      <c r="C81" s="10">
        <f>SUM(C79:C80)</f>
        <v>114627922</v>
      </c>
      <c r="D81" s="10">
        <f>SUM(D79:D80)</f>
        <v>142788202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8135948</v>
      </c>
      <c r="D84" s="7">
        <v>10031499</v>
      </c>
    </row>
    <row r="85" spans="1:4" x14ac:dyDescent="0.3">
      <c r="A85" s="5">
        <v>1903</v>
      </c>
      <c r="B85" s="6" t="s">
        <v>77</v>
      </c>
      <c r="C85" s="7">
        <v>25802030</v>
      </c>
      <c r="D85" s="7">
        <v>23069062</v>
      </c>
    </row>
    <row r="86" spans="1:4" x14ac:dyDescent="0.3">
      <c r="A86" s="5">
        <v>1904</v>
      </c>
      <c r="B86" s="6" t="s">
        <v>78</v>
      </c>
      <c r="C86" s="7">
        <v>65611779</v>
      </c>
      <c r="D86" s="7">
        <v>374249103</v>
      </c>
    </row>
    <row r="87" spans="1:4" x14ac:dyDescent="0.3">
      <c r="A87" s="5">
        <v>1905</v>
      </c>
      <c r="B87" s="6" t="s">
        <v>79</v>
      </c>
      <c r="C87" s="7">
        <v>114739358</v>
      </c>
      <c r="D87" s="7">
        <v>113480410</v>
      </c>
    </row>
    <row r="88" spans="1:4" x14ac:dyDescent="0.3">
      <c r="A88" s="5">
        <v>1906</v>
      </c>
      <c r="B88" s="6" t="s">
        <v>80</v>
      </c>
      <c r="C88" s="7">
        <v>-94419784</v>
      </c>
      <c r="D88" s="7">
        <v>-85808238</v>
      </c>
    </row>
    <row r="89" spans="1:4" x14ac:dyDescent="0.3">
      <c r="A89" s="5">
        <v>1907</v>
      </c>
      <c r="B89" s="6" t="s">
        <v>81</v>
      </c>
      <c r="C89" s="7">
        <v>1166909463</v>
      </c>
      <c r="D89" s="7">
        <v>1166244769</v>
      </c>
    </row>
    <row r="90" spans="1:4" x14ac:dyDescent="0.3">
      <c r="A90" s="5">
        <v>1908</v>
      </c>
      <c r="B90" s="6" t="s">
        <v>82</v>
      </c>
      <c r="C90" s="7">
        <v>-1103000602</v>
      </c>
      <c r="D90" s="7">
        <v>-1057295325</v>
      </c>
    </row>
    <row r="91" spans="1:4" ht="15" thickBot="1" x14ac:dyDescent="0.35">
      <c r="A91" s="5">
        <v>1910</v>
      </c>
      <c r="B91" s="6" t="s">
        <v>39</v>
      </c>
      <c r="C91" s="7">
        <v>430405075</v>
      </c>
      <c r="D91" s="7">
        <v>307068841</v>
      </c>
    </row>
    <row r="92" spans="1:4" ht="15" thickBot="1" x14ac:dyDescent="0.35">
      <c r="A92" s="8" t="s">
        <v>83</v>
      </c>
      <c r="B92" s="9"/>
      <c r="C92" s="10">
        <f>SUM(C83:C91)</f>
        <v>614183267</v>
      </c>
      <c r="D92" s="10">
        <f>SUM(D83:D91)</f>
        <v>851040121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29199292141</v>
      </c>
      <c r="D94" s="30">
        <f>D18+D25+D40+D51+D62+D69+D77+D81+D92</f>
        <v>24330208030.5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388117893</v>
      </c>
      <c r="D98" s="7">
        <v>370028628</v>
      </c>
    </row>
    <row r="99" spans="1:4" x14ac:dyDescent="0.3">
      <c r="A99" s="5">
        <v>2102</v>
      </c>
      <c r="B99" s="6" t="s">
        <v>88</v>
      </c>
      <c r="C99" s="7">
        <v>184662071</v>
      </c>
      <c r="D99" s="7">
        <v>145443324</v>
      </c>
    </row>
    <row r="100" spans="1:4" x14ac:dyDescent="0.3">
      <c r="A100" s="5">
        <v>2103</v>
      </c>
      <c r="B100" s="6" t="s">
        <v>89</v>
      </c>
      <c r="C100" s="7">
        <v>11730831</v>
      </c>
      <c r="D100" s="7">
        <v>17233651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>
        <v>812258095</v>
      </c>
      <c r="D102" s="7">
        <v>428203732</v>
      </c>
    </row>
    <row r="103" spans="1:4" x14ac:dyDescent="0.3">
      <c r="A103" s="5">
        <v>2106</v>
      </c>
      <c r="B103" s="6" t="s">
        <v>92</v>
      </c>
      <c r="C103" s="7">
        <v>248907007</v>
      </c>
      <c r="D103" s="7">
        <v>236167059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1645675897</v>
      </c>
      <c r="D105" s="10">
        <f>SUM(D98:D104)</f>
        <v>1197076394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>
        <v>408604502</v>
      </c>
      <c r="D108" s="7">
        <v>307220844</v>
      </c>
    </row>
    <row r="109" spans="1:4" x14ac:dyDescent="0.3">
      <c r="A109" s="5">
        <v>2203</v>
      </c>
      <c r="B109" s="53" t="s">
        <v>97</v>
      </c>
      <c r="C109" s="7">
        <v>13322367</v>
      </c>
      <c r="D109" s="7">
        <v>10648760</v>
      </c>
    </row>
    <row r="110" spans="1:4" x14ac:dyDescent="0.3">
      <c r="A110" s="5">
        <v>2204</v>
      </c>
      <c r="B110" s="6" t="s">
        <v>98</v>
      </c>
      <c r="C110" s="7">
        <v>9517</v>
      </c>
      <c r="D110" s="7">
        <v>7888</v>
      </c>
    </row>
    <row r="111" spans="1:4" x14ac:dyDescent="0.3">
      <c r="A111" s="5">
        <v>2205</v>
      </c>
      <c r="B111" s="6" t="s">
        <v>99</v>
      </c>
      <c r="C111" s="7">
        <v>30934891</v>
      </c>
      <c r="D111" s="7">
        <v>35175416</v>
      </c>
    </row>
    <row r="112" spans="1:4" x14ac:dyDescent="0.3">
      <c r="A112" s="5">
        <v>2206</v>
      </c>
      <c r="B112" s="6" t="s">
        <v>100</v>
      </c>
      <c r="C112" s="7">
        <v>1196962221</v>
      </c>
      <c r="D112" s="7">
        <v>985169515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56584790</v>
      </c>
      <c r="D114" s="7">
        <v>48420772</v>
      </c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>
        <v>12894777</v>
      </c>
      <c r="D116" s="7">
        <v>17372855</v>
      </c>
    </row>
    <row r="117" spans="1:4" x14ac:dyDescent="0.3">
      <c r="A117" s="5">
        <v>2211</v>
      </c>
      <c r="B117" s="6" t="s">
        <v>105</v>
      </c>
      <c r="C117" s="7">
        <v>40034444</v>
      </c>
      <c r="D117" s="7">
        <v>30677479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7568511</v>
      </c>
      <c r="D121" s="7">
        <v>9831106</v>
      </c>
    </row>
    <row r="122" spans="1:4" ht="15" thickBot="1" x14ac:dyDescent="0.35">
      <c r="A122" s="18">
        <v>2216</v>
      </c>
      <c r="B122" s="19" t="s">
        <v>110</v>
      </c>
      <c r="C122" s="7">
        <v>54915858</v>
      </c>
      <c r="D122" s="7">
        <v>228068994</v>
      </c>
    </row>
    <row r="123" spans="1:4" ht="15" thickBot="1" x14ac:dyDescent="0.35">
      <c r="A123" s="8" t="s">
        <v>19</v>
      </c>
      <c r="B123" s="9"/>
      <c r="C123" s="10">
        <f>SUM(C107:C122)</f>
        <v>1821831878</v>
      </c>
      <c r="D123" s="10">
        <f>SUM(D107:D122)</f>
        <v>1672593629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20194536</v>
      </c>
      <c r="D125" s="7">
        <v>10045388</v>
      </c>
    </row>
    <row r="126" spans="1:4" x14ac:dyDescent="0.3">
      <c r="A126" s="5">
        <v>2302</v>
      </c>
      <c r="B126" s="6" t="s">
        <v>113</v>
      </c>
      <c r="C126" s="7">
        <v>6395577069</v>
      </c>
      <c r="D126" s="7">
        <v>5582320925</v>
      </c>
    </row>
    <row r="127" spans="1:4" x14ac:dyDescent="0.3">
      <c r="A127" s="5">
        <v>2303</v>
      </c>
      <c r="B127" s="6" t="s">
        <v>114</v>
      </c>
      <c r="C127" s="7">
        <v>6925498</v>
      </c>
      <c r="D127" s="7">
        <v>9998315</v>
      </c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698594663</v>
      </c>
      <c r="D129" s="7">
        <v>560847184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>
        <v>1</v>
      </c>
      <c r="D135" s="7">
        <v>1</v>
      </c>
    </row>
    <row r="136" spans="1:4" x14ac:dyDescent="0.3">
      <c r="A136" s="5">
        <v>2312</v>
      </c>
      <c r="B136" s="6" t="s">
        <v>123</v>
      </c>
      <c r="C136" s="7">
        <v>-8716796</v>
      </c>
      <c r="D136" s="7">
        <v>-3696466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1329306404</v>
      </c>
      <c r="D138" s="7">
        <v>1875529300</v>
      </c>
    </row>
    <row r="139" spans="1:4" x14ac:dyDescent="0.3">
      <c r="A139" s="5">
        <v>2314</v>
      </c>
      <c r="B139" s="6" t="s">
        <v>126</v>
      </c>
      <c r="C139" s="7">
        <v>-599063300</v>
      </c>
      <c r="D139" s="7">
        <v>-1184763229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7842818075</v>
      </c>
      <c r="D141" s="10">
        <f>SUM(D125:D140)</f>
        <v>6850281418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232520802</v>
      </c>
      <c r="D143" s="7">
        <v>185760773</v>
      </c>
    </row>
    <row r="144" spans="1:4" x14ac:dyDescent="0.3">
      <c r="A144" s="5">
        <v>2402</v>
      </c>
      <c r="B144" s="6" t="s">
        <v>130</v>
      </c>
      <c r="C144" s="7">
        <v>1802934127</v>
      </c>
      <c r="D144" s="7">
        <v>1485805212</v>
      </c>
    </row>
    <row r="145" spans="1:4" x14ac:dyDescent="0.3">
      <c r="A145" s="5">
        <v>2403</v>
      </c>
      <c r="B145" s="6" t="s">
        <v>131</v>
      </c>
      <c r="C145" s="7">
        <v>351811951</v>
      </c>
      <c r="D145" s="7">
        <v>263934778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311424148</v>
      </c>
      <c r="D147" s="7">
        <v>298862706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2698691028</v>
      </c>
      <c r="D149" s="10">
        <f>SUM(D143:D148)</f>
        <v>2234363469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13393554</v>
      </c>
      <c r="D151" s="7">
        <v>11006899</v>
      </c>
    </row>
    <row r="152" spans="1:4" x14ac:dyDescent="0.3">
      <c r="A152" s="5">
        <v>2502</v>
      </c>
      <c r="B152" s="6" t="s">
        <v>137</v>
      </c>
      <c r="C152" s="7">
        <v>27680159</v>
      </c>
      <c r="D152" s="7">
        <v>23630206</v>
      </c>
    </row>
    <row r="153" spans="1:4" x14ac:dyDescent="0.3">
      <c r="A153" s="5">
        <v>2503</v>
      </c>
      <c r="B153" s="6" t="s">
        <v>138</v>
      </c>
      <c r="C153" s="7">
        <v>30083256</v>
      </c>
      <c r="D153" s="7">
        <v>3026135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121789623</v>
      </c>
      <c r="D155" s="7">
        <v>120823819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192946592</v>
      </c>
      <c r="D157" s="10">
        <f>SUM(D151:D156)</f>
        <v>158487059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241584435</v>
      </c>
      <c r="D160" s="7">
        <v>133940541</v>
      </c>
    </row>
    <row r="161" spans="1:4" x14ac:dyDescent="0.3">
      <c r="A161" s="5">
        <v>2603</v>
      </c>
      <c r="B161" s="6" t="s">
        <v>145</v>
      </c>
      <c r="C161" s="7">
        <v>1801015</v>
      </c>
      <c r="D161" s="7">
        <v>3929288</v>
      </c>
    </row>
    <row r="162" spans="1:4" x14ac:dyDescent="0.3">
      <c r="A162" s="5">
        <v>2604</v>
      </c>
      <c r="B162" s="6" t="s">
        <v>146</v>
      </c>
      <c r="C162" s="7">
        <v>336578</v>
      </c>
      <c r="D162" s="7">
        <v>365971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774727727</v>
      </c>
      <c r="D164" s="7">
        <v>561946480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1018449755</v>
      </c>
      <c r="D167" s="10">
        <f>SUM(D159:D166)</f>
        <v>700182280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162112313</v>
      </c>
      <c r="D169" s="7">
        <v>163249731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55198901</v>
      </c>
      <c r="D172" s="7"/>
    </row>
    <row r="173" spans="1:4" x14ac:dyDescent="0.3">
      <c r="A173" s="5">
        <v>2705</v>
      </c>
      <c r="B173" s="6" t="s">
        <v>156</v>
      </c>
      <c r="C173" s="7">
        <v>50389954</v>
      </c>
      <c r="D173" s="7">
        <v>43366976</v>
      </c>
    </row>
    <row r="174" spans="1:4" x14ac:dyDescent="0.3">
      <c r="A174" s="5">
        <v>2706</v>
      </c>
      <c r="B174" s="6" t="s">
        <v>157</v>
      </c>
      <c r="C174" s="7">
        <v>1093792</v>
      </c>
      <c r="D174" s="7">
        <v>920964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23151359</v>
      </c>
      <c r="D176" s="7">
        <v>7426646</v>
      </c>
    </row>
    <row r="177" spans="1:4" x14ac:dyDescent="0.3">
      <c r="A177" s="5">
        <v>2709</v>
      </c>
      <c r="B177" s="6" t="s">
        <v>160</v>
      </c>
      <c r="C177" s="7">
        <v>1534864</v>
      </c>
      <c r="D177" s="7">
        <v>1368421</v>
      </c>
    </row>
    <row r="178" spans="1:4" x14ac:dyDescent="0.3">
      <c r="A178" s="5">
        <v>2710</v>
      </c>
      <c r="B178" s="6" t="s">
        <v>161</v>
      </c>
      <c r="C178" s="7">
        <v>67445478</v>
      </c>
      <c r="D178" s="7">
        <v>59687630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1429699</v>
      </c>
      <c r="D180" s="7">
        <v>2480050</v>
      </c>
    </row>
    <row r="181" spans="1:4" x14ac:dyDescent="0.3">
      <c r="A181" s="5">
        <v>2713</v>
      </c>
      <c r="B181" s="6" t="s">
        <v>164</v>
      </c>
      <c r="C181" s="7">
        <v>23311244</v>
      </c>
      <c r="D181" s="7">
        <v>18045161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81223009</v>
      </c>
      <c r="D184" s="7">
        <v>41789098</v>
      </c>
    </row>
    <row r="185" spans="1:4" x14ac:dyDescent="0.3">
      <c r="A185" s="5">
        <v>2717</v>
      </c>
      <c r="B185" s="6" t="s">
        <v>168</v>
      </c>
      <c r="C185" s="7">
        <v>56538</v>
      </c>
      <c r="D185" s="7">
        <v>50743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12902300</v>
      </c>
      <c r="D187" s="7">
        <v>11376429</v>
      </c>
    </row>
    <row r="188" spans="1:4" x14ac:dyDescent="0.3">
      <c r="A188" s="15">
        <v>2720</v>
      </c>
      <c r="B188" s="16" t="s">
        <v>171</v>
      </c>
      <c r="C188" s="7">
        <v>140668</v>
      </c>
      <c r="D188" s="7">
        <v>198932</v>
      </c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>
        <v>205158</v>
      </c>
      <c r="D190" s="7">
        <v>456547</v>
      </c>
    </row>
    <row r="191" spans="1:4" ht="15" thickBot="1" x14ac:dyDescent="0.35">
      <c r="A191" s="15">
        <v>2730</v>
      </c>
      <c r="B191" s="16" t="s">
        <v>174</v>
      </c>
      <c r="C191" s="20">
        <v>404786334</v>
      </c>
      <c r="D191" s="20">
        <v>415322095</v>
      </c>
    </row>
    <row r="192" spans="1:4" ht="15" thickBot="1" x14ac:dyDescent="0.35">
      <c r="A192" s="8" t="s">
        <v>19</v>
      </c>
      <c r="B192" s="9"/>
      <c r="C192" s="21">
        <f>SUM(C169:C191)</f>
        <v>884981611</v>
      </c>
      <c r="D192" s="21">
        <f>SUM(D169:D191)</f>
        <v>765739423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>
        <v>91705720</v>
      </c>
      <c r="D194" s="7">
        <v>92481173</v>
      </c>
    </row>
    <row r="195" spans="1:4" x14ac:dyDescent="0.3">
      <c r="A195" s="5">
        <v>2802</v>
      </c>
      <c r="B195" s="6" t="s">
        <v>177</v>
      </c>
      <c r="C195" s="7">
        <v>441831638</v>
      </c>
      <c r="D195" s="7">
        <v>148147172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7580889</v>
      </c>
      <c r="D199" s="7">
        <v>2333563</v>
      </c>
    </row>
    <row r="200" spans="1:4" ht="15" thickBot="1" x14ac:dyDescent="0.35">
      <c r="A200" s="8" t="s">
        <v>19</v>
      </c>
      <c r="B200" s="9"/>
      <c r="C200" s="10">
        <f>SUM(C194:C199)</f>
        <v>541118247</v>
      </c>
      <c r="D200" s="10">
        <f>SUM(D194:D199)</f>
        <v>242961908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643894088</v>
      </c>
      <c r="D202" s="7">
        <v>491192358</v>
      </c>
    </row>
    <row r="203" spans="1:4" x14ac:dyDescent="0.3">
      <c r="A203" s="5">
        <v>2902</v>
      </c>
      <c r="B203" s="6" t="s">
        <v>183</v>
      </c>
      <c r="C203" s="7">
        <v>282273812</v>
      </c>
      <c r="D203" s="7">
        <v>207971749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1172090583</v>
      </c>
      <c r="D205" s="7">
        <v>1007594174</v>
      </c>
    </row>
    <row r="206" spans="1:4" ht="15" thickBot="1" x14ac:dyDescent="0.35">
      <c r="A206" s="15">
        <v>2910</v>
      </c>
      <c r="B206" s="16" t="s">
        <v>39</v>
      </c>
      <c r="C206" s="7">
        <v>3529581204</v>
      </c>
      <c r="D206" s="7">
        <v>3668474679</v>
      </c>
    </row>
    <row r="207" spans="1:4" ht="15" thickBot="1" x14ac:dyDescent="0.35">
      <c r="A207" s="8" t="s">
        <v>19</v>
      </c>
      <c r="B207" s="9"/>
      <c r="C207" s="10">
        <f>SUM(C202:C206)</f>
        <v>5627839687</v>
      </c>
      <c r="D207" s="10">
        <f>SUM(D202:D206)</f>
        <v>5375232960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22274352770</v>
      </c>
      <c r="D209" s="30">
        <f>D105+D123+D141+D149+D157+D167+D192+D200+D207</f>
        <v>19196918540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4000000000</v>
      </c>
      <c r="D213" s="7">
        <v>3000000000</v>
      </c>
    </row>
    <row r="214" spans="1:4" x14ac:dyDescent="0.3">
      <c r="A214" s="5">
        <v>3102</v>
      </c>
      <c r="B214" s="6" t="s">
        <v>190</v>
      </c>
      <c r="C214" s="7">
        <v>-786200</v>
      </c>
      <c r="D214" s="7">
        <v>-500786200</v>
      </c>
    </row>
    <row r="215" spans="1:4" ht="15" thickBot="1" x14ac:dyDescent="0.35">
      <c r="A215" s="5">
        <v>3103</v>
      </c>
      <c r="B215" s="6" t="s">
        <v>191</v>
      </c>
      <c r="C215" s="7">
        <v>-7028433</v>
      </c>
      <c r="D215" s="7">
        <v>-7028433</v>
      </c>
    </row>
    <row r="216" spans="1:4" ht="15" thickBot="1" x14ac:dyDescent="0.35">
      <c r="A216" s="8" t="s">
        <v>19</v>
      </c>
      <c r="B216" s="9"/>
      <c r="C216" s="10">
        <f>SUM(C213:C215)</f>
        <v>3992185367</v>
      </c>
      <c r="D216" s="10">
        <f>SUM(D213:D215)</f>
        <v>2492185367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1197528165</v>
      </c>
      <c r="D221" s="7">
        <v>1082942364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1645393318</v>
      </c>
      <c r="D223" s="7">
        <v>1511648831</v>
      </c>
    </row>
    <row r="224" spans="1:4" ht="15" thickBot="1" x14ac:dyDescent="0.35">
      <c r="A224" s="5">
        <v>3304</v>
      </c>
      <c r="B224" s="6" t="s">
        <v>198</v>
      </c>
      <c r="C224" s="7">
        <v>89832521</v>
      </c>
      <c r="D224" s="7">
        <v>46512927</v>
      </c>
    </row>
    <row r="225" spans="1:4" ht="15" thickBot="1" x14ac:dyDescent="0.35">
      <c r="A225" s="8" t="s">
        <v>19</v>
      </c>
      <c r="B225" s="9"/>
      <c r="C225" s="10">
        <f>SUM(C221:C224)</f>
        <v>2932754004</v>
      </c>
      <c r="D225" s="10">
        <f>SUM(D221:D224)</f>
        <v>2641104122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6924939371</v>
      </c>
      <c r="D227" s="30">
        <f>D216+D219+D225</f>
        <v>5133289489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29199292141</v>
      </c>
      <c r="D229" s="30">
        <f>D209+D227</f>
        <v>24330208029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23219033</v>
      </c>
      <c r="D234" s="7">
        <v>23056892</v>
      </c>
    </row>
    <row r="235" spans="1:4" x14ac:dyDescent="0.3">
      <c r="A235" s="5">
        <v>410102</v>
      </c>
      <c r="B235" s="6" t="s">
        <v>205</v>
      </c>
      <c r="C235" s="7">
        <v>49858483</v>
      </c>
      <c r="D235" s="7">
        <v>44383436</v>
      </c>
    </row>
    <row r="236" spans="1:4" x14ac:dyDescent="0.3">
      <c r="A236" s="5">
        <v>410103</v>
      </c>
      <c r="B236" s="6" t="s">
        <v>88</v>
      </c>
      <c r="C236" s="7">
        <v>3725549723</v>
      </c>
      <c r="D236" s="7">
        <v>3182279888</v>
      </c>
    </row>
    <row r="237" spans="1:4" x14ac:dyDescent="0.3">
      <c r="A237" s="5">
        <v>410104</v>
      </c>
      <c r="B237" s="6" t="s">
        <v>206</v>
      </c>
      <c r="C237" s="7">
        <v>274130357</v>
      </c>
      <c r="D237" s="7">
        <v>329176616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>
        <v>384493315</v>
      </c>
      <c r="D241" s="7">
        <v>1707689</v>
      </c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5232155209</v>
      </c>
      <c r="D243" s="7">
        <v>4802520772</v>
      </c>
    </row>
    <row r="244" spans="1:4" ht="15" thickBot="1" x14ac:dyDescent="0.35">
      <c r="A244" s="18">
        <v>410108</v>
      </c>
      <c r="B244" s="19" t="s">
        <v>211</v>
      </c>
      <c r="C244" s="20">
        <v>79689641</v>
      </c>
      <c r="D244" s="20">
        <v>68677159</v>
      </c>
    </row>
    <row r="245" spans="1:4" ht="15" thickBot="1" x14ac:dyDescent="0.35">
      <c r="A245" s="8" t="s">
        <v>19</v>
      </c>
      <c r="B245" s="9"/>
      <c r="C245" s="21">
        <f>SUM(C234:C244)</f>
        <v>9769095761</v>
      </c>
      <c r="D245" s="21">
        <f>SUM(D234:D244)</f>
        <v>8451802452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>
        <v>28510</v>
      </c>
      <c r="D247" s="7">
        <v>18709</v>
      </c>
    </row>
    <row r="248" spans="1:4" x14ac:dyDescent="0.3">
      <c r="A248" s="5">
        <v>410202</v>
      </c>
      <c r="B248" s="6" t="s">
        <v>88</v>
      </c>
      <c r="C248" s="7">
        <v>-272689</v>
      </c>
      <c r="D248" s="7">
        <v>23992</v>
      </c>
    </row>
    <row r="249" spans="1:4" x14ac:dyDescent="0.3">
      <c r="A249" s="5">
        <v>410203</v>
      </c>
      <c r="B249" s="6" t="s">
        <v>89</v>
      </c>
      <c r="C249" s="7">
        <v>6480</v>
      </c>
      <c r="D249" s="7">
        <v>7002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-237699</v>
      </c>
      <c r="D257" s="10">
        <f>SUM(D247:D256)</f>
        <v>49703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>
        <v>-6412</v>
      </c>
      <c r="D259" s="7">
        <v>3637</v>
      </c>
    </row>
    <row r="260" spans="1:4" x14ac:dyDescent="0.3">
      <c r="A260" s="5">
        <v>410302</v>
      </c>
      <c r="B260" s="6" t="s">
        <v>88</v>
      </c>
      <c r="C260" s="7">
        <v>11408780</v>
      </c>
      <c r="D260" s="7">
        <v>6991531</v>
      </c>
    </row>
    <row r="261" spans="1:4" x14ac:dyDescent="0.3">
      <c r="A261" s="5">
        <v>410303</v>
      </c>
      <c r="B261" s="6" t="s">
        <v>89</v>
      </c>
      <c r="C261" s="7">
        <v>2397695</v>
      </c>
      <c r="D261" s="7">
        <v>1634541</v>
      </c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>
        <v>35371975</v>
      </c>
      <c r="D267" s="7">
        <v>43041533</v>
      </c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49172038</v>
      </c>
      <c r="D269" s="10">
        <f>SUM(D259:D268)</f>
        <v>51671242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>
        <v>6637897</v>
      </c>
      <c r="D271" s="7">
        <v>37332801</v>
      </c>
    </row>
    <row r="272" spans="1:4" x14ac:dyDescent="0.3">
      <c r="A272" s="5">
        <v>410402</v>
      </c>
      <c r="B272" s="6" t="s">
        <v>88</v>
      </c>
      <c r="C272" s="7">
        <v>16301730</v>
      </c>
      <c r="D272" s="7">
        <v>18613618</v>
      </c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22939627</v>
      </c>
      <c r="D281" s="10">
        <f>SUM(D271:D280)</f>
        <v>55946419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184953</v>
      </c>
      <c r="D283" s="7">
        <v>511749</v>
      </c>
    </row>
    <row r="284" spans="1:4" x14ac:dyDescent="0.3">
      <c r="A284" s="5">
        <v>410502</v>
      </c>
      <c r="B284" s="6" t="s">
        <v>89</v>
      </c>
      <c r="C284" s="7">
        <v>82075</v>
      </c>
      <c r="D284" s="7">
        <v>30860</v>
      </c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2152077</v>
      </c>
      <c r="D290" s="7">
        <v>1847512</v>
      </c>
    </row>
    <row r="291" spans="1:4" ht="15" thickBot="1" x14ac:dyDescent="0.35">
      <c r="A291" s="18">
        <v>410506</v>
      </c>
      <c r="B291" s="19" t="s">
        <v>211</v>
      </c>
      <c r="C291" s="20">
        <v>165821</v>
      </c>
      <c r="D291" s="20">
        <v>-99202</v>
      </c>
    </row>
    <row r="292" spans="1:4" ht="15" thickBot="1" x14ac:dyDescent="0.35">
      <c r="A292" s="8" t="s">
        <v>19</v>
      </c>
      <c r="B292" s="9"/>
      <c r="C292" s="10">
        <f>SUM(C283:C291)</f>
        <v>2584926</v>
      </c>
      <c r="D292" s="10">
        <f>SUM(D283:D291)</f>
        <v>2290919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3172874</v>
      </c>
      <c r="D294" s="7">
        <v>2802786</v>
      </c>
    </row>
    <row r="295" spans="1:4" x14ac:dyDescent="0.3">
      <c r="A295" s="5">
        <v>410602</v>
      </c>
      <c r="B295" s="6" t="s">
        <v>89</v>
      </c>
      <c r="C295" s="7">
        <v>270575</v>
      </c>
      <c r="D295" s="7">
        <v>215637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29756354</v>
      </c>
      <c r="D301" s="7">
        <v>26047467</v>
      </c>
    </row>
    <row r="302" spans="1:4" ht="15" thickBot="1" x14ac:dyDescent="0.35">
      <c r="A302" s="18">
        <v>410606</v>
      </c>
      <c r="B302" s="19" t="s">
        <v>211</v>
      </c>
      <c r="C302" s="7">
        <v>196215</v>
      </c>
      <c r="D302" s="7">
        <v>176635</v>
      </c>
    </row>
    <row r="303" spans="1:4" ht="15" thickBot="1" x14ac:dyDescent="0.35">
      <c r="A303" s="8" t="s">
        <v>19</v>
      </c>
      <c r="B303" s="9"/>
      <c r="C303" s="10">
        <f>SUM(C294:C302)</f>
        <v>33396018</v>
      </c>
      <c r="D303" s="10">
        <f>SUM(D294:D302)</f>
        <v>29242525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>
        <v>22651440</v>
      </c>
    </row>
    <row r="306" spans="1:4" x14ac:dyDescent="0.3">
      <c r="A306" s="5">
        <v>410702</v>
      </c>
      <c r="B306" s="6" t="s">
        <v>221</v>
      </c>
      <c r="C306" s="7">
        <v>23726020</v>
      </c>
      <c r="D306" s="7">
        <v>17014868</v>
      </c>
    </row>
    <row r="307" spans="1:4" x14ac:dyDescent="0.3">
      <c r="A307" s="5">
        <v>410703</v>
      </c>
      <c r="B307" s="6" t="s">
        <v>222</v>
      </c>
      <c r="C307" s="7">
        <v>1448369</v>
      </c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172386512</v>
      </c>
      <c r="D309" s="7">
        <v>200587087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197560901</v>
      </c>
      <c r="D317" s="10">
        <f>SUM(D305:D316)</f>
        <v>240253395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370028628</v>
      </c>
      <c r="D333" s="7">
        <v>365637684</v>
      </c>
    </row>
    <row r="334" spans="1:4" x14ac:dyDescent="0.3">
      <c r="A334" s="5">
        <v>410902</v>
      </c>
      <c r="B334" s="6" t="s">
        <v>88</v>
      </c>
      <c r="C334" s="7">
        <v>159113994</v>
      </c>
      <c r="D334" s="7">
        <v>126085190</v>
      </c>
    </row>
    <row r="335" spans="1:4" x14ac:dyDescent="0.3">
      <c r="A335" s="5">
        <v>410903</v>
      </c>
      <c r="B335" s="6" t="s">
        <v>89</v>
      </c>
      <c r="C335" s="7">
        <v>16458831</v>
      </c>
      <c r="D335" s="7">
        <v>16574395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>
        <v>428203732</v>
      </c>
      <c r="D339" s="7">
        <v>449522396</v>
      </c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240126039</v>
      </c>
      <c r="D341" s="7">
        <v>220280791</v>
      </c>
    </row>
    <row r="342" spans="1:4" ht="15" thickBot="1" x14ac:dyDescent="0.35">
      <c r="A342" s="18">
        <v>410907</v>
      </c>
      <c r="B342" s="19" t="s">
        <v>93</v>
      </c>
      <c r="C342" s="7">
        <v>3433858</v>
      </c>
      <c r="D342" s="7">
        <v>2083461</v>
      </c>
    </row>
    <row r="343" spans="1:4" ht="15" thickBot="1" x14ac:dyDescent="0.35">
      <c r="A343" s="8" t="s">
        <v>19</v>
      </c>
      <c r="B343" s="9"/>
      <c r="C343" s="10">
        <f>SUM(C333:C342)</f>
        <v>1217365082</v>
      </c>
      <c r="D343" s="10">
        <f>SUM(D333:D342)</f>
        <v>1180183917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5432429</v>
      </c>
      <c r="D346" s="7">
        <v>4799217</v>
      </c>
    </row>
    <row r="347" spans="1:4" x14ac:dyDescent="0.3">
      <c r="A347" s="5">
        <v>411003</v>
      </c>
      <c r="B347" s="6" t="s">
        <v>89</v>
      </c>
      <c r="C347" s="7">
        <v>1975686</v>
      </c>
      <c r="D347" s="7">
        <v>1493675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12700754</v>
      </c>
      <c r="D353" s="7">
        <v>13995810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20108869</v>
      </c>
      <c r="D355" s="10">
        <f>SUM(D345:D354)</f>
        <v>20288702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10045388</v>
      </c>
      <c r="D357" s="7">
        <v>13875964</v>
      </c>
    </row>
    <row r="358" spans="1:4" x14ac:dyDescent="0.3">
      <c r="A358" s="5">
        <v>411102</v>
      </c>
      <c r="B358" s="6" t="s">
        <v>238</v>
      </c>
      <c r="C358" s="7">
        <v>5582320925</v>
      </c>
      <c r="D358" s="7">
        <v>4930900014</v>
      </c>
    </row>
    <row r="359" spans="1:4" x14ac:dyDescent="0.3">
      <c r="A359" s="5">
        <v>411103</v>
      </c>
      <c r="B359" s="6" t="s">
        <v>239</v>
      </c>
      <c r="C359" s="7">
        <v>9998315</v>
      </c>
      <c r="D359" s="7">
        <v>9331052</v>
      </c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560847185</v>
      </c>
      <c r="D361" s="7">
        <v>569596379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6163211813</v>
      </c>
      <c r="D371" s="10">
        <f>SUM(D357:D370)</f>
        <v>5523703409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8716795</v>
      </c>
      <c r="D374" s="7">
        <v>3696466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8716795</v>
      </c>
      <c r="D387" s="10">
        <f>SUM(D373:D386)</f>
        <v>3696466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>
        <v>9766955601</v>
      </c>
      <c r="D586" s="7">
        <v>7969704800</v>
      </c>
    </row>
    <row r="587" spans="1:4" x14ac:dyDescent="0.3">
      <c r="A587" s="5">
        <v>430103</v>
      </c>
      <c r="B587" s="6" t="s">
        <v>97</v>
      </c>
      <c r="C587" s="7">
        <v>35111741</v>
      </c>
      <c r="D587" s="7">
        <v>29484062</v>
      </c>
    </row>
    <row r="588" spans="1:4" x14ac:dyDescent="0.3">
      <c r="A588" s="5">
        <v>430104</v>
      </c>
      <c r="B588" s="6" t="s">
        <v>98</v>
      </c>
      <c r="C588" s="7">
        <v>16295220</v>
      </c>
      <c r="D588" s="7">
        <v>16224757</v>
      </c>
    </row>
    <row r="589" spans="1:4" x14ac:dyDescent="0.3">
      <c r="A589" s="5">
        <v>430105</v>
      </c>
      <c r="B589" s="6" t="s">
        <v>99</v>
      </c>
      <c r="C589" s="7">
        <v>491815280</v>
      </c>
      <c r="D589" s="7">
        <v>515122466</v>
      </c>
    </row>
    <row r="590" spans="1:4" x14ac:dyDescent="0.3">
      <c r="A590" s="5">
        <v>430106</v>
      </c>
      <c r="B590" s="6" t="s">
        <v>271</v>
      </c>
      <c r="C590" s="7">
        <v>3019651913</v>
      </c>
      <c r="D590" s="7">
        <v>2484611040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751691667</v>
      </c>
      <c r="D592" s="7">
        <v>606061373</v>
      </c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>
        <v>1169572120</v>
      </c>
      <c r="D594" s="7">
        <v>484909611</v>
      </c>
    </row>
    <row r="595" spans="1:4" x14ac:dyDescent="0.3">
      <c r="A595" s="5">
        <v>430111</v>
      </c>
      <c r="B595" s="6" t="s">
        <v>105</v>
      </c>
      <c r="C595" s="7">
        <v>183090376</v>
      </c>
      <c r="D595" s="7">
        <v>161803318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66913703</v>
      </c>
      <c r="D599" s="7">
        <v>55850919</v>
      </c>
    </row>
    <row r="600" spans="1:4" ht="15" thickBot="1" x14ac:dyDescent="0.35">
      <c r="A600" s="8" t="s">
        <v>19</v>
      </c>
      <c r="B600" s="9"/>
      <c r="C600" s="10">
        <f>SUM(C585:C599)</f>
        <v>15501097621</v>
      </c>
      <c r="D600" s="10">
        <f>SUM(D585:D599)</f>
        <v>12323772346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>
        <v>308339948</v>
      </c>
      <c r="D603" s="7">
        <v>258045013</v>
      </c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>
        <v>30017161</v>
      </c>
      <c r="D611" s="7">
        <v>27568887</v>
      </c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>
        <v>5808577</v>
      </c>
      <c r="D616" s="7">
        <v>4550486</v>
      </c>
    </row>
    <row r="617" spans="1:4" ht="15" thickBot="1" x14ac:dyDescent="0.35">
      <c r="A617" s="8" t="s">
        <v>19</v>
      </c>
      <c r="B617" s="9"/>
      <c r="C617" s="10">
        <f>SUM(C602:C616)</f>
        <v>344165686</v>
      </c>
      <c r="D617" s="10">
        <f>SUM(D602:D616)</f>
        <v>290164386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>
        <v>282022734</v>
      </c>
      <c r="D620" s="7">
        <v>199316533</v>
      </c>
    </row>
    <row r="621" spans="1:4" x14ac:dyDescent="0.3">
      <c r="A621" s="5">
        <v>430303</v>
      </c>
      <c r="B621" s="6" t="s">
        <v>97</v>
      </c>
      <c r="C621" s="7">
        <v>232521</v>
      </c>
      <c r="D621" s="7">
        <v>427640</v>
      </c>
    </row>
    <row r="622" spans="1:4" x14ac:dyDescent="0.3">
      <c r="A622" s="5">
        <v>430304</v>
      </c>
      <c r="B622" s="6" t="s">
        <v>98</v>
      </c>
      <c r="C622" s="7">
        <v>3049822</v>
      </c>
      <c r="D622" s="7">
        <v>2857683</v>
      </c>
    </row>
    <row r="623" spans="1:4" x14ac:dyDescent="0.3">
      <c r="A623" s="5">
        <v>430305</v>
      </c>
      <c r="B623" s="6" t="s">
        <v>99</v>
      </c>
      <c r="C623" s="7">
        <v>41362961</v>
      </c>
      <c r="D623" s="7">
        <v>39803751</v>
      </c>
    </row>
    <row r="624" spans="1:4" x14ac:dyDescent="0.3">
      <c r="A624" s="5">
        <v>430306</v>
      </c>
      <c r="B624" s="6" t="s">
        <v>100</v>
      </c>
      <c r="C624" s="7">
        <v>8257061</v>
      </c>
      <c r="D624" s="7">
        <v>5991330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84479268</v>
      </c>
      <c r="D626" s="7">
        <v>74401978</v>
      </c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>
        <v>115314409</v>
      </c>
      <c r="D628" s="7">
        <v>45861203</v>
      </c>
    </row>
    <row r="629" spans="1:4" x14ac:dyDescent="0.3">
      <c r="A629" s="5">
        <v>430311</v>
      </c>
      <c r="B629" s="6" t="s">
        <v>105</v>
      </c>
      <c r="C629" s="7">
        <v>16557137</v>
      </c>
      <c r="D629" s="7">
        <v>16134038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>
        <v>3826098</v>
      </c>
      <c r="D633" s="7">
        <v>3292009</v>
      </c>
    </row>
    <row r="634" spans="1:4" ht="15" thickBot="1" x14ac:dyDescent="0.35">
      <c r="A634" s="8" t="s">
        <v>19</v>
      </c>
      <c r="B634" s="9"/>
      <c r="C634" s="10">
        <f>SUM(C619:C633)</f>
        <v>555102011</v>
      </c>
      <c r="D634" s="10">
        <f>SUM(D619:D633)</f>
        <v>388086165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>
        <v>24915179</v>
      </c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>
        <v>2981252</v>
      </c>
      <c r="D645" s="7">
        <v>2512788</v>
      </c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>
        <v>2043308</v>
      </c>
      <c r="D650" s="7">
        <v>1588840</v>
      </c>
    </row>
    <row r="651" spans="1:4" ht="15" thickBot="1" x14ac:dyDescent="0.35">
      <c r="A651" s="8" t="s">
        <v>19</v>
      </c>
      <c r="B651" s="9"/>
      <c r="C651" s="10">
        <f>SUM(C636:C650)</f>
        <v>29939739</v>
      </c>
      <c r="D651" s="10">
        <f>SUM(D636:D650)</f>
        <v>4101628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>
        <v>182944627</v>
      </c>
      <c r="D654" s="7">
        <v>184655452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>
        <v>1314127</v>
      </c>
      <c r="D656" s="7">
        <v>544473</v>
      </c>
    </row>
    <row r="657" spans="1:4" x14ac:dyDescent="0.3">
      <c r="A657" s="5">
        <v>430505</v>
      </c>
      <c r="B657" s="6" t="s">
        <v>99</v>
      </c>
      <c r="C657" s="7">
        <v>5970564</v>
      </c>
      <c r="D657" s="7">
        <v>4743820</v>
      </c>
    </row>
    <row r="658" spans="1:4" x14ac:dyDescent="0.3">
      <c r="A658" s="5">
        <v>430506</v>
      </c>
      <c r="B658" s="6" t="s">
        <v>100</v>
      </c>
      <c r="C658" s="7">
        <v>2396535</v>
      </c>
      <c r="D658" s="7">
        <v>2829882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29760794</v>
      </c>
      <c r="D660" s="7">
        <v>30174268</v>
      </c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>
        <v>29372015</v>
      </c>
      <c r="D662" s="7">
        <v>23965524</v>
      </c>
    </row>
    <row r="663" spans="1:4" x14ac:dyDescent="0.3">
      <c r="A663" s="5">
        <v>430511</v>
      </c>
      <c r="B663" s="6" t="s">
        <v>105</v>
      </c>
      <c r="C663" s="7">
        <v>6446662</v>
      </c>
      <c r="D663" s="7">
        <v>6351890</v>
      </c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>
        <v>3143944</v>
      </c>
      <c r="D667" s="7">
        <v>3195432</v>
      </c>
    </row>
    <row r="668" spans="1:4" ht="15" thickBot="1" x14ac:dyDescent="0.35">
      <c r="A668" s="8" t="s">
        <v>19</v>
      </c>
      <c r="B668" s="9"/>
      <c r="C668" s="10">
        <f>SUM(C653:C667)</f>
        <v>261349268</v>
      </c>
      <c r="D668" s="10">
        <f>SUM(D653:D667)</f>
        <v>256460741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>
        <v>216454652</v>
      </c>
      <c r="D671" s="7">
        <v>163361987</v>
      </c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>
        <v>1577153</v>
      </c>
      <c r="D673" s="7">
        <v>1485565</v>
      </c>
    </row>
    <row r="674" spans="1:4" x14ac:dyDescent="0.3">
      <c r="A674" s="5">
        <v>430605</v>
      </c>
      <c r="B674" s="6" t="s">
        <v>99</v>
      </c>
      <c r="C674" s="7">
        <v>6834661</v>
      </c>
      <c r="D674" s="7">
        <v>7334131</v>
      </c>
    </row>
    <row r="675" spans="1:4" x14ac:dyDescent="0.3">
      <c r="A675" s="5">
        <v>430606</v>
      </c>
      <c r="B675" s="6" t="s">
        <v>271</v>
      </c>
      <c r="C675" s="7">
        <v>177155833</v>
      </c>
      <c r="D675" s="7">
        <v>137900585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20592665</v>
      </c>
      <c r="D677" s="7">
        <v>17241655</v>
      </c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>
        <v>22003118</v>
      </c>
      <c r="D679" s="7">
        <v>11541078</v>
      </c>
    </row>
    <row r="680" spans="1:4" x14ac:dyDescent="0.3">
      <c r="A680" s="5">
        <v>430611</v>
      </c>
      <c r="B680" s="6" t="s">
        <v>105</v>
      </c>
      <c r="C680" s="7">
        <v>7133415</v>
      </c>
      <c r="D680" s="7">
        <v>6201997</v>
      </c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1613036</v>
      </c>
      <c r="D684" s="7">
        <v>1561201</v>
      </c>
    </row>
    <row r="685" spans="1:4" ht="15" thickBot="1" x14ac:dyDescent="0.35">
      <c r="A685" s="8" t="s">
        <v>19</v>
      </c>
      <c r="B685" s="9"/>
      <c r="C685" s="10">
        <f>SUM(C670:C684)</f>
        <v>453364533</v>
      </c>
      <c r="D685" s="10">
        <f>SUM(D670:D684)</f>
        <v>346628199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>
        <v>937864857</v>
      </c>
      <c r="D688" s="7">
        <v>1571896942</v>
      </c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233880751</v>
      </c>
      <c r="D691" s="7">
        <v>14734239</v>
      </c>
    </row>
    <row r="692" spans="1:4" x14ac:dyDescent="0.3">
      <c r="A692" s="5">
        <v>430706</v>
      </c>
      <c r="B692" s="6" t="s">
        <v>100</v>
      </c>
      <c r="C692" s="7">
        <v>7083621</v>
      </c>
      <c r="D692" s="7">
        <v>6834629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178118535</v>
      </c>
      <c r="D694" s="7">
        <v>68984503</v>
      </c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>
        <v>91207969</v>
      </c>
      <c r="D696" s="7">
        <v>32311167</v>
      </c>
    </row>
    <row r="697" spans="1:4" x14ac:dyDescent="0.3">
      <c r="A697" s="5">
        <v>430711</v>
      </c>
      <c r="B697" s="6" t="s">
        <v>105</v>
      </c>
      <c r="C697" s="7">
        <v>42754252</v>
      </c>
      <c r="D697" s="7">
        <v>10627430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>
        <v>175727</v>
      </c>
    </row>
    <row r="702" spans="1:4" ht="15" thickBot="1" x14ac:dyDescent="0.35">
      <c r="A702" s="8" t="s">
        <v>19</v>
      </c>
      <c r="B702" s="9"/>
      <c r="C702" s="10">
        <f>SUM(C687:C701)</f>
        <v>1490909985</v>
      </c>
      <c r="D702" s="10">
        <f>SUM(D687:D701)</f>
        <v>1705564637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>
        <v>9209245</v>
      </c>
      <c r="D721" s="7">
        <v>2600693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>
        <v>1099554</v>
      </c>
      <c r="D725" s="7">
        <v>3030495</v>
      </c>
    </row>
    <row r="726" spans="1:4" x14ac:dyDescent="0.3">
      <c r="A726" s="5">
        <v>430906</v>
      </c>
      <c r="B726" s="6" t="s">
        <v>100</v>
      </c>
      <c r="C726" s="7">
        <v>185967379</v>
      </c>
      <c r="D726" s="7">
        <v>141239203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>
        <v>16566554</v>
      </c>
      <c r="D728" s="7">
        <v>20719216</v>
      </c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>
        <v>159599</v>
      </c>
      <c r="D730" s="7">
        <v>61495</v>
      </c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213002331</v>
      </c>
      <c r="D736" s="10">
        <f>SUM(D721:D735)</f>
        <v>167651102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>
        <v>3187881918</v>
      </c>
      <c r="D739" s="7">
        <v>2889353001</v>
      </c>
    </row>
    <row r="740" spans="1:4" x14ac:dyDescent="0.3">
      <c r="A740" s="5">
        <v>431003</v>
      </c>
      <c r="B740" s="6" t="s">
        <v>274</v>
      </c>
      <c r="C740" s="7">
        <v>11793625</v>
      </c>
      <c r="D740" s="7"/>
    </row>
    <row r="741" spans="1:4" x14ac:dyDescent="0.3">
      <c r="A741" s="5">
        <v>431004</v>
      </c>
      <c r="B741" s="6" t="s">
        <v>98</v>
      </c>
      <c r="C741" s="7">
        <v>6489902</v>
      </c>
      <c r="D741" s="7">
        <v>1453364</v>
      </c>
    </row>
    <row r="742" spans="1:4" x14ac:dyDescent="0.3">
      <c r="A742" s="5">
        <v>431005</v>
      </c>
      <c r="B742" s="6" t="s">
        <v>99</v>
      </c>
      <c r="C742" s="7">
        <v>77268369</v>
      </c>
      <c r="D742" s="7">
        <v>63608775</v>
      </c>
    </row>
    <row r="743" spans="1:4" x14ac:dyDescent="0.3">
      <c r="A743" s="5">
        <v>431006</v>
      </c>
      <c r="B743" s="6" t="s">
        <v>100</v>
      </c>
      <c r="C743" s="7">
        <v>993844416</v>
      </c>
      <c r="D743" s="7">
        <v>872684153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242424554</v>
      </c>
      <c r="D745" s="7">
        <v>244294524</v>
      </c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>
        <v>193963846</v>
      </c>
      <c r="D747" s="7">
        <v>208920994</v>
      </c>
    </row>
    <row r="748" spans="1:4" x14ac:dyDescent="0.3">
      <c r="A748" s="5">
        <v>431011</v>
      </c>
      <c r="B748" s="6" t="s">
        <v>105</v>
      </c>
      <c r="C748" s="7">
        <v>64721332</v>
      </c>
      <c r="D748" s="7">
        <v>64325571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22340367</v>
      </c>
      <c r="D752" s="7">
        <v>21882003</v>
      </c>
    </row>
    <row r="753" spans="1:4" ht="15" thickBot="1" x14ac:dyDescent="0.35">
      <c r="A753" s="8" t="s">
        <v>19</v>
      </c>
      <c r="B753" s="9"/>
      <c r="C753" s="10">
        <f>SUM(C738:C752)</f>
        <v>4800728329</v>
      </c>
      <c r="D753" s="10">
        <f>SUM(D738:D752)</f>
        <v>4366522385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>
        <v>3498177742</v>
      </c>
      <c r="D756" s="7">
        <v>2880661071</v>
      </c>
    </row>
    <row r="757" spans="1:4" x14ac:dyDescent="0.3">
      <c r="A757" s="5">
        <v>431103</v>
      </c>
      <c r="B757" s="6" t="s">
        <v>274</v>
      </c>
      <c r="C757" s="7">
        <v>722329</v>
      </c>
      <c r="D757" s="7">
        <v>1145944</v>
      </c>
    </row>
    <row r="758" spans="1:4" x14ac:dyDescent="0.3">
      <c r="A758" s="5">
        <v>431104</v>
      </c>
      <c r="B758" s="6" t="s">
        <v>98</v>
      </c>
      <c r="C758" s="7">
        <v>6508571</v>
      </c>
      <c r="D758" s="7">
        <v>6480935</v>
      </c>
    </row>
    <row r="759" spans="1:4" x14ac:dyDescent="0.3">
      <c r="A759" s="5">
        <v>431105</v>
      </c>
      <c r="B759" s="6" t="s">
        <v>99</v>
      </c>
      <c r="C759" s="7">
        <v>42837401</v>
      </c>
      <c r="D759" s="7">
        <v>42092954</v>
      </c>
    </row>
    <row r="760" spans="1:4" x14ac:dyDescent="0.3">
      <c r="A760" s="5">
        <v>431106</v>
      </c>
      <c r="B760" s="6" t="s">
        <v>100</v>
      </c>
      <c r="C760" s="7">
        <v>10898546</v>
      </c>
      <c r="D760" s="7">
        <v>8674903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244091883</v>
      </c>
      <c r="D762" s="7">
        <v>194003783</v>
      </c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>
        <v>454934079</v>
      </c>
      <c r="D764" s="7">
        <v>176590990</v>
      </c>
    </row>
    <row r="765" spans="1:4" x14ac:dyDescent="0.3">
      <c r="A765" s="5">
        <v>431111</v>
      </c>
      <c r="B765" s="6" t="s">
        <v>105</v>
      </c>
      <c r="C765" s="7">
        <v>33545000</v>
      </c>
      <c r="D765" s="7">
        <v>30876203</v>
      </c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18853658</v>
      </c>
      <c r="D769" s="7">
        <v>15676910</v>
      </c>
    </row>
    <row r="770" spans="1:4" ht="15" thickBot="1" x14ac:dyDescent="0.35">
      <c r="A770" s="8" t="s">
        <v>19</v>
      </c>
      <c r="B770" s="9"/>
      <c r="C770" s="10">
        <f>SUM(C755:C769)</f>
        <v>4310569209</v>
      </c>
      <c r="D770" s="10">
        <f>SUM(D755:D769)</f>
        <v>3356203693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>
        <v>1122753768</v>
      </c>
      <c r="D773" s="7">
        <v>534509697</v>
      </c>
    </row>
    <row r="774" spans="1:4" x14ac:dyDescent="0.3">
      <c r="A774" s="5">
        <v>431203</v>
      </c>
      <c r="B774" s="6" t="s">
        <v>97</v>
      </c>
      <c r="C774" s="7">
        <v>554815</v>
      </c>
      <c r="D774" s="7">
        <v>24761</v>
      </c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>
        <v>19129948</v>
      </c>
      <c r="D776" s="7">
        <v>31079011</v>
      </c>
    </row>
    <row r="777" spans="1:4" x14ac:dyDescent="0.3">
      <c r="A777" s="5">
        <v>431206</v>
      </c>
      <c r="B777" s="6" t="s">
        <v>100</v>
      </c>
      <c r="C777" s="7">
        <v>441964456</v>
      </c>
      <c r="D777" s="7">
        <v>407990636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183601161</v>
      </c>
      <c r="D779" s="7">
        <v>164522547</v>
      </c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>
        <v>77121754</v>
      </c>
      <c r="D781" s="7">
        <v>24034398</v>
      </c>
    </row>
    <row r="782" spans="1:4" x14ac:dyDescent="0.3">
      <c r="A782" s="5">
        <v>431211</v>
      </c>
      <c r="B782" s="6" t="s">
        <v>105</v>
      </c>
      <c r="C782" s="7">
        <v>30403398</v>
      </c>
      <c r="D782" s="7">
        <v>26681725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1875529300</v>
      </c>
      <c r="D787" s="10">
        <f>SUM(D772:D786)</f>
        <v>1188842775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>
        <v>82026064</v>
      </c>
      <c r="D789" s="7">
        <v>76791026</v>
      </c>
    </row>
    <row r="790" spans="1:4" x14ac:dyDescent="0.3">
      <c r="A790" s="5">
        <v>431302</v>
      </c>
      <c r="B790" s="6" t="s">
        <v>96</v>
      </c>
      <c r="C790" s="7">
        <v>161167116</v>
      </c>
      <c r="D790" s="7">
        <v>925263156</v>
      </c>
    </row>
    <row r="791" spans="1:4" x14ac:dyDescent="0.3">
      <c r="A791" s="5">
        <v>431303</v>
      </c>
      <c r="B791" s="6" t="s">
        <v>97</v>
      </c>
      <c r="C791" s="7">
        <v>333</v>
      </c>
      <c r="D791" s="7">
        <v>154</v>
      </c>
    </row>
    <row r="792" spans="1:4" x14ac:dyDescent="0.3">
      <c r="A792" s="5">
        <v>431304</v>
      </c>
      <c r="B792" s="6" t="s">
        <v>98</v>
      </c>
      <c r="C792" s="7">
        <v>5270</v>
      </c>
      <c r="D792" s="7">
        <v>5270</v>
      </c>
    </row>
    <row r="793" spans="1:4" x14ac:dyDescent="0.3">
      <c r="A793" s="5">
        <v>431305</v>
      </c>
      <c r="B793" s="6" t="s">
        <v>99</v>
      </c>
      <c r="C793" s="7">
        <v>223020708</v>
      </c>
      <c r="D793" s="7">
        <v>3927623</v>
      </c>
    </row>
    <row r="794" spans="1:4" x14ac:dyDescent="0.3">
      <c r="A794" s="5">
        <v>431306</v>
      </c>
      <c r="B794" s="6" t="s">
        <v>100</v>
      </c>
      <c r="C794" s="7">
        <v>3354185</v>
      </c>
      <c r="D794" s="7">
        <v>1599508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>
        <v>102166616</v>
      </c>
      <c r="D796" s="7">
        <v>108629410</v>
      </c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>
        <v>25510131</v>
      </c>
      <c r="D798" s="7">
        <v>67698879</v>
      </c>
    </row>
    <row r="799" spans="1:4" x14ac:dyDescent="0.3">
      <c r="A799" s="5">
        <v>431311</v>
      </c>
      <c r="B799" s="6" t="s">
        <v>105</v>
      </c>
      <c r="C799" s="7">
        <v>963526</v>
      </c>
      <c r="D799" s="7">
        <v>416</v>
      </c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>
        <v>849353</v>
      </c>
      <c r="D803" s="7">
        <v>847787</v>
      </c>
    </row>
    <row r="804" spans="1:4" ht="15" thickBot="1" x14ac:dyDescent="0.35">
      <c r="A804" s="8" t="s">
        <v>19</v>
      </c>
      <c r="B804" s="9"/>
      <c r="C804" s="10">
        <f>SUM(C789:C803)</f>
        <v>599063302</v>
      </c>
      <c r="D804" s="10">
        <f>SUM(D789:D803)</f>
        <v>1184763229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>
        <v>145007</v>
      </c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145007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83596366</v>
      </c>
      <c r="D1086" s="7">
        <v>83672826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>
        <v>1545181</v>
      </c>
      <c r="D1088" s="7">
        <v>1651942</v>
      </c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>
        <v>341334</v>
      </c>
      <c r="D1090" s="7">
        <v>353079</v>
      </c>
    </row>
    <row r="1091" spans="1:4" x14ac:dyDescent="0.3">
      <c r="A1091" s="5">
        <v>450105</v>
      </c>
      <c r="B1091" s="6" t="s">
        <v>299</v>
      </c>
      <c r="C1091" s="7">
        <v>232957414</v>
      </c>
      <c r="D1091" s="7">
        <v>113955879</v>
      </c>
    </row>
    <row r="1092" spans="1:4" x14ac:dyDescent="0.3">
      <c r="A1092" s="5">
        <v>450106</v>
      </c>
      <c r="B1092" s="6" t="s">
        <v>300</v>
      </c>
      <c r="C1092" s="7">
        <v>356216179</v>
      </c>
      <c r="D1092" s="7">
        <v>492557248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88211043</v>
      </c>
      <c r="D1094" s="7">
        <v>68772514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>
        <v>11248920</v>
      </c>
      <c r="D1097" s="7">
        <v>17256439</v>
      </c>
    </row>
    <row r="1098" spans="1:4" x14ac:dyDescent="0.3">
      <c r="A1098" s="5">
        <v>450110</v>
      </c>
      <c r="B1098" s="6" t="s">
        <v>306</v>
      </c>
      <c r="C1098" s="7">
        <v>5758567</v>
      </c>
      <c r="D1098" s="7">
        <v>3537966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343071784</v>
      </c>
      <c r="D1100" s="7">
        <v>262041429</v>
      </c>
    </row>
    <row r="1101" spans="1:4" ht="15" thickBot="1" x14ac:dyDescent="0.35">
      <c r="A1101" s="8" t="s">
        <v>19</v>
      </c>
      <c r="B1101" s="9"/>
      <c r="C1101" s="10">
        <f>SUM(C1086:C1100)</f>
        <v>1122946788</v>
      </c>
      <c r="D1101" s="10">
        <f>SUM(D1086:D1100)</f>
        <v>1043799322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103366682</v>
      </c>
      <c r="D1108" s="7">
        <v>9537616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/>
      <c r="D1110" s="7"/>
    </row>
    <row r="1111" spans="1:4" ht="15" thickBot="1" x14ac:dyDescent="0.35">
      <c r="A1111" s="15">
        <v>450310</v>
      </c>
      <c r="B1111" s="16" t="s">
        <v>39</v>
      </c>
      <c r="C1111" s="7">
        <v>365249343</v>
      </c>
      <c r="D1111" s="7">
        <v>290717839</v>
      </c>
    </row>
    <row r="1112" spans="1:4" ht="15" thickBot="1" x14ac:dyDescent="0.35">
      <c r="A1112" s="8" t="s">
        <v>19</v>
      </c>
      <c r="B1112" s="9"/>
      <c r="C1112" s="10">
        <f>SUM(C1107:C1111)</f>
        <v>468616025</v>
      </c>
      <c r="D1112" s="10">
        <f>SUM(D1107:D1111)</f>
        <v>300255455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49510443265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42481945212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3008755</v>
      </c>
      <c r="D1119" s="7">
        <v>8666258</v>
      </c>
    </row>
    <row r="1120" spans="1:4" x14ac:dyDescent="0.3">
      <c r="A1120" s="5">
        <v>510102</v>
      </c>
      <c r="B1120" s="6" t="s">
        <v>319</v>
      </c>
      <c r="C1120" s="7">
        <v>1455565500</v>
      </c>
      <c r="D1120" s="7">
        <v>1325020793</v>
      </c>
    </row>
    <row r="1121" spans="1:4" x14ac:dyDescent="0.3">
      <c r="A1121" s="5">
        <v>510103</v>
      </c>
      <c r="B1121" s="6" t="s">
        <v>320</v>
      </c>
      <c r="C1121" s="7">
        <v>122029239</v>
      </c>
      <c r="D1121" s="7">
        <v>157122260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4290192483</v>
      </c>
      <c r="D1123" s="7">
        <v>3953143922</v>
      </c>
    </row>
    <row r="1124" spans="1:4" ht="15" thickBot="1" x14ac:dyDescent="0.35">
      <c r="A1124" s="8" t="s">
        <v>19</v>
      </c>
      <c r="B1124" s="9"/>
      <c r="C1124" s="10">
        <f>SUM(C1119:C1123)</f>
        <v>5870795977</v>
      </c>
      <c r="D1124" s="10">
        <f>SUM(D1119:D1123)</f>
        <v>5443953233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>
        <v>335150</v>
      </c>
      <c r="D1126" s="7">
        <v>177050</v>
      </c>
    </row>
    <row r="1127" spans="1:4" x14ac:dyDescent="0.3">
      <c r="A1127" s="5">
        <v>510202</v>
      </c>
      <c r="B1127" s="6" t="s">
        <v>323</v>
      </c>
      <c r="C1127" s="7">
        <v>24575593</v>
      </c>
      <c r="D1127" s="7">
        <v>46814386</v>
      </c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>
        <v>96169234</v>
      </c>
      <c r="D1130" s="7">
        <v>79586635</v>
      </c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121079977</v>
      </c>
      <c r="D1133" s="10">
        <f>SUM(D1126:D1132)</f>
        <v>126578071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6685537</v>
      </c>
      <c r="D1135" s="7">
        <v>4432637</v>
      </c>
    </row>
    <row r="1136" spans="1:4" x14ac:dyDescent="0.3">
      <c r="A1136" s="5">
        <v>510302</v>
      </c>
      <c r="B1136" s="6" t="s">
        <v>205</v>
      </c>
      <c r="C1136" s="7">
        <v>3657207</v>
      </c>
      <c r="D1136" s="7">
        <v>3338350</v>
      </c>
    </row>
    <row r="1137" spans="1:4" x14ac:dyDescent="0.3">
      <c r="A1137" s="5">
        <v>510303</v>
      </c>
      <c r="B1137" s="6" t="s">
        <v>88</v>
      </c>
      <c r="C1137" s="7">
        <v>63457484</v>
      </c>
      <c r="D1137" s="7">
        <v>56055715</v>
      </c>
    </row>
    <row r="1138" spans="1:4" x14ac:dyDescent="0.3">
      <c r="A1138" s="5">
        <v>510304</v>
      </c>
      <c r="B1138" s="6" t="s">
        <v>89</v>
      </c>
      <c r="C1138" s="7">
        <v>5411509</v>
      </c>
      <c r="D1138" s="7">
        <v>4312746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595127080</v>
      </c>
      <c r="D1144" s="7">
        <v>520949334</v>
      </c>
    </row>
    <row r="1145" spans="1:4" ht="15" thickBot="1" x14ac:dyDescent="0.35">
      <c r="A1145" s="18">
        <v>510308</v>
      </c>
      <c r="B1145" s="19" t="s">
        <v>211</v>
      </c>
      <c r="C1145" s="7">
        <v>3924299</v>
      </c>
      <c r="D1145" s="7">
        <v>3532706</v>
      </c>
    </row>
    <row r="1146" spans="1:4" ht="15" thickBot="1" x14ac:dyDescent="0.35">
      <c r="A1146" s="8" t="s">
        <v>19</v>
      </c>
      <c r="B1146" s="9"/>
      <c r="C1146" s="10">
        <f>SUM(C1135:C1145)</f>
        <v>678263116</v>
      </c>
      <c r="D1146" s="10">
        <f>SUM(D1135:D1145)</f>
        <v>592621488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2802789</v>
      </c>
      <c r="D1148" s="7">
        <v>3009813</v>
      </c>
    </row>
    <row r="1149" spans="1:4" x14ac:dyDescent="0.3">
      <c r="A1149" s="5">
        <v>510402</v>
      </c>
      <c r="B1149" s="6" t="s">
        <v>89</v>
      </c>
      <c r="C1149" s="7">
        <v>215649</v>
      </c>
      <c r="D1149" s="7">
        <v>161343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26047467</v>
      </c>
      <c r="D1155" s="7">
        <v>23177880</v>
      </c>
    </row>
    <row r="1156" spans="1:4" ht="15" thickBot="1" x14ac:dyDescent="0.35">
      <c r="A1156" s="18">
        <v>510406</v>
      </c>
      <c r="B1156" s="19" t="s">
        <v>211</v>
      </c>
      <c r="C1156" s="7">
        <v>176672</v>
      </c>
      <c r="D1156" s="7">
        <v>174487</v>
      </c>
    </row>
    <row r="1157" spans="1:4" ht="15" thickBot="1" x14ac:dyDescent="0.35">
      <c r="A1157" s="8" t="s">
        <v>19</v>
      </c>
      <c r="B1157" s="9"/>
      <c r="C1157" s="10">
        <f>SUM(C1148:C1156)</f>
        <v>29242577</v>
      </c>
      <c r="D1157" s="10">
        <f>SUM(D1148:D1156)</f>
        <v>26523523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432847</v>
      </c>
      <c r="D1159" s="7">
        <v>350776</v>
      </c>
    </row>
    <row r="1160" spans="1:4" x14ac:dyDescent="0.3">
      <c r="A1160" s="5">
        <v>510502</v>
      </c>
      <c r="B1160" s="6" t="s">
        <v>89</v>
      </c>
      <c r="C1160" s="7">
        <v>120204</v>
      </c>
      <c r="D1160" s="7">
        <v>82077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1892558</v>
      </c>
      <c r="D1166" s="7">
        <v>2152077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2445609</v>
      </c>
      <c r="D1168" s="10">
        <f>SUM(D1159:D1167)</f>
        <v>2584930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>
        <v>-2679</v>
      </c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>
        <v>220136</v>
      </c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217457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21014500</v>
      </c>
      <c r="D1182" s="7">
        <v>17838365</v>
      </c>
    </row>
    <row r="1183" spans="1:4" x14ac:dyDescent="0.3">
      <c r="A1183" s="5">
        <v>510702</v>
      </c>
      <c r="B1183" s="6" t="s">
        <v>88</v>
      </c>
      <c r="C1183" s="7">
        <v>40249264</v>
      </c>
      <c r="D1183" s="7">
        <v>42550115</v>
      </c>
    </row>
    <row r="1184" spans="1:4" x14ac:dyDescent="0.3">
      <c r="A1184" s="5">
        <v>510703</v>
      </c>
      <c r="B1184" s="6" t="s">
        <v>89</v>
      </c>
      <c r="C1184" s="7">
        <v>43202</v>
      </c>
      <c r="D1184" s="7">
        <v>46683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61306966</v>
      </c>
      <c r="D1192" s="10">
        <f>SUM(D1182:D1191)</f>
        <v>60435163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295528</v>
      </c>
      <c r="D1206" s="7">
        <v>343469</v>
      </c>
    </row>
    <row r="1207" spans="1:4" x14ac:dyDescent="0.3">
      <c r="A1207" s="5">
        <v>510902</v>
      </c>
      <c r="B1207" s="6" t="s">
        <v>88</v>
      </c>
      <c r="C1207" s="7">
        <v>44297442</v>
      </c>
      <c r="D1207" s="7">
        <v>33121247</v>
      </c>
    </row>
    <row r="1208" spans="1:4" x14ac:dyDescent="0.3">
      <c r="A1208" s="5">
        <v>510903</v>
      </c>
      <c r="B1208" s="6" t="s">
        <v>89</v>
      </c>
      <c r="C1208" s="7">
        <v>37818528</v>
      </c>
      <c r="D1208" s="7">
        <v>28285784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>
        <v>204353931</v>
      </c>
      <c r="D1214" s="7">
        <v>221957695</v>
      </c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286765429</v>
      </c>
      <c r="D1216" s="10">
        <f>SUM(D1206:D1215)</f>
        <v>283708195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24101873</v>
      </c>
      <c r="D1231" s="7">
        <v>20297622</v>
      </c>
    </row>
    <row r="1232" spans="1:4" x14ac:dyDescent="0.3">
      <c r="A1232" s="5">
        <v>511103</v>
      </c>
      <c r="B1232" s="6" t="s">
        <v>334</v>
      </c>
      <c r="C1232" s="7">
        <v>1652001</v>
      </c>
      <c r="D1232" s="7">
        <v>1541027</v>
      </c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49441157</v>
      </c>
      <c r="D1238" s="7">
        <v>57958495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75195031</v>
      </c>
      <c r="D1240" s="10">
        <f>SUM(D1230:D1239)</f>
        <v>79797144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388117893</v>
      </c>
      <c r="D1242" s="7">
        <v>370028628</v>
      </c>
    </row>
    <row r="1243" spans="1:4" x14ac:dyDescent="0.3">
      <c r="A1243" s="37">
        <v>511202</v>
      </c>
      <c r="B1243" s="6" t="s">
        <v>88</v>
      </c>
      <c r="C1243" s="7">
        <v>190094500</v>
      </c>
      <c r="D1243" s="7">
        <v>159113983</v>
      </c>
    </row>
    <row r="1244" spans="1:4" x14ac:dyDescent="0.3">
      <c r="A1244" s="37">
        <v>511203</v>
      </c>
      <c r="B1244" s="6" t="s">
        <v>334</v>
      </c>
      <c r="C1244" s="7">
        <v>13706517</v>
      </c>
      <c r="D1244" s="7">
        <v>16458831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>
        <v>812258095</v>
      </c>
      <c r="D1248" s="7">
        <v>428203732</v>
      </c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261607761</v>
      </c>
      <c r="D1250" s="7">
        <v>240126039</v>
      </c>
    </row>
    <row r="1251" spans="1:4" ht="15" thickBot="1" x14ac:dyDescent="0.35">
      <c r="A1251" s="15">
        <v>511207</v>
      </c>
      <c r="B1251" s="19" t="s">
        <v>93</v>
      </c>
      <c r="C1251" s="7"/>
      <c r="D1251" s="7">
        <v>3433869</v>
      </c>
    </row>
    <row r="1252" spans="1:4" ht="15" thickBot="1" x14ac:dyDescent="0.35">
      <c r="A1252" s="8" t="s">
        <v>19</v>
      </c>
      <c r="B1252" s="9"/>
      <c r="C1252" s="10">
        <f>SUM(C1242:C1251)</f>
        <v>1665784766</v>
      </c>
      <c r="D1252" s="10">
        <f>SUM(D1242:D1251)</f>
        <v>1217365082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4799217</v>
      </c>
      <c r="D1255" s="7">
        <v>2544676</v>
      </c>
    </row>
    <row r="1256" spans="1:4" x14ac:dyDescent="0.3">
      <c r="A1256" s="5">
        <v>511303</v>
      </c>
      <c r="B1256" s="6" t="s">
        <v>334</v>
      </c>
      <c r="C1256" s="7">
        <v>1493675</v>
      </c>
      <c r="D1256" s="7">
        <v>1074152</v>
      </c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13995810</v>
      </c>
      <c r="D1262" s="7">
        <v>10555132</v>
      </c>
    </row>
    <row r="1263" spans="1:4" ht="15" thickBot="1" x14ac:dyDescent="0.35">
      <c r="A1263" s="18">
        <v>511307</v>
      </c>
      <c r="B1263" s="19" t="s">
        <v>93</v>
      </c>
      <c r="C1263" s="17"/>
      <c r="D1263" s="17">
        <v>2083461</v>
      </c>
    </row>
    <row r="1264" spans="1:4" ht="15" thickBot="1" x14ac:dyDescent="0.35">
      <c r="A1264" s="8" t="s">
        <v>19</v>
      </c>
      <c r="B1264" s="9"/>
      <c r="C1264" s="10">
        <f>SUM(C1254:C1263)</f>
        <v>20288702</v>
      </c>
      <c r="D1264" s="10">
        <f>SUM(D1254:D1263)</f>
        <v>16257421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20194536</v>
      </c>
      <c r="D1266" s="7">
        <v>10045388</v>
      </c>
    </row>
    <row r="1267" spans="1:4" x14ac:dyDescent="0.3">
      <c r="A1267" s="5">
        <v>511402</v>
      </c>
      <c r="B1267" s="6" t="s">
        <v>339</v>
      </c>
      <c r="C1267" s="7">
        <v>6395577069</v>
      </c>
      <c r="D1267" s="7">
        <v>5582320925</v>
      </c>
    </row>
    <row r="1268" spans="1:4" x14ac:dyDescent="0.3">
      <c r="A1268" s="5">
        <v>511403</v>
      </c>
      <c r="B1268" s="6" t="s">
        <v>340</v>
      </c>
      <c r="C1268" s="7">
        <v>6925498</v>
      </c>
      <c r="D1268" s="7">
        <v>9998315</v>
      </c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698594664</v>
      </c>
      <c r="D1270" s="7">
        <v>560847185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7121291767</v>
      </c>
      <c r="D1280" s="10">
        <f>SUM(D1266:D1279)</f>
        <v>6163211813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3696466</v>
      </c>
      <c r="D1283" s="7">
        <v>5782667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3696466</v>
      </c>
      <c r="D1296" s="10">
        <f>SUM(D1282:D1295)</f>
        <v>5782667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474388</v>
      </c>
      <c r="D1301" s="7">
        <v>630463</v>
      </c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4082326</v>
      </c>
      <c r="D1341" s="7">
        <v>4644695</v>
      </c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4556714</v>
      </c>
      <c r="D1348" s="10">
        <f>SUM(D1298:D1347)</f>
        <v>5275158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>
        <v>1115046395</v>
      </c>
      <c r="D1612" s="7">
        <v>1690439187</v>
      </c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>
        <v>734914</v>
      </c>
      <c r="D1614" s="7">
        <v>54290</v>
      </c>
    </row>
    <row r="1615" spans="1:4" x14ac:dyDescent="0.3">
      <c r="A1615" s="5">
        <v>530105</v>
      </c>
      <c r="B1615" s="6" t="s">
        <v>99</v>
      </c>
      <c r="C1615" s="7">
        <v>243757183</v>
      </c>
      <c r="D1615" s="7">
        <v>68857086</v>
      </c>
    </row>
    <row r="1616" spans="1:4" x14ac:dyDescent="0.3">
      <c r="A1616" s="5">
        <v>530106</v>
      </c>
      <c r="B1616" s="6" t="s">
        <v>100</v>
      </c>
      <c r="C1616" s="7">
        <v>1766334387</v>
      </c>
      <c r="D1616" s="7">
        <v>1555215907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267319259</v>
      </c>
      <c r="D1618" s="7">
        <v>155908208</v>
      </c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>
        <v>98516545</v>
      </c>
      <c r="D1620" s="7">
        <v>42784988</v>
      </c>
    </row>
    <row r="1621" spans="1:4" x14ac:dyDescent="0.3">
      <c r="A1621" s="5">
        <v>530111</v>
      </c>
      <c r="B1621" s="6" t="s">
        <v>105</v>
      </c>
      <c r="C1621" s="7">
        <v>92129145</v>
      </c>
      <c r="D1621" s="7">
        <v>46834398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>
        <v>351454</v>
      </c>
    </row>
    <row r="1626" spans="1:4" ht="15" thickBot="1" x14ac:dyDescent="0.35">
      <c r="A1626" s="8" t="s">
        <v>19</v>
      </c>
      <c r="B1626" s="9"/>
      <c r="C1626" s="10">
        <f>SUM(C1611:C1625)</f>
        <v>3583837828</v>
      </c>
      <c r="D1626" s="10">
        <f>SUM(D1611:D1625)</f>
        <v>3560445518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-2568</v>
      </c>
      <c r="D1628" s="7"/>
    </row>
    <row r="1629" spans="1:4" x14ac:dyDescent="0.3">
      <c r="A1629" s="5">
        <v>530202</v>
      </c>
      <c r="B1629" s="6" t="s">
        <v>96</v>
      </c>
      <c r="C1629" s="7">
        <v>541139217</v>
      </c>
      <c r="D1629" s="7">
        <v>408404969</v>
      </c>
    </row>
    <row r="1630" spans="1:4" x14ac:dyDescent="0.3">
      <c r="A1630" s="5">
        <v>530203</v>
      </c>
      <c r="B1630" s="6" t="s">
        <v>97</v>
      </c>
      <c r="C1630" s="7">
        <v>2453273</v>
      </c>
      <c r="D1630" s="7"/>
    </row>
    <row r="1631" spans="1:4" x14ac:dyDescent="0.3">
      <c r="A1631" s="5">
        <v>530204</v>
      </c>
      <c r="B1631" s="6" t="s">
        <v>98</v>
      </c>
      <c r="C1631" s="7">
        <v>1489602</v>
      </c>
      <c r="D1631" s="7">
        <v>3713911</v>
      </c>
    </row>
    <row r="1632" spans="1:4" x14ac:dyDescent="0.3">
      <c r="A1632" s="5">
        <v>530205</v>
      </c>
      <c r="B1632" s="6" t="s">
        <v>99</v>
      </c>
      <c r="C1632" s="7">
        <v>45564463</v>
      </c>
      <c r="D1632" s="7">
        <v>48894203</v>
      </c>
    </row>
    <row r="1633" spans="1:4" x14ac:dyDescent="0.3">
      <c r="A1633" s="5">
        <v>530206</v>
      </c>
      <c r="B1633" s="6" t="s">
        <v>100</v>
      </c>
      <c r="C1633" s="7">
        <v>442889587</v>
      </c>
      <c r="D1633" s="7">
        <v>344751462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51481658</v>
      </c>
      <c r="D1635" s="7">
        <v>43104137</v>
      </c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>
        <v>55007766</v>
      </c>
      <c r="D1637" s="7">
        <v>28852695</v>
      </c>
    </row>
    <row r="1638" spans="1:4" x14ac:dyDescent="0.3">
      <c r="A1638" s="5">
        <v>530211</v>
      </c>
      <c r="B1638" s="6" t="s">
        <v>105</v>
      </c>
      <c r="C1638" s="7">
        <v>17805332</v>
      </c>
      <c r="D1638" s="7">
        <v>15504994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4060790</v>
      </c>
      <c r="D1642" s="7">
        <v>3903002</v>
      </c>
    </row>
    <row r="1643" spans="1:4" ht="15" thickBot="1" x14ac:dyDescent="0.35">
      <c r="A1643" s="8" t="s">
        <v>19</v>
      </c>
      <c r="B1643" s="9"/>
      <c r="C1643" s="10">
        <f>SUM(C1628:C1642)</f>
        <v>1161889120</v>
      </c>
      <c r="D1643" s="10">
        <f>SUM(D1628:D1642)</f>
        <v>897129373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>
        <v>163361987</v>
      </c>
      <c r="D1646" s="7">
        <v>152451092</v>
      </c>
    </row>
    <row r="1647" spans="1:4" x14ac:dyDescent="0.3">
      <c r="A1647" s="5">
        <v>530303</v>
      </c>
      <c r="B1647" s="6" t="s">
        <v>97</v>
      </c>
      <c r="C1647" s="7">
        <v>878787</v>
      </c>
      <c r="D1647" s="7">
        <v>955074</v>
      </c>
    </row>
    <row r="1648" spans="1:4" x14ac:dyDescent="0.3">
      <c r="A1648" s="5">
        <v>530304</v>
      </c>
      <c r="B1648" s="6" t="s">
        <v>98</v>
      </c>
      <c r="C1648" s="7">
        <v>606774</v>
      </c>
      <c r="D1648" s="7">
        <v>563001</v>
      </c>
    </row>
    <row r="1649" spans="1:4" x14ac:dyDescent="0.3">
      <c r="A1649" s="5">
        <v>530305</v>
      </c>
      <c r="B1649" s="6" t="s">
        <v>99</v>
      </c>
      <c r="C1649" s="7">
        <v>7334131</v>
      </c>
      <c r="D1649" s="7">
        <v>5660224</v>
      </c>
    </row>
    <row r="1650" spans="1:4" x14ac:dyDescent="0.3">
      <c r="A1650" s="5">
        <v>530306</v>
      </c>
      <c r="B1650" s="6" t="s">
        <v>100</v>
      </c>
      <c r="C1650" s="14">
        <v>137900567</v>
      </c>
      <c r="D1650" s="7">
        <v>123044363</v>
      </c>
    </row>
    <row r="1651" spans="1:4" x14ac:dyDescent="0.3">
      <c r="A1651" s="5">
        <v>530307</v>
      </c>
      <c r="B1651" s="6" t="s">
        <v>101</v>
      </c>
      <c r="C1651" s="7"/>
      <c r="D1651" s="7"/>
    </row>
    <row r="1652" spans="1:4" x14ac:dyDescent="0.3">
      <c r="A1652" s="5">
        <v>530308</v>
      </c>
      <c r="B1652" s="6" t="s">
        <v>102</v>
      </c>
      <c r="C1652" s="7">
        <v>17241652</v>
      </c>
      <c r="D1652" s="7">
        <v>18531906</v>
      </c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>
        <v>11541077</v>
      </c>
      <c r="D1654" s="7">
        <v>11782535</v>
      </c>
    </row>
    <row r="1655" spans="1:4" x14ac:dyDescent="0.3">
      <c r="A1655" s="5">
        <v>530311</v>
      </c>
      <c r="B1655" s="6" t="s">
        <v>105</v>
      </c>
      <c r="C1655" s="7">
        <v>6209285</v>
      </c>
      <c r="D1655" s="7">
        <v>6258012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1553915</v>
      </c>
      <c r="D1659" s="7">
        <v>1333655</v>
      </c>
    </row>
    <row r="1660" spans="1:4" ht="15" thickBot="1" x14ac:dyDescent="0.35">
      <c r="A1660" s="8" t="s">
        <v>19</v>
      </c>
      <c r="B1660" s="9"/>
      <c r="C1660" s="10">
        <f>SUM(C1645:C1659)</f>
        <v>346628175</v>
      </c>
      <c r="D1660" s="10">
        <f>SUM(D1645:D1659)</f>
        <v>320579862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>
        <v>236145082</v>
      </c>
      <c r="D1663" s="7">
        <v>182944622</v>
      </c>
    </row>
    <row r="1664" spans="1:4" x14ac:dyDescent="0.3">
      <c r="A1664" s="5">
        <v>530403</v>
      </c>
      <c r="B1664" s="6" t="s">
        <v>97</v>
      </c>
      <c r="C1664" s="7">
        <v>93009</v>
      </c>
      <c r="D1664" s="7">
        <v>171058</v>
      </c>
    </row>
    <row r="1665" spans="1:4" x14ac:dyDescent="0.3">
      <c r="A1665" s="5">
        <v>530404</v>
      </c>
      <c r="B1665" s="6" t="s">
        <v>98</v>
      </c>
      <c r="C1665" s="7">
        <v>1219929</v>
      </c>
      <c r="D1665" s="7">
        <v>1143073</v>
      </c>
    </row>
    <row r="1666" spans="1:4" x14ac:dyDescent="0.3">
      <c r="A1666" s="5">
        <v>530405</v>
      </c>
      <c r="B1666" s="6" t="s">
        <v>99</v>
      </c>
      <c r="C1666" s="7">
        <v>6204442</v>
      </c>
      <c r="D1666" s="7">
        <v>5970560</v>
      </c>
    </row>
    <row r="1667" spans="1:4" x14ac:dyDescent="0.3">
      <c r="A1667" s="5">
        <v>530406</v>
      </c>
      <c r="B1667" s="6" t="s">
        <v>100</v>
      </c>
      <c r="C1667" s="7">
        <v>3302808</v>
      </c>
      <c r="D1667" s="7">
        <v>2396536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33791708</v>
      </c>
      <c r="D1669" s="7">
        <v>29760794</v>
      </c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>
        <v>58132629</v>
      </c>
      <c r="D1671" s="7">
        <v>29372030</v>
      </c>
    </row>
    <row r="1672" spans="1:4" x14ac:dyDescent="0.3">
      <c r="A1672" s="5">
        <v>530411</v>
      </c>
      <c r="B1672" s="6" t="s">
        <v>105</v>
      </c>
      <c r="C1672" s="7">
        <v>6639289</v>
      </c>
      <c r="D1672" s="7">
        <v>6453615</v>
      </c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>
        <v>3837426</v>
      </c>
      <c r="D1676" s="20">
        <v>3136995</v>
      </c>
    </row>
    <row r="1677" spans="1:4" ht="15" thickBot="1" x14ac:dyDescent="0.35">
      <c r="A1677" s="8" t="s">
        <v>19</v>
      </c>
      <c r="B1677" s="9"/>
      <c r="C1677" s="10">
        <f>SUM(C1662:C1676)</f>
        <v>349366322</v>
      </c>
      <c r="D1677" s="10">
        <f>SUM(D1662:D1676)</f>
        <v>261349283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>
        <v>521670441</v>
      </c>
      <c r="D1680" s="7">
        <v>455913439</v>
      </c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>
        <v>34071469</v>
      </c>
      <c r="D1688" s="7">
        <v>32065034</v>
      </c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>
        <v>130</v>
      </c>
    </row>
    <row r="1694" spans="1:4" ht="15" thickBot="1" x14ac:dyDescent="0.35">
      <c r="A1694" s="8" t="s">
        <v>19</v>
      </c>
      <c r="B1694" s="9"/>
      <c r="C1694" s="21">
        <f>SUM(C1679:C1693)</f>
        <v>555741910</v>
      </c>
      <c r="D1694" s="21">
        <f>SUM(D1679:D1693)</f>
        <v>487978603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>
        <v>860782074</v>
      </c>
      <c r="D1697" s="7">
        <v>670113350</v>
      </c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>
        <v>86751508</v>
      </c>
      <c r="D1705" s="7">
        <v>77559116</v>
      </c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>
        <v>16595929</v>
      </c>
      <c r="D1710" s="7">
        <v>13001232</v>
      </c>
    </row>
    <row r="1711" spans="1:4" ht="15" thickBot="1" x14ac:dyDescent="0.35">
      <c r="A1711" s="8" t="s">
        <v>19</v>
      </c>
      <c r="B1711" s="9"/>
      <c r="C1711" s="10">
        <f>SUM(C1696:C1710)</f>
        <v>964129511</v>
      </c>
      <c r="D1711" s="10">
        <f>SUM(D1696:D1710)</f>
        <v>760673698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>
        <v>1335268</v>
      </c>
      <c r="D1714" s="7">
        <v>4028011</v>
      </c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>
        <v>-3151</v>
      </c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>
        <v>1605961</v>
      </c>
      <c r="D1722" s="7">
        <v>2109929</v>
      </c>
    </row>
    <row r="1723" spans="1:4" x14ac:dyDescent="0.3">
      <c r="A1723" s="5">
        <v>530711</v>
      </c>
      <c r="B1723" s="6" t="s">
        <v>105</v>
      </c>
      <c r="C1723" s="7">
        <v>1480664</v>
      </c>
      <c r="D1723" s="7">
        <v>1343387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4421893</v>
      </c>
      <c r="D1728" s="10">
        <f>SUM(D1713:D1727)</f>
        <v>7478176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>
        <v>6022360194</v>
      </c>
      <c r="D1731" s="7">
        <v>4926702538</v>
      </c>
    </row>
    <row r="1732" spans="1:4" x14ac:dyDescent="0.3">
      <c r="A1732" s="5">
        <v>530803</v>
      </c>
      <c r="B1732" s="6" t="s">
        <v>97</v>
      </c>
      <c r="C1732" s="7">
        <v>1805822</v>
      </c>
      <c r="D1732" s="7">
        <v>2864862</v>
      </c>
    </row>
    <row r="1733" spans="1:4" x14ac:dyDescent="0.3">
      <c r="A1733" s="5">
        <v>530804</v>
      </c>
      <c r="B1733" s="6" t="s">
        <v>98</v>
      </c>
      <c r="C1733" s="7">
        <v>16271427</v>
      </c>
      <c r="D1733" s="7">
        <v>16202338</v>
      </c>
    </row>
    <row r="1734" spans="1:4" x14ac:dyDescent="0.3">
      <c r="A1734" s="5">
        <v>530805</v>
      </c>
      <c r="B1734" s="6" t="s">
        <v>99</v>
      </c>
      <c r="C1734" s="7">
        <v>261373390</v>
      </c>
      <c r="D1734" s="7">
        <v>259179473</v>
      </c>
    </row>
    <row r="1735" spans="1:4" x14ac:dyDescent="0.3">
      <c r="A1735" s="5">
        <v>530806</v>
      </c>
      <c r="B1735" s="6" t="s">
        <v>100</v>
      </c>
      <c r="C1735" s="7">
        <v>27246363</v>
      </c>
      <c r="D1735" s="7">
        <v>21687255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597909183</v>
      </c>
      <c r="D1737" s="7">
        <v>474167970</v>
      </c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>
        <v>1013760322</v>
      </c>
      <c r="D1739" s="7">
        <v>328678925</v>
      </c>
    </row>
    <row r="1740" spans="1:4" x14ac:dyDescent="0.3">
      <c r="A1740" s="5">
        <v>530811</v>
      </c>
      <c r="B1740" s="6" t="s">
        <v>105</v>
      </c>
      <c r="C1740" s="7">
        <v>76850490</v>
      </c>
      <c r="D1740" s="7">
        <v>70909236</v>
      </c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>
        <v>30655995</v>
      </c>
      <c r="D1744" s="7">
        <v>26190913</v>
      </c>
    </row>
    <row r="1745" spans="1:4" ht="15" thickBot="1" x14ac:dyDescent="0.35">
      <c r="A1745" s="8" t="s">
        <v>19</v>
      </c>
      <c r="B1745" s="9"/>
      <c r="C1745" s="10">
        <f>SUM(C1730:C1744)</f>
        <v>8048233186</v>
      </c>
      <c r="D1745" s="10">
        <f>SUM(D1730:D1744)</f>
        <v>6126583510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30000000</v>
      </c>
      <c r="D1764" s="7">
        <v>30000000</v>
      </c>
    </row>
    <row r="1765" spans="1:4" x14ac:dyDescent="0.3">
      <c r="A1765" s="5">
        <v>531002</v>
      </c>
      <c r="B1765" s="6" t="s">
        <v>96</v>
      </c>
      <c r="C1765" s="7">
        <v>1309296374</v>
      </c>
      <c r="D1765" s="7">
        <v>1114895314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24209287</v>
      </c>
      <c r="D1768" s="7">
        <v>21440213</v>
      </c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12320534</v>
      </c>
      <c r="D1771" s="7">
        <v>10844655</v>
      </c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>
        <v>1145935</v>
      </c>
      <c r="D1773" s="7">
        <v>1064445</v>
      </c>
    </row>
    <row r="1774" spans="1:4" x14ac:dyDescent="0.3">
      <c r="A1774" s="5">
        <v>531011</v>
      </c>
      <c r="B1774" s="6" t="s">
        <v>105</v>
      </c>
      <c r="C1774" s="7">
        <v>5413563</v>
      </c>
      <c r="D1774" s="7">
        <v>4937871</v>
      </c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1382385693</v>
      </c>
      <c r="D1779" s="10">
        <f>SUM(D1764:D1778)</f>
        <v>1183182498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>
        <v>3906782243</v>
      </c>
      <c r="D1782" s="7">
        <v>3187881918</v>
      </c>
    </row>
    <row r="1783" spans="1:4" x14ac:dyDescent="0.3">
      <c r="A1783" s="5">
        <v>531103</v>
      </c>
      <c r="B1783" s="6" t="s">
        <v>97</v>
      </c>
      <c r="C1783" s="7">
        <v>14044696</v>
      </c>
      <c r="D1783" s="7">
        <v>11793625</v>
      </c>
    </row>
    <row r="1784" spans="1:4" x14ac:dyDescent="0.3">
      <c r="A1784" s="5">
        <v>531104</v>
      </c>
      <c r="B1784" s="6" t="s">
        <v>98</v>
      </c>
      <c r="C1784" s="7">
        <v>6518088</v>
      </c>
      <c r="D1784" s="7">
        <v>6489902</v>
      </c>
    </row>
    <row r="1785" spans="1:4" x14ac:dyDescent="0.3">
      <c r="A1785" s="5">
        <v>531105</v>
      </c>
      <c r="B1785" s="6" t="s">
        <v>99</v>
      </c>
      <c r="C1785" s="7">
        <v>73772293</v>
      </c>
      <c r="D1785" s="7">
        <v>77268369</v>
      </c>
    </row>
    <row r="1786" spans="1:4" x14ac:dyDescent="0.3">
      <c r="A1786" s="5">
        <v>531106</v>
      </c>
      <c r="B1786" s="6" t="s">
        <v>100</v>
      </c>
      <c r="C1786" s="7">
        <v>1207860767</v>
      </c>
      <c r="D1786" s="7">
        <v>993844416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300676672</v>
      </c>
      <c r="D1788" s="7">
        <v>242424554</v>
      </c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>
        <v>467828856</v>
      </c>
      <c r="D1790" s="7">
        <v>193963846</v>
      </c>
    </row>
    <row r="1791" spans="1:4" x14ac:dyDescent="0.3">
      <c r="A1791" s="5">
        <v>531111</v>
      </c>
      <c r="B1791" s="6" t="s">
        <v>105</v>
      </c>
      <c r="C1791" s="7">
        <v>73579444</v>
      </c>
      <c r="D1791" s="7">
        <v>64721332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26422190</v>
      </c>
      <c r="D1795" s="7">
        <v>22340367</v>
      </c>
    </row>
    <row r="1796" spans="1:4" ht="15" thickBot="1" x14ac:dyDescent="0.35">
      <c r="A1796" s="8" t="s">
        <v>19</v>
      </c>
      <c r="B1796" s="9"/>
      <c r="C1796" s="10">
        <f>SUM(C1781:C1795)</f>
        <v>6077485249</v>
      </c>
      <c r="D1796" s="10">
        <f>SUM(D1781:D1795)</f>
        <v>4800728329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>
        <v>2880661071</v>
      </c>
      <c r="D1799" s="7">
        <v>2607728465</v>
      </c>
    </row>
    <row r="1800" spans="1:4" x14ac:dyDescent="0.3">
      <c r="A1800" s="5">
        <v>531203</v>
      </c>
      <c r="B1800" s="6" t="s">
        <v>97</v>
      </c>
      <c r="C1800" s="7">
        <v>1145944</v>
      </c>
      <c r="D1800" s="7">
        <v>-12785096</v>
      </c>
    </row>
    <row r="1801" spans="1:4" x14ac:dyDescent="0.3">
      <c r="A1801" s="5">
        <v>531204</v>
      </c>
      <c r="B1801" s="6" t="s">
        <v>98</v>
      </c>
      <c r="C1801" s="7">
        <v>6480935</v>
      </c>
      <c r="D1801" s="7">
        <v>5553053</v>
      </c>
    </row>
    <row r="1802" spans="1:4" x14ac:dyDescent="0.3">
      <c r="A1802" s="5">
        <v>531205</v>
      </c>
      <c r="B1802" s="6" t="s">
        <v>99</v>
      </c>
      <c r="C1802" s="7">
        <v>42092954</v>
      </c>
      <c r="D1802" s="7">
        <v>37037884</v>
      </c>
    </row>
    <row r="1803" spans="1:4" x14ac:dyDescent="0.3">
      <c r="A1803" s="5">
        <v>531206</v>
      </c>
      <c r="B1803" s="6" t="s">
        <v>100</v>
      </c>
      <c r="C1803" s="7">
        <v>8674903</v>
      </c>
      <c r="D1803" s="7">
        <v>8915713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194003783</v>
      </c>
      <c r="D1805" s="7">
        <v>199180413</v>
      </c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>
        <v>176590990</v>
      </c>
      <c r="D1807" s="7">
        <v>186122303</v>
      </c>
    </row>
    <row r="1808" spans="1:4" x14ac:dyDescent="0.3">
      <c r="A1808" s="5">
        <v>531211</v>
      </c>
      <c r="B1808" s="6" t="s">
        <v>105</v>
      </c>
      <c r="C1808" s="7">
        <v>30876203</v>
      </c>
      <c r="D1808" s="7">
        <v>30386877</v>
      </c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15676910</v>
      </c>
      <c r="D1812" s="7">
        <v>16511649</v>
      </c>
    </row>
    <row r="1813" spans="1:4" ht="15" thickBot="1" x14ac:dyDescent="0.35">
      <c r="A1813" s="8" t="s">
        <v>19</v>
      </c>
      <c r="B1813" s="9"/>
      <c r="C1813" s="10">
        <f>SUM(C1798:C1812)</f>
        <v>3356203693</v>
      </c>
      <c r="D1813" s="10">
        <f>SUM(D1798:D1812)</f>
        <v>3078651261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>
        <v>377621415</v>
      </c>
      <c r="D1816" s="7">
        <v>1122753768</v>
      </c>
    </row>
    <row r="1817" spans="1:4" x14ac:dyDescent="0.3">
      <c r="A1817" s="5">
        <v>531303</v>
      </c>
      <c r="B1817" s="6" t="s">
        <v>97</v>
      </c>
      <c r="C1817" s="7">
        <v>8392</v>
      </c>
      <c r="D1817" s="7">
        <v>152312</v>
      </c>
    </row>
    <row r="1818" spans="1:4" x14ac:dyDescent="0.3">
      <c r="A1818" s="5">
        <v>531304</v>
      </c>
      <c r="B1818" s="6" t="s">
        <v>98</v>
      </c>
      <c r="C1818" s="7"/>
      <c r="D1818" s="7">
        <v>402503</v>
      </c>
    </row>
    <row r="1819" spans="1:4" x14ac:dyDescent="0.3">
      <c r="A1819" s="5">
        <v>531305</v>
      </c>
      <c r="B1819" s="6" t="s">
        <v>99</v>
      </c>
      <c r="C1819" s="7">
        <v>240245223</v>
      </c>
      <c r="D1819" s="7">
        <v>19129948</v>
      </c>
    </row>
    <row r="1820" spans="1:4" x14ac:dyDescent="0.3">
      <c r="A1820" s="5">
        <v>531306</v>
      </c>
      <c r="B1820" s="6" t="s">
        <v>100</v>
      </c>
      <c r="C1820" s="7">
        <v>484966957</v>
      </c>
      <c r="D1820" s="7">
        <v>441964456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157168465</v>
      </c>
      <c r="D1822" s="7">
        <v>183601161</v>
      </c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>
        <v>43979749</v>
      </c>
      <c r="D1824" s="7">
        <v>77121754</v>
      </c>
    </row>
    <row r="1825" spans="1:4" x14ac:dyDescent="0.3">
      <c r="A1825" s="5">
        <v>531311</v>
      </c>
      <c r="B1825" s="6" t="s">
        <v>105</v>
      </c>
      <c r="C1825" s="7">
        <v>23618322</v>
      </c>
      <c r="D1825" s="7">
        <v>28707818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>
        <v>1697881</v>
      </c>
      <c r="D1829" s="7">
        <v>1695581</v>
      </c>
    </row>
    <row r="1830" spans="1:4" ht="15" thickBot="1" x14ac:dyDescent="0.35">
      <c r="A1830" s="8" t="s">
        <v>19</v>
      </c>
      <c r="B1830" s="9"/>
      <c r="C1830" s="10">
        <f>SUM(C1815:C1829)</f>
        <v>1329306404</v>
      </c>
      <c r="D1830" s="10">
        <f>SUM(D1815:D1829)</f>
        <v>1875529301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>
        <v>76791026</v>
      </c>
      <c r="D1832" s="7">
        <v>80033845</v>
      </c>
    </row>
    <row r="1833" spans="1:4" x14ac:dyDescent="0.3">
      <c r="A1833" s="5">
        <v>531402</v>
      </c>
      <c r="B1833" s="6" t="s">
        <v>96</v>
      </c>
      <c r="C1833" s="7">
        <v>925263156</v>
      </c>
      <c r="D1833" s="7">
        <v>368894957</v>
      </c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>
        <v>5424</v>
      </c>
      <c r="D1835" s="7">
        <v>5535</v>
      </c>
    </row>
    <row r="1836" spans="1:4" x14ac:dyDescent="0.3">
      <c r="A1836" s="5">
        <v>531405</v>
      </c>
      <c r="B1836" s="6" t="s">
        <v>99</v>
      </c>
      <c r="C1836" s="7">
        <v>3927623</v>
      </c>
      <c r="D1836" s="7">
        <v>26098667</v>
      </c>
    </row>
    <row r="1837" spans="1:4" x14ac:dyDescent="0.3">
      <c r="A1837" s="5">
        <v>531406</v>
      </c>
      <c r="B1837" s="6" t="s">
        <v>100</v>
      </c>
      <c r="C1837" s="7">
        <v>1599508</v>
      </c>
      <c r="D1837" s="7">
        <v>2114759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>
        <v>108629410</v>
      </c>
      <c r="D1839" s="7">
        <v>73208645</v>
      </c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>
        <v>67698879</v>
      </c>
      <c r="D1841" s="7">
        <v>20437242</v>
      </c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>
        <v>848203</v>
      </c>
      <c r="D1846" s="7">
        <v>3492718</v>
      </c>
    </row>
    <row r="1847" spans="1:4" ht="15" thickBot="1" x14ac:dyDescent="0.35">
      <c r="A1847" s="8" t="s">
        <v>19</v>
      </c>
      <c r="B1847" s="9"/>
      <c r="C1847" s="10">
        <f>SUM(C1832:C1846)</f>
        <v>1184763229</v>
      </c>
      <c r="D1847" s="10">
        <f>SUM(D1832:D1846)</f>
        <v>574286368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735222476</v>
      </c>
      <c r="D1866" s="7">
        <v>662539016</v>
      </c>
    </row>
    <row r="1867" spans="1:4" x14ac:dyDescent="0.3">
      <c r="A1867" s="5">
        <v>531602</v>
      </c>
      <c r="B1867" s="6" t="s">
        <v>348</v>
      </c>
      <c r="C1867" s="7">
        <v>30536069</v>
      </c>
      <c r="D1867" s="7">
        <v>82745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153578484</v>
      </c>
      <c r="D1869" s="7">
        <v>108114005</v>
      </c>
    </row>
    <row r="1870" spans="1:4" x14ac:dyDescent="0.3">
      <c r="A1870" s="5">
        <v>531605</v>
      </c>
      <c r="B1870" s="6" t="s">
        <v>352</v>
      </c>
      <c r="C1870" s="7">
        <v>7578057</v>
      </c>
      <c r="D1870" s="7">
        <v>8066382</v>
      </c>
    </row>
    <row r="1871" spans="1:4" x14ac:dyDescent="0.3">
      <c r="A1871" s="5">
        <v>531606</v>
      </c>
      <c r="B1871" s="6" t="s">
        <v>353</v>
      </c>
      <c r="C1871" s="7">
        <v>370372459</v>
      </c>
      <c r="D1871" s="7">
        <v>291880681</v>
      </c>
    </row>
    <row r="1872" spans="1:4" x14ac:dyDescent="0.3">
      <c r="A1872" s="5">
        <v>531607</v>
      </c>
      <c r="B1872" s="6" t="s">
        <v>354</v>
      </c>
      <c r="C1872" s="7">
        <v>71181735</v>
      </c>
      <c r="D1872" s="7">
        <v>62550083</v>
      </c>
    </row>
    <row r="1873" spans="1:4" x14ac:dyDescent="0.3">
      <c r="A1873" s="5">
        <v>531608</v>
      </c>
      <c r="B1873" s="6" t="s">
        <v>355</v>
      </c>
      <c r="C1873" s="7">
        <v>47673751</v>
      </c>
      <c r="D1873" s="7">
        <v>42851948</v>
      </c>
    </row>
    <row r="1874" spans="1:4" x14ac:dyDescent="0.3">
      <c r="A1874" s="5">
        <v>531609</v>
      </c>
      <c r="B1874" s="6" t="s">
        <v>356</v>
      </c>
      <c r="C1874" s="7">
        <v>60212715</v>
      </c>
      <c r="D1874" s="7">
        <v>42201949</v>
      </c>
    </row>
    <row r="1875" spans="1:4" x14ac:dyDescent="0.3">
      <c r="A1875" s="5">
        <v>531610</v>
      </c>
      <c r="B1875" s="6" t="s">
        <v>357</v>
      </c>
      <c r="C1875" s="7">
        <v>12473959</v>
      </c>
      <c r="D1875" s="7">
        <v>12709934</v>
      </c>
    </row>
    <row r="1876" spans="1:4" x14ac:dyDescent="0.3">
      <c r="A1876" s="5">
        <v>531611</v>
      </c>
      <c r="B1876" s="6" t="s">
        <v>358</v>
      </c>
      <c r="C1876" s="7">
        <v>10887306</v>
      </c>
      <c r="D1876" s="7">
        <v>1816924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374993109</v>
      </c>
      <c r="D1880" s="7">
        <v>348474282</v>
      </c>
    </row>
    <row r="1881" spans="1:4" x14ac:dyDescent="0.3">
      <c r="A1881" s="5">
        <v>531616</v>
      </c>
      <c r="B1881" s="6" t="s">
        <v>363</v>
      </c>
      <c r="C1881" s="7">
        <v>52902641</v>
      </c>
      <c r="D1881" s="7">
        <v>41280370</v>
      </c>
    </row>
    <row r="1882" spans="1:4" x14ac:dyDescent="0.3">
      <c r="A1882" s="5">
        <v>531617</v>
      </c>
      <c r="B1882" s="6" t="s">
        <v>364</v>
      </c>
      <c r="C1882" s="7">
        <v>53632595</v>
      </c>
      <c r="D1882" s="7">
        <v>45722779</v>
      </c>
    </row>
    <row r="1883" spans="1:4" x14ac:dyDescent="0.3">
      <c r="A1883" s="5">
        <v>531618</v>
      </c>
      <c r="B1883" s="6" t="s">
        <v>365</v>
      </c>
      <c r="C1883" s="7">
        <v>357000</v>
      </c>
      <c r="D1883" s="7">
        <v>352300</v>
      </c>
    </row>
    <row r="1884" spans="1:4" x14ac:dyDescent="0.3">
      <c r="A1884" s="5">
        <v>531619</v>
      </c>
      <c r="B1884" s="6" t="s">
        <v>366</v>
      </c>
      <c r="C1884" s="7">
        <v>356510826</v>
      </c>
      <c r="D1884" s="7">
        <v>367581105</v>
      </c>
    </row>
    <row r="1885" spans="1:4" x14ac:dyDescent="0.3">
      <c r="A1885" s="5">
        <v>531620</v>
      </c>
      <c r="B1885" s="6" t="s">
        <v>367</v>
      </c>
      <c r="C1885" s="7"/>
      <c r="D1885" s="7">
        <v>427113</v>
      </c>
    </row>
    <row r="1886" spans="1:4" x14ac:dyDescent="0.3">
      <c r="A1886" s="5">
        <v>531621</v>
      </c>
      <c r="B1886" s="6" t="s">
        <v>368</v>
      </c>
      <c r="C1886" s="7">
        <v>2676460</v>
      </c>
      <c r="D1886" s="7">
        <v>4497935</v>
      </c>
    </row>
    <row r="1887" spans="1:4" x14ac:dyDescent="0.3">
      <c r="A1887" s="5">
        <v>531622</v>
      </c>
      <c r="B1887" s="6" t="s">
        <v>369</v>
      </c>
      <c r="C1887" s="7">
        <v>31881383</v>
      </c>
      <c r="D1887" s="7">
        <v>26695961</v>
      </c>
    </row>
    <row r="1888" spans="1:4" x14ac:dyDescent="0.3">
      <c r="A1888" s="5">
        <v>531623</v>
      </c>
      <c r="B1888" s="6" t="s">
        <v>370</v>
      </c>
      <c r="C1888" s="7">
        <v>26901872</v>
      </c>
      <c r="D1888" s="7">
        <v>22428884</v>
      </c>
    </row>
    <row r="1889" spans="1:4" x14ac:dyDescent="0.3">
      <c r="A1889" s="5">
        <v>531624</v>
      </c>
      <c r="B1889" s="6" t="s">
        <v>371</v>
      </c>
      <c r="C1889" s="7">
        <v>174079880</v>
      </c>
      <c r="D1889" s="7">
        <v>91456397</v>
      </c>
    </row>
    <row r="1890" spans="1:4" x14ac:dyDescent="0.3">
      <c r="A1890" s="5">
        <v>531625</v>
      </c>
      <c r="B1890" s="6" t="s">
        <v>372</v>
      </c>
      <c r="C1890" s="7">
        <v>15209609</v>
      </c>
      <c r="D1890" s="7">
        <v>21505112</v>
      </c>
    </row>
    <row r="1891" spans="1:4" x14ac:dyDescent="0.3">
      <c r="A1891" s="5">
        <v>531626</v>
      </c>
      <c r="B1891" s="6" t="s">
        <v>373</v>
      </c>
      <c r="C1891" s="7">
        <v>21956252</v>
      </c>
      <c r="D1891" s="7">
        <v>17128168</v>
      </c>
    </row>
    <row r="1892" spans="1:4" x14ac:dyDescent="0.3">
      <c r="A1892" s="5">
        <v>531627</v>
      </c>
      <c r="B1892" s="6" t="s">
        <v>374</v>
      </c>
      <c r="C1892" s="7">
        <v>7717814</v>
      </c>
      <c r="D1892" s="7">
        <v>5165435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5205527</v>
      </c>
      <c r="D1894" s="7">
        <v>6261971</v>
      </c>
    </row>
    <row r="1895" spans="1:4" x14ac:dyDescent="0.3">
      <c r="A1895" s="5">
        <v>531630</v>
      </c>
      <c r="B1895" s="6" t="s">
        <v>377</v>
      </c>
      <c r="C1895" s="7">
        <v>5810847</v>
      </c>
      <c r="D1895" s="7">
        <v>5526321</v>
      </c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>
        <v>26999106</v>
      </c>
      <c r="D1897" s="7">
        <v>16067877</v>
      </c>
    </row>
    <row r="1898" spans="1:4" x14ac:dyDescent="0.3">
      <c r="A1898" s="5">
        <v>531633</v>
      </c>
      <c r="B1898" s="6" t="s">
        <v>380</v>
      </c>
      <c r="C1898" s="7">
        <v>38591299</v>
      </c>
      <c r="D1898" s="7">
        <v>23951386</v>
      </c>
    </row>
    <row r="1899" spans="1:4" x14ac:dyDescent="0.3">
      <c r="A1899" s="5">
        <v>531634</v>
      </c>
      <c r="B1899" s="6" t="s">
        <v>381</v>
      </c>
      <c r="C1899" s="7">
        <v>17652584</v>
      </c>
      <c r="D1899" s="7">
        <v>22547051</v>
      </c>
    </row>
    <row r="1900" spans="1:4" x14ac:dyDescent="0.3">
      <c r="A1900" s="5">
        <v>531635</v>
      </c>
      <c r="B1900" s="6" t="s">
        <v>382</v>
      </c>
      <c r="C1900" s="7">
        <v>49217477</v>
      </c>
      <c r="D1900" s="7">
        <v>46119671</v>
      </c>
    </row>
    <row r="1901" spans="1:4" x14ac:dyDescent="0.3">
      <c r="A1901" s="5">
        <v>531636</v>
      </c>
      <c r="B1901" s="6" t="s">
        <v>383</v>
      </c>
      <c r="C1901" s="7">
        <v>5067447</v>
      </c>
      <c r="D1901" s="7">
        <v>4230251</v>
      </c>
    </row>
    <row r="1902" spans="1:4" x14ac:dyDescent="0.3">
      <c r="A1902" s="5">
        <v>531637</v>
      </c>
      <c r="B1902" s="6" t="s">
        <v>384</v>
      </c>
      <c r="C1902" s="7">
        <v>2543935</v>
      </c>
      <c r="D1902" s="7">
        <v>4952803</v>
      </c>
    </row>
    <row r="1903" spans="1:4" x14ac:dyDescent="0.3">
      <c r="A1903" s="5">
        <v>531638</v>
      </c>
      <c r="B1903" s="6" t="s">
        <v>413</v>
      </c>
      <c r="C1903" s="7">
        <v>154989739</v>
      </c>
      <c r="D1903" s="7">
        <v>113968928</v>
      </c>
    </row>
    <row r="1904" spans="1:4" x14ac:dyDescent="0.3">
      <c r="A1904" s="5">
        <v>531639</v>
      </c>
      <c r="B1904" s="6" t="s">
        <v>386</v>
      </c>
      <c r="C1904" s="7">
        <v>47199222</v>
      </c>
      <c r="D1904" s="7">
        <v>47508435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83823716</v>
      </c>
      <c r="D1906" s="7">
        <v>65080202</v>
      </c>
    </row>
    <row r="1907" spans="1:4" x14ac:dyDescent="0.3">
      <c r="A1907" s="5">
        <v>531642</v>
      </c>
      <c r="B1907" s="6" t="s">
        <v>168</v>
      </c>
      <c r="C1907" s="7">
        <v>118818036</v>
      </c>
      <c r="D1907" s="7">
        <v>110265041</v>
      </c>
    </row>
    <row r="1908" spans="1:4" x14ac:dyDescent="0.3">
      <c r="A1908" s="5">
        <v>531643</v>
      </c>
      <c r="B1908" s="6" t="s">
        <v>160</v>
      </c>
      <c r="C1908" s="7">
        <v>8328030</v>
      </c>
      <c r="D1908" s="7">
        <v>7459627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>
        <v>39576171</v>
      </c>
      <c r="D1911" s="7">
        <v>31804908</v>
      </c>
    </row>
    <row r="1912" spans="1:4" x14ac:dyDescent="0.3">
      <c r="A1912" s="5">
        <v>531647</v>
      </c>
      <c r="B1912" s="6" t="s">
        <v>389</v>
      </c>
      <c r="C1912" s="7">
        <v>11055196</v>
      </c>
      <c r="D1912" s="7">
        <v>8198955</v>
      </c>
    </row>
    <row r="1913" spans="1:4" x14ac:dyDescent="0.3">
      <c r="A1913" s="5">
        <v>531648</v>
      </c>
      <c r="B1913" s="6" t="s">
        <v>390</v>
      </c>
      <c r="C1913" s="7">
        <v>2741768</v>
      </c>
      <c r="D1913" s="7">
        <v>2952684</v>
      </c>
    </row>
    <row r="1914" spans="1:4" ht="15" thickBot="1" x14ac:dyDescent="0.35">
      <c r="A1914" s="22">
        <v>531660</v>
      </c>
      <c r="B1914" s="23" t="s">
        <v>39</v>
      </c>
      <c r="C1914" s="20">
        <v>161484762</v>
      </c>
      <c r="D1914" s="20">
        <v>233604990</v>
      </c>
    </row>
    <row r="1915" spans="1:4" ht="15" thickBot="1" x14ac:dyDescent="0.35">
      <c r="A1915" s="24" t="s">
        <v>19</v>
      </c>
      <c r="B1915" s="25"/>
      <c r="C1915" s="21">
        <f>SUM(C1866:C1914)</f>
        <v>3397641314</v>
      </c>
      <c r="D1915" s="21">
        <f>SUM(D1866:D1914)</f>
        <v>2976030609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51075567</v>
      </c>
      <c r="D1917" s="7">
        <v>3840288</v>
      </c>
    </row>
    <row r="1918" spans="1:4" ht="15" thickBot="1" x14ac:dyDescent="0.35">
      <c r="A1918" s="8" t="s">
        <v>19</v>
      </c>
      <c r="B1918" s="9"/>
      <c r="C1918" s="10">
        <f>SUM(C1917:C1917)</f>
        <v>51075567</v>
      </c>
      <c r="D1918" s="10">
        <f>SUM(D1917:D1917)</f>
        <v>3840288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>
        <v>868056</v>
      </c>
      <c r="D2274" s="7">
        <v>3960972</v>
      </c>
    </row>
    <row r="2275" spans="1:4" x14ac:dyDescent="0.3">
      <c r="A2275" s="5">
        <v>550102</v>
      </c>
      <c r="B2275" s="6" t="s">
        <v>440</v>
      </c>
      <c r="C2275" s="7">
        <v>47714940</v>
      </c>
      <c r="D2275" s="7">
        <v>39889128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124755668</v>
      </c>
      <c r="D2277" s="7">
        <v>111694259</v>
      </c>
    </row>
    <row r="2278" spans="1:4" ht="15" thickBot="1" x14ac:dyDescent="0.35">
      <c r="A2278" s="8" t="s">
        <v>19</v>
      </c>
      <c r="B2278" s="9"/>
      <c r="C2278" s="10">
        <f>SUM(C2274:C2277)</f>
        <v>173338664</v>
      </c>
      <c r="D2278" s="10">
        <f>SUM(D2274:D2277)</f>
        <v>155544359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>
        <v>2268</v>
      </c>
      <c r="D2280" s="7"/>
    </row>
    <row r="2281" spans="1:4" x14ac:dyDescent="0.3">
      <c r="A2281" s="15">
        <v>550202</v>
      </c>
      <c r="B2281" s="16" t="s">
        <v>314</v>
      </c>
      <c r="C2281" s="7">
        <v>13120660</v>
      </c>
      <c r="D2281" s="7">
        <v>205307883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33156507</v>
      </c>
      <c r="D2283" s="7">
        <v>278718780</v>
      </c>
    </row>
    <row r="2284" spans="1:4" ht="15" thickBot="1" x14ac:dyDescent="0.35">
      <c r="A2284" s="8" t="s">
        <v>19</v>
      </c>
      <c r="B2284" s="9"/>
      <c r="C2284" s="10">
        <f>SUM(C2280:C2283)</f>
        <v>46279435</v>
      </c>
      <c r="D2284" s="10">
        <f>SUM(D2280:D2283)</f>
        <v>484026663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47953657747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41578131587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1556785518</v>
      </c>
      <c r="D2401" s="45">
        <f>D1114-D2399</f>
        <v>903813625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C927-1156-4E57-BD56-BE81AF478472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7.109375" customWidth="1"/>
    <col min="4" max="4" width="18.5546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/>
      <c r="D11" s="7"/>
    </row>
    <row r="12" spans="1:4" x14ac:dyDescent="0.3">
      <c r="A12" s="5">
        <v>1108</v>
      </c>
      <c r="B12" s="6" t="s">
        <v>13</v>
      </c>
      <c r="C12" s="7">
        <v>26742546</v>
      </c>
      <c r="D12" s="7">
        <v>25348840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26742546</v>
      </c>
      <c r="D18" s="10">
        <f>SUM(D4:D17)</f>
        <v>25348840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/>
      <c r="D21" s="7"/>
    </row>
    <row r="22" spans="1:4" x14ac:dyDescent="0.3">
      <c r="A22" s="5">
        <v>1203</v>
      </c>
      <c r="B22" s="6" t="s">
        <v>23</v>
      </c>
      <c r="C22" s="7">
        <v>3984604</v>
      </c>
      <c r="D22" s="7">
        <v>5600122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>
        <v>119297</v>
      </c>
      <c r="D24" s="17">
        <v>80624</v>
      </c>
    </row>
    <row r="25" spans="1:4" ht="15" thickBot="1" x14ac:dyDescent="0.35">
      <c r="A25" s="8" t="s">
        <v>19</v>
      </c>
      <c r="B25" s="9"/>
      <c r="C25" s="10">
        <f>SUM(C20:C24)</f>
        <v>4103901</v>
      </c>
      <c r="D25" s="10">
        <f>SUM(D20:D24)</f>
        <v>5680746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14061379</v>
      </c>
      <c r="D27" s="7">
        <v>13215468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88271</v>
      </c>
      <c r="D32" s="7"/>
    </row>
    <row r="33" spans="1:4" x14ac:dyDescent="0.3">
      <c r="A33" s="5">
        <v>1307</v>
      </c>
      <c r="B33" s="6" t="s">
        <v>33</v>
      </c>
      <c r="C33" s="7">
        <v>135312</v>
      </c>
      <c r="D33" s="7">
        <v>608919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318400</v>
      </c>
      <c r="D37" s="7">
        <v>286560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14603362</v>
      </c>
      <c r="D40" s="10">
        <f>SUM(D27:D39)</f>
        <v>14110947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/>
      <c r="D53" s="7"/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983157</v>
      </c>
      <c r="D57" s="7">
        <v>805489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170000</v>
      </c>
      <c r="D61" s="20">
        <v>162151</v>
      </c>
    </row>
    <row r="62" spans="1:4" ht="15" thickBot="1" x14ac:dyDescent="0.35">
      <c r="A62" s="24" t="s">
        <v>19</v>
      </c>
      <c r="B62" s="25"/>
      <c r="C62" s="21">
        <f>SUM(C53:C61)</f>
        <v>1153157</v>
      </c>
      <c r="D62" s="21">
        <f>SUM(D53:D61)</f>
        <v>967640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1111008</v>
      </c>
      <c r="D64" s="7">
        <v>1372264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1111008</v>
      </c>
      <c r="D69" s="10">
        <f>SUM(D64:D68)</f>
        <v>1372264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620387</v>
      </c>
      <c r="D73" s="7">
        <v>620387</v>
      </c>
    </row>
    <row r="74" spans="1:4" x14ac:dyDescent="0.3">
      <c r="A74" s="5">
        <v>1704</v>
      </c>
      <c r="B74" s="6" t="s">
        <v>69</v>
      </c>
      <c r="C74" s="7">
        <v>-609306</v>
      </c>
      <c r="D74" s="7">
        <v>-457132</v>
      </c>
    </row>
    <row r="75" spans="1:4" x14ac:dyDescent="0.3">
      <c r="A75" s="5">
        <v>1705</v>
      </c>
      <c r="B75" s="6" t="s">
        <v>70</v>
      </c>
      <c r="C75" s="7">
        <v>89757</v>
      </c>
      <c r="D75" s="7">
        <v>89757</v>
      </c>
    </row>
    <row r="76" spans="1:4" ht="15" thickBot="1" x14ac:dyDescent="0.35">
      <c r="A76" s="5">
        <v>1706</v>
      </c>
      <c r="B76" s="6" t="s">
        <v>71</v>
      </c>
      <c r="C76" s="7">
        <v>-53854</v>
      </c>
      <c r="D76" s="7">
        <v>-40391</v>
      </c>
    </row>
    <row r="77" spans="1:4" ht="15" thickBot="1" x14ac:dyDescent="0.35">
      <c r="A77" s="8" t="s">
        <v>19</v>
      </c>
      <c r="B77" s="9"/>
      <c r="C77" s="10">
        <f>SUM(C71:C76)</f>
        <v>46984</v>
      </c>
      <c r="D77" s="10">
        <f>SUM(D71:D76)</f>
        <v>212621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1380195</v>
      </c>
      <c r="D84" s="7">
        <v>1427253</v>
      </c>
    </row>
    <row r="85" spans="1:4" x14ac:dyDescent="0.3">
      <c r="A85" s="5">
        <v>1903</v>
      </c>
      <c r="B85" s="6" t="s">
        <v>77</v>
      </c>
      <c r="C85" s="7"/>
      <c r="D85" s="7"/>
    </row>
    <row r="86" spans="1:4" x14ac:dyDescent="0.3">
      <c r="A86" s="5">
        <v>1904</v>
      </c>
      <c r="B86" s="6" t="s">
        <v>78</v>
      </c>
      <c r="C86" s="7">
        <v>1285416</v>
      </c>
      <c r="D86" s="7">
        <v>0</v>
      </c>
    </row>
    <row r="87" spans="1:4" x14ac:dyDescent="0.3">
      <c r="A87" s="5">
        <v>1905</v>
      </c>
      <c r="B87" s="6" t="s">
        <v>79</v>
      </c>
      <c r="C87" s="7">
        <v>165611</v>
      </c>
      <c r="D87" s="7">
        <v>165611</v>
      </c>
    </row>
    <row r="88" spans="1:4" x14ac:dyDescent="0.3">
      <c r="A88" s="5">
        <v>1906</v>
      </c>
      <c r="B88" s="6" t="s">
        <v>80</v>
      </c>
      <c r="C88" s="7">
        <v>-132772</v>
      </c>
      <c r="D88" s="7">
        <v>-99650</v>
      </c>
    </row>
    <row r="89" spans="1:4" x14ac:dyDescent="0.3">
      <c r="A89" s="5">
        <v>1907</v>
      </c>
      <c r="B89" s="6" t="s">
        <v>81</v>
      </c>
      <c r="C89" s="7">
        <v>12895334</v>
      </c>
      <c r="D89" s="7">
        <v>12895334</v>
      </c>
    </row>
    <row r="90" spans="1:4" x14ac:dyDescent="0.3">
      <c r="A90" s="5">
        <v>1908</v>
      </c>
      <c r="B90" s="6" t="s">
        <v>82</v>
      </c>
      <c r="C90" s="7">
        <v>-9010508</v>
      </c>
      <c r="D90" s="7">
        <v>-6431441</v>
      </c>
    </row>
    <row r="91" spans="1:4" ht="15" thickBot="1" x14ac:dyDescent="0.35">
      <c r="A91" s="5">
        <v>1910</v>
      </c>
      <c r="B91" s="6" t="s">
        <v>39</v>
      </c>
      <c r="C91" s="7"/>
      <c r="D91" s="7">
        <v>1037113</v>
      </c>
    </row>
    <row r="92" spans="1:4" ht="15" thickBot="1" x14ac:dyDescent="0.35">
      <c r="A92" s="8" t="s">
        <v>83</v>
      </c>
      <c r="B92" s="9"/>
      <c r="C92" s="10">
        <f>SUM(C83:C91)</f>
        <v>6583276</v>
      </c>
      <c r="D92" s="10">
        <f>SUM(D83:D91)</f>
        <v>8994220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54344234</v>
      </c>
      <c r="D94" s="30">
        <f>D18+D25+D40+D51+D62+D69+D77+D81+D92</f>
        <v>56687278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986</v>
      </c>
      <c r="D99" s="7">
        <v>23679</v>
      </c>
    </row>
    <row r="100" spans="1:4" x14ac:dyDescent="0.3">
      <c r="A100" s="5">
        <v>2103</v>
      </c>
      <c r="B100" s="6" t="s">
        <v>89</v>
      </c>
      <c r="C100" s="7">
        <v>18163</v>
      </c>
      <c r="D100" s="7">
        <v>43419</v>
      </c>
    </row>
    <row r="101" spans="1:4" x14ac:dyDescent="0.3">
      <c r="A101" s="5">
        <v>2104</v>
      </c>
      <c r="B101" s="6" t="s">
        <v>90</v>
      </c>
      <c r="C101" s="14">
        <v>359</v>
      </c>
      <c r="D101" s="7">
        <v>12567</v>
      </c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5096195</v>
      </c>
      <c r="D103" s="7">
        <v>4362396</v>
      </c>
    </row>
    <row r="104" spans="1:4" ht="15" thickBot="1" x14ac:dyDescent="0.35">
      <c r="A104" s="15">
        <v>2110</v>
      </c>
      <c r="B104" s="16" t="s">
        <v>93</v>
      </c>
      <c r="C104" s="7">
        <v>1283</v>
      </c>
      <c r="D104" s="7">
        <v>29884</v>
      </c>
    </row>
    <row r="105" spans="1:4" ht="15" thickBot="1" x14ac:dyDescent="0.35">
      <c r="A105" s="8" t="s">
        <v>19</v>
      </c>
      <c r="B105" s="9"/>
      <c r="C105" s="10">
        <f>SUM(C98:C104)</f>
        <v>5116986</v>
      </c>
      <c r="D105" s="10">
        <f>SUM(D98:D104)</f>
        <v>4471945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0</v>
      </c>
      <c r="D123" s="10">
        <f>SUM(D107:D122)</f>
        <v>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20930202</v>
      </c>
      <c r="D129" s="7">
        <v>18818150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20930202</v>
      </c>
      <c r="D141" s="10">
        <f>SUM(D125:D140)</f>
        <v>18818150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/>
      <c r="D144" s="7"/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0</v>
      </c>
      <c r="D149" s="10">
        <f>SUM(D143:D148)</f>
        <v>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2311</v>
      </c>
      <c r="D151" s="7"/>
    </row>
    <row r="152" spans="1:4" x14ac:dyDescent="0.3">
      <c r="A152" s="5">
        <v>2502</v>
      </c>
      <c r="B152" s="6" t="s">
        <v>137</v>
      </c>
      <c r="C152" s="7"/>
      <c r="D152" s="7">
        <v>319</v>
      </c>
    </row>
    <row r="153" spans="1:4" x14ac:dyDescent="0.3">
      <c r="A153" s="5">
        <v>2503</v>
      </c>
      <c r="B153" s="6" t="s">
        <v>138</v>
      </c>
      <c r="C153" s="7">
        <v>31538</v>
      </c>
      <c r="D153" s="7">
        <v>75200</v>
      </c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711896</v>
      </c>
      <c r="D155" s="7">
        <v>77604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745745</v>
      </c>
      <c r="D157" s="10">
        <f>SUM(D151:D156)</f>
        <v>153123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732694</v>
      </c>
      <c r="D160" s="7">
        <v>239004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574262</v>
      </c>
      <c r="D162" s="7">
        <v>803435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/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1306956</v>
      </c>
      <c r="D167" s="10">
        <f>SUM(D159:D166)</f>
        <v>1042439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10043</v>
      </c>
      <c r="D169" s="7">
        <v>8719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>
        <v>145830</v>
      </c>
    </row>
    <row r="173" spans="1:4" x14ac:dyDescent="0.3">
      <c r="A173" s="5">
        <v>2705</v>
      </c>
      <c r="B173" s="6" t="s">
        <v>156</v>
      </c>
      <c r="C173" s="7">
        <v>3002</v>
      </c>
      <c r="D173" s="7">
        <v>2560</v>
      </c>
    </row>
    <row r="174" spans="1:4" x14ac:dyDescent="0.3">
      <c r="A174" s="5">
        <v>2706</v>
      </c>
      <c r="B174" s="6" t="s">
        <v>157</v>
      </c>
      <c r="C174" s="7">
        <v>15830</v>
      </c>
      <c r="D174" s="7">
        <v>31175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950</v>
      </c>
      <c r="D177" s="7">
        <v>550</v>
      </c>
    </row>
    <row r="178" spans="1:4" x14ac:dyDescent="0.3">
      <c r="A178" s="5">
        <v>2710</v>
      </c>
      <c r="B178" s="6" t="s">
        <v>161</v>
      </c>
      <c r="C178" s="7"/>
      <c r="D178" s="7"/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5392</v>
      </c>
      <c r="D181" s="7">
        <v>36528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9472</v>
      </c>
      <c r="D187" s="7">
        <v>5484</v>
      </c>
    </row>
    <row r="188" spans="1:4" x14ac:dyDescent="0.3">
      <c r="A188" s="15">
        <v>2720</v>
      </c>
      <c r="B188" s="16" t="s">
        <v>171</v>
      </c>
      <c r="C188" s="7">
        <v>1045</v>
      </c>
      <c r="D188" s="7">
        <v>605</v>
      </c>
    </row>
    <row r="189" spans="1:4" x14ac:dyDescent="0.3">
      <c r="A189" s="15">
        <v>2721</v>
      </c>
      <c r="B189" s="16" t="s">
        <v>172</v>
      </c>
      <c r="C189" s="7">
        <v>9624</v>
      </c>
      <c r="D189" s="7">
        <v>5572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89201</v>
      </c>
      <c r="D191" s="20">
        <v>350678</v>
      </c>
    </row>
    <row r="192" spans="1:4" ht="15" thickBot="1" x14ac:dyDescent="0.35">
      <c r="A192" s="8" t="s">
        <v>19</v>
      </c>
      <c r="B192" s="9"/>
      <c r="C192" s="21">
        <f>SUM(C169:C191)</f>
        <v>144559</v>
      </c>
      <c r="D192" s="21">
        <f>SUM(D169:D191)</f>
        <v>587701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2679775</v>
      </c>
      <c r="D195" s="7">
        <v>7545289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847980</v>
      </c>
      <c r="D199" s="7">
        <v>919810</v>
      </c>
    </row>
    <row r="200" spans="1:4" ht="15" thickBot="1" x14ac:dyDescent="0.35">
      <c r="A200" s="8" t="s">
        <v>19</v>
      </c>
      <c r="B200" s="9"/>
      <c r="C200" s="10">
        <f>SUM(C194:C199)</f>
        <v>3527755</v>
      </c>
      <c r="D200" s="10">
        <f>SUM(D194:D199)</f>
        <v>8465099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397</v>
      </c>
      <c r="D202" s="7">
        <v>7004</v>
      </c>
    </row>
    <row r="203" spans="1:4" x14ac:dyDescent="0.3">
      <c r="A203" s="5">
        <v>2902</v>
      </c>
      <c r="B203" s="6" t="s">
        <v>183</v>
      </c>
      <c r="C203" s="7">
        <v>860209</v>
      </c>
      <c r="D203" s="7">
        <v>117660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315279</v>
      </c>
      <c r="D206" s="7">
        <v>152048</v>
      </c>
    </row>
    <row r="207" spans="1:4" ht="15" thickBot="1" x14ac:dyDescent="0.35">
      <c r="A207" s="8" t="s">
        <v>19</v>
      </c>
      <c r="B207" s="9"/>
      <c r="C207" s="10">
        <f>SUM(C202:C206)</f>
        <v>1175885</v>
      </c>
      <c r="D207" s="10">
        <f>SUM(D202:D206)</f>
        <v>276712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32948088</v>
      </c>
      <c r="D209" s="30">
        <f>D105+D123+D141+D149+D157+D167+D192+D200+D207</f>
        <v>33815169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60000000</v>
      </c>
      <c r="D213" s="7">
        <v>30000000</v>
      </c>
    </row>
    <row r="214" spans="1:4" x14ac:dyDescent="0.3">
      <c r="A214" s="5">
        <v>3102</v>
      </c>
      <c r="B214" s="6" t="s">
        <v>190</v>
      </c>
      <c r="C214" s="7">
        <v>-14500000</v>
      </c>
      <c r="D214" s="7">
        <v>-21500000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45500000</v>
      </c>
      <c r="D216" s="10">
        <f>SUM(D213:D215)</f>
        <v>8500000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/>
      <c r="D221" s="7"/>
    </row>
    <row r="222" spans="1:4" x14ac:dyDescent="0.3">
      <c r="A222" s="5">
        <v>3302</v>
      </c>
      <c r="B222" s="6" t="s">
        <v>196</v>
      </c>
      <c r="C222" s="7">
        <v>24200000</v>
      </c>
      <c r="D222" s="7">
        <v>37000000</v>
      </c>
    </row>
    <row r="223" spans="1:4" x14ac:dyDescent="0.3">
      <c r="A223" s="5">
        <v>3303</v>
      </c>
      <c r="B223" s="6" t="s">
        <v>197</v>
      </c>
      <c r="C223" s="7">
        <v>-48303851</v>
      </c>
      <c r="D223" s="7">
        <v>-22627891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-24103851</v>
      </c>
      <c r="D225" s="10">
        <f>SUM(D221:D224)</f>
        <v>14372109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21396149</v>
      </c>
      <c r="D227" s="30">
        <f>D216+D219+D225</f>
        <v>22872109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54344237</v>
      </c>
      <c r="D229" s="30">
        <f>D209+D227</f>
        <v>56687278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11931</v>
      </c>
      <c r="D236" s="7">
        <v>205048</v>
      </c>
    </row>
    <row r="237" spans="1:4" x14ac:dyDescent="0.3">
      <c r="A237" s="5">
        <v>410104</v>
      </c>
      <c r="B237" s="6" t="s">
        <v>206</v>
      </c>
      <c r="C237" s="7">
        <v>277851</v>
      </c>
      <c r="D237" s="7">
        <v>458717</v>
      </c>
    </row>
    <row r="238" spans="1:4" x14ac:dyDescent="0.3">
      <c r="A238" s="5">
        <v>410105</v>
      </c>
      <c r="B238" s="6" t="s">
        <v>90</v>
      </c>
      <c r="C238" s="7">
        <v>2696</v>
      </c>
      <c r="D238" s="7">
        <v>57412</v>
      </c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101923893</v>
      </c>
      <c r="D243" s="7">
        <v>91131912</v>
      </c>
    </row>
    <row r="244" spans="1:4" ht="15" thickBot="1" x14ac:dyDescent="0.35">
      <c r="A244" s="18">
        <v>410108</v>
      </c>
      <c r="B244" s="19" t="s">
        <v>211</v>
      </c>
      <c r="C244" s="20">
        <v>19818</v>
      </c>
      <c r="D244" s="20">
        <v>268108</v>
      </c>
    </row>
    <row r="245" spans="1:4" ht="15" thickBot="1" x14ac:dyDescent="0.35">
      <c r="A245" s="8" t="s">
        <v>19</v>
      </c>
      <c r="B245" s="9"/>
      <c r="C245" s="21">
        <f>SUM(C234:C244)</f>
        <v>102236189</v>
      </c>
      <c r="D245" s="21">
        <f>SUM(D234:D244)</f>
        <v>92121197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234</v>
      </c>
      <c r="D294" s="7">
        <v>3732</v>
      </c>
    </row>
    <row r="295" spans="1:4" x14ac:dyDescent="0.3">
      <c r="A295" s="5">
        <v>410602</v>
      </c>
      <c r="B295" s="6" t="s">
        <v>89</v>
      </c>
      <c r="C295" s="7">
        <v>2788</v>
      </c>
      <c r="D295" s="7">
        <v>5887</v>
      </c>
    </row>
    <row r="296" spans="1:4" x14ac:dyDescent="0.3">
      <c r="A296" s="5">
        <v>410603</v>
      </c>
      <c r="B296" s="6" t="s">
        <v>90</v>
      </c>
      <c r="C296" s="7">
        <v>250</v>
      </c>
      <c r="D296" s="7">
        <v>2247</v>
      </c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979635</v>
      </c>
      <c r="D301" s="7">
        <v>788553</v>
      </c>
    </row>
    <row r="302" spans="1:4" ht="15" thickBot="1" x14ac:dyDescent="0.35">
      <c r="A302" s="18">
        <v>410606</v>
      </c>
      <c r="B302" s="19" t="s">
        <v>211</v>
      </c>
      <c r="C302" s="7">
        <v>371</v>
      </c>
      <c r="D302" s="7">
        <v>5069</v>
      </c>
    </row>
    <row r="303" spans="1:4" ht="15" thickBot="1" x14ac:dyDescent="0.35">
      <c r="A303" s="8" t="s">
        <v>19</v>
      </c>
      <c r="B303" s="9"/>
      <c r="C303" s="10">
        <f>SUM(C294:C302)</f>
        <v>983278</v>
      </c>
      <c r="D303" s="10">
        <f>SUM(D294:D302)</f>
        <v>805488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23679</v>
      </c>
      <c r="D334" s="7">
        <v>7475</v>
      </c>
    </row>
    <row r="335" spans="1:4" x14ac:dyDescent="0.3">
      <c r="A335" s="5">
        <v>410903</v>
      </c>
      <c r="B335" s="6" t="s">
        <v>89</v>
      </c>
      <c r="C335" s="7">
        <v>43419</v>
      </c>
      <c r="D335" s="7">
        <v>18994</v>
      </c>
    </row>
    <row r="336" spans="1:4" x14ac:dyDescent="0.3">
      <c r="A336" s="5">
        <v>410904</v>
      </c>
      <c r="B336" s="6" t="s">
        <v>90</v>
      </c>
      <c r="C336" s="7">
        <v>12567</v>
      </c>
      <c r="D336" s="7">
        <v>5218</v>
      </c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5070161</v>
      </c>
      <c r="D341" s="7">
        <v>5093189</v>
      </c>
    </row>
    <row r="342" spans="1:4" ht="15" thickBot="1" x14ac:dyDescent="0.35">
      <c r="A342" s="18">
        <v>410907</v>
      </c>
      <c r="B342" s="19" t="s">
        <v>93</v>
      </c>
      <c r="C342" s="7">
        <v>29884</v>
      </c>
      <c r="D342" s="7">
        <v>21480</v>
      </c>
    </row>
    <row r="343" spans="1:4" ht="15" thickBot="1" x14ac:dyDescent="0.35">
      <c r="A343" s="8" t="s">
        <v>19</v>
      </c>
      <c r="B343" s="9"/>
      <c r="C343" s="10">
        <f>SUM(C333:C342)</f>
        <v>5179710</v>
      </c>
      <c r="D343" s="10">
        <f>SUM(D333:D342)</f>
        <v>5146356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>
        <v>105000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105000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18818150</v>
      </c>
      <c r="D361" s="7">
        <v>3957166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18818150</v>
      </c>
      <c r="D371" s="10">
        <f>SUM(D357:D370)</f>
        <v>3957166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0</v>
      </c>
      <c r="D600" s="10">
        <f>SUM(D585:D599)</f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0</v>
      </c>
      <c r="D685" s="10">
        <f>SUM(D670:D684)</f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0</v>
      </c>
      <c r="D753" s="10">
        <f>SUM(D738:D752)</f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0</v>
      </c>
      <c r="D787" s="10">
        <f>SUM(D772:D786)</f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>
        <v>3139318</v>
      </c>
      <c r="D1092" s="7">
        <v>1407986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3139318</v>
      </c>
      <c r="D1101" s="10">
        <f>SUM(D1086:D1100)</f>
        <v>1407986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52282</v>
      </c>
      <c r="D1108" s="7">
        <v>3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6182</v>
      </c>
      <c r="D1110" s="7">
        <v>162501</v>
      </c>
    </row>
    <row r="1111" spans="1:4" ht="15" thickBot="1" x14ac:dyDescent="0.35">
      <c r="A1111" s="15">
        <v>450310</v>
      </c>
      <c r="B1111" s="16" t="s">
        <v>39</v>
      </c>
      <c r="C1111" s="7">
        <v>355706</v>
      </c>
      <c r="D1111" s="7">
        <v>247384</v>
      </c>
    </row>
    <row r="1112" spans="1:4" ht="15" thickBot="1" x14ac:dyDescent="0.35">
      <c r="A1112" s="8" t="s">
        <v>19</v>
      </c>
      <c r="B1112" s="9"/>
      <c r="C1112" s="10">
        <f>SUM(C1107:C1111)</f>
        <v>414170</v>
      </c>
      <c r="D1112" s="10">
        <f>SUM(D1107:D1111)</f>
        <v>409888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130770815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103953081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94742844</v>
      </c>
      <c r="D1123" s="7">
        <v>46104546</v>
      </c>
    </row>
    <row r="1124" spans="1:4" ht="15" thickBot="1" x14ac:dyDescent="0.35">
      <c r="A1124" s="8" t="s">
        <v>19</v>
      </c>
      <c r="B1124" s="9"/>
      <c r="C1124" s="10">
        <f>SUM(C1119:C1123)</f>
        <v>94742844</v>
      </c>
      <c r="D1124" s="10">
        <f>SUM(D1119:D1123)</f>
        <v>46104546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>
        <v>1416948</v>
      </c>
      <c r="D1132" s="7">
        <v>2036134</v>
      </c>
    </row>
    <row r="1133" spans="1:4" ht="15" thickBot="1" x14ac:dyDescent="0.35">
      <c r="A1133" s="8" t="s">
        <v>19</v>
      </c>
      <c r="B1133" s="9"/>
      <c r="C1133" s="10">
        <f>SUM(C1126:C1132)</f>
        <v>1416948</v>
      </c>
      <c r="D1133" s="10">
        <f>SUM(D1126:D1132)</f>
        <v>2036134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979</v>
      </c>
      <c r="D1137" s="7">
        <v>29122</v>
      </c>
    </row>
    <row r="1138" spans="1:4" x14ac:dyDescent="0.3">
      <c r="A1138" s="5">
        <v>510304</v>
      </c>
      <c r="B1138" s="6" t="s">
        <v>89</v>
      </c>
      <c r="C1138" s="7">
        <v>40944</v>
      </c>
      <c r="D1138" s="7">
        <v>54912</v>
      </c>
    </row>
    <row r="1139" spans="1:4" x14ac:dyDescent="0.3">
      <c r="A1139" s="5">
        <v>510305</v>
      </c>
      <c r="B1139" s="6" t="s">
        <v>90</v>
      </c>
      <c r="C1139" s="7">
        <v>74</v>
      </c>
      <c r="D1139" s="7">
        <v>9157</v>
      </c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16235820</v>
      </c>
      <c r="D1144" s="7">
        <v>14394943</v>
      </c>
    </row>
    <row r="1145" spans="1:4" ht="15" thickBot="1" x14ac:dyDescent="0.35">
      <c r="A1145" s="18">
        <v>510308</v>
      </c>
      <c r="B1145" s="19" t="s">
        <v>211</v>
      </c>
      <c r="C1145" s="7">
        <v>1712</v>
      </c>
      <c r="D1145" s="7">
        <v>37460</v>
      </c>
    </row>
    <row r="1146" spans="1:4" ht="15" thickBot="1" x14ac:dyDescent="0.35">
      <c r="A1146" s="8" t="s">
        <v>19</v>
      </c>
      <c r="B1146" s="9"/>
      <c r="C1146" s="10">
        <f>SUM(C1135:C1145)</f>
        <v>16279529</v>
      </c>
      <c r="D1146" s="10">
        <f>SUM(D1135:D1145)</f>
        <v>14525594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3732</v>
      </c>
      <c r="D1148" s="7">
        <v>1337</v>
      </c>
    </row>
    <row r="1149" spans="1:4" x14ac:dyDescent="0.3">
      <c r="A1149" s="5">
        <v>510402</v>
      </c>
      <c r="B1149" s="6" t="s">
        <v>89</v>
      </c>
      <c r="C1149" s="7">
        <v>5887</v>
      </c>
      <c r="D1149" s="7">
        <v>4593</v>
      </c>
    </row>
    <row r="1150" spans="1:4" x14ac:dyDescent="0.3">
      <c r="A1150" s="5">
        <v>510403</v>
      </c>
      <c r="B1150" s="6" t="s">
        <v>90</v>
      </c>
      <c r="C1150" s="7">
        <v>2247</v>
      </c>
      <c r="D1150" s="7">
        <v>797</v>
      </c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788553</v>
      </c>
      <c r="D1155" s="7">
        <v>496861</v>
      </c>
    </row>
    <row r="1156" spans="1:4" ht="15" thickBot="1" x14ac:dyDescent="0.35">
      <c r="A1156" s="18">
        <v>510406</v>
      </c>
      <c r="B1156" s="19" t="s">
        <v>211</v>
      </c>
      <c r="C1156" s="7">
        <v>5069</v>
      </c>
      <c r="D1156" s="7">
        <v>2880</v>
      </c>
    </row>
    <row r="1157" spans="1:4" ht="15" thickBot="1" x14ac:dyDescent="0.35">
      <c r="A1157" s="8" t="s">
        <v>19</v>
      </c>
      <c r="B1157" s="9"/>
      <c r="C1157" s="10">
        <f>SUM(C1148:C1156)</f>
        <v>805488</v>
      </c>
      <c r="D1157" s="10">
        <f>SUM(D1148:D1156)</f>
        <v>506468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>
        <v>2100000</v>
      </c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2100000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986</v>
      </c>
      <c r="D1243" s="7">
        <v>23679</v>
      </c>
    </row>
    <row r="1244" spans="1:4" x14ac:dyDescent="0.3">
      <c r="A1244" s="37">
        <v>511203</v>
      </c>
      <c r="B1244" s="6" t="s">
        <v>334</v>
      </c>
      <c r="C1244" s="7">
        <v>18163</v>
      </c>
      <c r="D1244" s="7">
        <v>43419</v>
      </c>
    </row>
    <row r="1245" spans="1:4" x14ac:dyDescent="0.3">
      <c r="A1245" s="37">
        <v>511204</v>
      </c>
      <c r="B1245" s="6" t="s">
        <v>90</v>
      </c>
      <c r="C1245" s="7">
        <v>359</v>
      </c>
      <c r="D1245" s="7">
        <v>12567</v>
      </c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5096195</v>
      </c>
      <c r="D1250" s="7">
        <v>4467396</v>
      </c>
    </row>
    <row r="1251" spans="1:4" ht="15" thickBot="1" x14ac:dyDescent="0.35">
      <c r="A1251" s="15">
        <v>511207</v>
      </c>
      <c r="B1251" s="19" t="s">
        <v>93</v>
      </c>
      <c r="C1251" s="7">
        <v>1283</v>
      </c>
      <c r="D1251" s="7">
        <v>29884</v>
      </c>
    </row>
    <row r="1252" spans="1:4" ht="15" thickBot="1" x14ac:dyDescent="0.35">
      <c r="A1252" s="8" t="s">
        <v>19</v>
      </c>
      <c r="B1252" s="9"/>
      <c r="C1252" s="10">
        <f>SUM(C1242:C1251)</f>
        <v>5116986</v>
      </c>
      <c r="D1252" s="10">
        <f>SUM(D1242:D1251)</f>
        <v>4576945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707764</v>
      </c>
      <c r="D1262" s="7">
        <v>576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707764</v>
      </c>
      <c r="D1264" s="10">
        <f>SUM(D1254:D1263)</f>
        <v>576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20930202</v>
      </c>
      <c r="D1270" s="7">
        <v>18818150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20930202</v>
      </c>
      <c r="D1280" s="10">
        <f>SUM(D1266:D1279)</f>
        <v>18818150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731750</v>
      </c>
      <c r="D1298" s="7">
        <v>881392</v>
      </c>
    </row>
    <row r="1299" spans="1:4" x14ac:dyDescent="0.3">
      <c r="A1299" s="5">
        <v>511602</v>
      </c>
      <c r="B1299" s="6" t="s">
        <v>348</v>
      </c>
      <c r="C1299" s="7">
        <v>6000</v>
      </c>
      <c r="D1299" s="7">
        <v>81600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>
        <v>765822</v>
      </c>
    </row>
    <row r="1303" spans="1:4" x14ac:dyDescent="0.3">
      <c r="A1303" s="5">
        <v>511606</v>
      </c>
      <c r="B1303" s="6" t="s">
        <v>352</v>
      </c>
      <c r="C1303" s="7">
        <v>107415</v>
      </c>
      <c r="D1303" s="7">
        <v>331960</v>
      </c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>
        <v>60979</v>
      </c>
      <c r="D1305" s="7">
        <v>73449</v>
      </c>
    </row>
    <row r="1306" spans="1:4" x14ac:dyDescent="0.3">
      <c r="A1306" s="5">
        <v>511609</v>
      </c>
      <c r="B1306" s="6" t="s">
        <v>355</v>
      </c>
      <c r="C1306" s="7"/>
      <c r="D1306" s="7">
        <v>45696</v>
      </c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>
        <v>430496</v>
      </c>
      <c r="D1309" s="7">
        <v>79139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2777827</v>
      </c>
      <c r="D1317" s="7">
        <v>2698431</v>
      </c>
    </row>
    <row r="1318" spans="1:4" x14ac:dyDescent="0.3">
      <c r="A1318" s="5">
        <v>511621</v>
      </c>
      <c r="B1318" s="6" t="s">
        <v>367</v>
      </c>
      <c r="C1318" s="7">
        <v>2175757</v>
      </c>
      <c r="D1318" s="7">
        <v>1983243</v>
      </c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>
        <v>115766</v>
      </c>
    </row>
    <row r="1321" spans="1:4" x14ac:dyDescent="0.3">
      <c r="A1321" s="5">
        <v>511624</v>
      </c>
      <c r="B1321" s="6" t="s">
        <v>370</v>
      </c>
      <c r="C1321" s="7">
        <v>1192774</v>
      </c>
      <c r="D1321" s="7">
        <v>1023054</v>
      </c>
    </row>
    <row r="1322" spans="1:4" x14ac:dyDescent="0.3">
      <c r="A1322" s="5">
        <v>511625</v>
      </c>
      <c r="B1322" s="6" t="s">
        <v>371</v>
      </c>
      <c r="C1322" s="7">
        <v>6199501</v>
      </c>
      <c r="D1322" s="7">
        <v>10333411</v>
      </c>
    </row>
    <row r="1323" spans="1:4" x14ac:dyDescent="0.3">
      <c r="A1323" s="5">
        <v>511626</v>
      </c>
      <c r="B1323" s="6" t="s">
        <v>372</v>
      </c>
      <c r="C1323" s="7"/>
      <c r="D1323" s="7">
        <v>2000</v>
      </c>
    </row>
    <row r="1324" spans="1:4" x14ac:dyDescent="0.3">
      <c r="A1324" s="5">
        <v>511627</v>
      </c>
      <c r="B1324" s="6" t="s">
        <v>373</v>
      </c>
      <c r="C1324" s="7">
        <v>2011</v>
      </c>
      <c r="D1324" s="7">
        <v>2205</v>
      </c>
    </row>
    <row r="1325" spans="1:4" x14ac:dyDescent="0.3">
      <c r="A1325" s="5">
        <v>511628</v>
      </c>
      <c r="B1325" s="6" t="s">
        <v>374</v>
      </c>
      <c r="C1325" s="7"/>
      <c r="D1325" s="7">
        <v>227824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7318</v>
      </c>
      <c r="D1341" s="7">
        <v>8813</v>
      </c>
    </row>
    <row r="1342" spans="1:4" x14ac:dyDescent="0.3">
      <c r="A1342" s="15">
        <v>511645</v>
      </c>
      <c r="B1342" s="16" t="s">
        <v>170</v>
      </c>
      <c r="C1342" s="17">
        <v>51954</v>
      </c>
      <c r="D1342" s="17">
        <v>65823</v>
      </c>
    </row>
    <row r="1343" spans="1:4" x14ac:dyDescent="0.3">
      <c r="A1343" s="15">
        <v>511646</v>
      </c>
      <c r="B1343" s="16" t="s">
        <v>171</v>
      </c>
      <c r="C1343" s="17">
        <v>8049</v>
      </c>
      <c r="D1343" s="17">
        <v>10154</v>
      </c>
    </row>
    <row r="1344" spans="1:4" x14ac:dyDescent="0.3">
      <c r="A1344" s="15">
        <v>511647</v>
      </c>
      <c r="B1344" s="16" t="s">
        <v>172</v>
      </c>
      <c r="C1344" s="17">
        <v>51881</v>
      </c>
      <c r="D1344" s="17">
        <v>65731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1292933</v>
      </c>
      <c r="D1347" s="17">
        <v>510947</v>
      </c>
    </row>
    <row r="1348" spans="1:4" ht="15" thickBot="1" x14ac:dyDescent="0.35">
      <c r="A1348" s="8" t="s">
        <v>19</v>
      </c>
      <c r="B1348" s="9"/>
      <c r="C1348" s="10">
        <f>SUM(C1298:C1347)</f>
        <v>15096645</v>
      </c>
      <c r="D1348" s="10">
        <f>SUM(D1298:D1347)</f>
        <v>19306460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0</v>
      </c>
      <c r="D1626" s="10">
        <f>SUM(D1611:D1625)</f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0</v>
      </c>
      <c r="D1643" s="10">
        <f>SUM(D1628:D1642)</f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0</v>
      </c>
      <c r="D1660" s="10">
        <f>SUM(D1645:D1659)</f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0</v>
      </c>
      <c r="D1796" s="10">
        <f>SUM(D1781:D1795)</f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0</v>
      </c>
      <c r="D1830" s="10">
        <f>SUM(D1815:D1829)</f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0</v>
      </c>
      <c r="D1915" s="21">
        <f>SUM(D1866:D1914)</f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1061433</v>
      </c>
      <c r="D2275" s="7">
        <v>944391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6805</v>
      </c>
      <c r="D2277" s="7"/>
    </row>
    <row r="2278" spans="1:4" ht="15" thickBot="1" x14ac:dyDescent="0.35">
      <c r="A2278" s="8" t="s">
        <v>19</v>
      </c>
      <c r="B2278" s="9"/>
      <c r="C2278" s="10">
        <f>SUM(C2274:C2277)</f>
        <v>1068238</v>
      </c>
      <c r="D2278" s="10">
        <f>SUM(D2274:D2277)</f>
        <v>944391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2755</v>
      </c>
      <c r="D2281" s="7">
        <v>91665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279376</v>
      </c>
      <c r="D2283" s="7">
        <v>209806</v>
      </c>
    </row>
    <row r="2284" spans="1:4" ht="15" thickBot="1" x14ac:dyDescent="0.35">
      <c r="A2284" s="8" t="s">
        <v>19</v>
      </c>
      <c r="B2284" s="9"/>
      <c r="C2284" s="10">
        <f>SUM(C2280:C2283)</f>
        <v>282131</v>
      </c>
      <c r="D2284" s="10">
        <f>SUM(D2280:D2283)</f>
        <v>301471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156446775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109220735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-25675960</v>
      </c>
      <c r="D2401" s="45">
        <f>D1114-D2399</f>
        <v>-5267654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C8CFB-1E66-4C77-BD69-2CA7A260CEEE}">
  <dimension ref="A1:D2401"/>
  <sheetViews>
    <sheetView workbookViewId="0"/>
  </sheetViews>
  <sheetFormatPr defaultColWidth="11.5546875" defaultRowHeight="14.4" x14ac:dyDescent="0.3"/>
  <cols>
    <col min="1" max="1" width="7.109375" style="48" customWidth="1"/>
    <col min="2" max="2" width="88.21875" style="49" customWidth="1"/>
    <col min="3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34430060</v>
      </c>
      <c r="D11" s="7">
        <v>19539837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34430060</v>
      </c>
      <c r="D18" s="10">
        <f>SUM(D4:D17)</f>
        <v>19539837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5000</v>
      </c>
      <c r="D21" s="7">
        <v>5000</v>
      </c>
    </row>
    <row r="22" spans="1:4" x14ac:dyDescent="0.3">
      <c r="A22" s="5">
        <v>1203</v>
      </c>
      <c r="B22" s="6" t="s">
        <v>23</v>
      </c>
      <c r="C22" s="7">
        <v>1564105</v>
      </c>
      <c r="D22" s="7">
        <v>2624743</v>
      </c>
    </row>
    <row r="23" spans="1:4" x14ac:dyDescent="0.3">
      <c r="A23" s="5">
        <v>1204</v>
      </c>
      <c r="B23" s="6" t="s">
        <v>24</v>
      </c>
      <c r="C23" s="7">
        <v>2050</v>
      </c>
      <c r="D23" s="7">
        <v>424332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1571155</v>
      </c>
      <c r="D25" s="10">
        <f>SUM(D20:D24)</f>
        <v>3054075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4370076</v>
      </c>
      <c r="D27" s="7"/>
    </row>
    <row r="28" spans="1:4" x14ac:dyDescent="0.3">
      <c r="A28" s="5">
        <v>1302</v>
      </c>
      <c r="B28" s="6" t="s">
        <v>28</v>
      </c>
      <c r="C28" s="7">
        <v>796946</v>
      </c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58431</v>
      </c>
      <c r="D32" s="7">
        <v>155157</v>
      </c>
    </row>
    <row r="33" spans="1:4" x14ac:dyDescent="0.3">
      <c r="A33" s="5">
        <v>1307</v>
      </c>
      <c r="B33" s="6" t="s">
        <v>33</v>
      </c>
      <c r="C33" s="7">
        <v>4102224</v>
      </c>
      <c r="D33" s="7">
        <v>238175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269448</v>
      </c>
      <c r="D37" s="7"/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9597125</v>
      </c>
      <c r="D40" s="10">
        <f>SUM(D27:D39)</f>
        <v>393332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231049</v>
      </c>
      <c r="D53" s="7">
        <v>205775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966470</v>
      </c>
      <c r="D57" s="7">
        <v>267942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1775177</v>
      </c>
      <c r="D61" s="20">
        <v>2268998</v>
      </c>
    </row>
    <row r="62" spans="1:4" ht="15" thickBot="1" x14ac:dyDescent="0.35">
      <c r="A62" s="24" t="s">
        <v>19</v>
      </c>
      <c r="B62" s="25"/>
      <c r="C62" s="21">
        <f>SUM(C53:C61)</f>
        <v>2972696</v>
      </c>
      <c r="D62" s="21">
        <f>SUM(D53:D61)</f>
        <v>2742715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3000106</v>
      </c>
      <c r="D64" s="7">
        <v>1064912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3000106</v>
      </c>
      <c r="D69" s="10">
        <f>SUM(D64:D68)</f>
        <v>1064912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9126278</v>
      </c>
      <c r="D73" s="7">
        <v>5314686</v>
      </c>
    </row>
    <row r="74" spans="1:4" x14ac:dyDescent="0.3">
      <c r="A74" s="5">
        <v>1704</v>
      </c>
      <c r="B74" s="6" t="s">
        <v>69</v>
      </c>
      <c r="C74" s="7">
        <v>-4028955</v>
      </c>
      <c r="D74" s="7">
        <v>-2991253</v>
      </c>
    </row>
    <row r="75" spans="1:4" x14ac:dyDescent="0.3">
      <c r="A75" s="5">
        <v>1705</v>
      </c>
      <c r="B75" s="6" t="s">
        <v>70</v>
      </c>
      <c r="C75" s="7">
        <v>546618</v>
      </c>
      <c r="D75" s="7">
        <v>449058</v>
      </c>
    </row>
    <row r="76" spans="1:4" ht="15" thickBot="1" x14ac:dyDescent="0.35">
      <c r="A76" s="5">
        <v>1706</v>
      </c>
      <c r="B76" s="6" t="s">
        <v>71</v>
      </c>
      <c r="C76" s="7">
        <v>-337852</v>
      </c>
      <c r="D76" s="7">
        <v>-243607</v>
      </c>
    </row>
    <row r="77" spans="1:4" ht="15" thickBot="1" x14ac:dyDescent="0.35">
      <c r="A77" s="8" t="s">
        <v>19</v>
      </c>
      <c r="B77" s="9"/>
      <c r="C77" s="10">
        <f>SUM(C71:C76)</f>
        <v>5306089</v>
      </c>
      <c r="D77" s="10">
        <f>SUM(D71:D76)</f>
        <v>2528884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90322</v>
      </c>
      <c r="D84" s="7">
        <v>90322</v>
      </c>
    </row>
    <row r="85" spans="1:4" x14ac:dyDescent="0.3">
      <c r="A85" s="5">
        <v>1903</v>
      </c>
      <c r="B85" s="6" t="s">
        <v>77</v>
      </c>
      <c r="C85" s="7">
        <v>420640</v>
      </c>
      <c r="D85" s="7">
        <v>420640</v>
      </c>
    </row>
    <row r="86" spans="1:4" x14ac:dyDescent="0.3">
      <c r="A86" s="5">
        <v>1904</v>
      </c>
      <c r="B86" s="6" t="s">
        <v>78</v>
      </c>
      <c r="C86" s="7">
        <v>447478</v>
      </c>
      <c r="D86" s="7">
        <v>16519</v>
      </c>
    </row>
    <row r="87" spans="1:4" x14ac:dyDescent="0.3">
      <c r="A87" s="5">
        <v>1905</v>
      </c>
      <c r="B87" s="6" t="s">
        <v>79</v>
      </c>
      <c r="C87" s="7">
        <v>7445960</v>
      </c>
      <c r="D87" s="7">
        <v>7445960</v>
      </c>
    </row>
    <row r="88" spans="1:4" x14ac:dyDescent="0.3">
      <c r="A88" s="5">
        <v>1906</v>
      </c>
      <c r="B88" s="6" t="s">
        <v>80</v>
      </c>
      <c r="C88" s="7">
        <v>-6252848</v>
      </c>
      <c r="D88" s="7">
        <v>-4763656</v>
      </c>
    </row>
    <row r="89" spans="1:4" x14ac:dyDescent="0.3">
      <c r="A89" s="5">
        <v>1907</v>
      </c>
      <c r="B89" s="6" t="s">
        <v>81</v>
      </c>
      <c r="C89" s="7">
        <v>79044952</v>
      </c>
      <c r="D89" s="7">
        <v>76085809</v>
      </c>
    </row>
    <row r="90" spans="1:4" x14ac:dyDescent="0.3">
      <c r="A90" s="5">
        <v>1908</v>
      </c>
      <c r="B90" s="6" t="s">
        <v>82</v>
      </c>
      <c r="C90" s="7">
        <v>-73395538</v>
      </c>
      <c r="D90" s="7">
        <v>-59943245</v>
      </c>
    </row>
    <row r="91" spans="1:4" ht="15" thickBot="1" x14ac:dyDescent="0.35">
      <c r="A91" s="5">
        <v>1910</v>
      </c>
      <c r="B91" s="6" t="s">
        <v>39</v>
      </c>
      <c r="C91" s="7">
        <v>41699</v>
      </c>
      <c r="D91" s="7">
        <v>5884143</v>
      </c>
    </row>
    <row r="92" spans="1:4" ht="15" thickBot="1" x14ac:dyDescent="0.35">
      <c r="A92" s="8" t="s">
        <v>83</v>
      </c>
      <c r="B92" s="9"/>
      <c r="C92" s="10">
        <f>SUM(C83:C91)</f>
        <v>7842665</v>
      </c>
      <c r="D92" s="10">
        <f>SUM(D83:D91)</f>
        <v>25236492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64719896</v>
      </c>
      <c r="D94" s="30">
        <f>D18+D25+D40+D51+D62+D69+D77+D81+D92</f>
        <v>54560247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262063</v>
      </c>
      <c r="D98" s="7">
        <v>229321</v>
      </c>
    </row>
    <row r="99" spans="1:4" x14ac:dyDescent="0.3">
      <c r="A99" s="5">
        <v>2102</v>
      </c>
      <c r="B99" s="6" t="s">
        <v>88</v>
      </c>
      <c r="C99" s="7">
        <v>447367</v>
      </c>
      <c r="D99" s="7">
        <v>133500</v>
      </c>
    </row>
    <row r="100" spans="1:4" x14ac:dyDescent="0.3">
      <c r="A100" s="5">
        <v>2103</v>
      </c>
      <c r="B100" s="6" t="s">
        <v>89</v>
      </c>
      <c r="C100" s="7">
        <v>3978</v>
      </c>
      <c r="D100" s="7">
        <v>2734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28900</v>
      </c>
      <c r="D103" s="7">
        <v>21483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742308</v>
      </c>
      <c r="D105" s="10">
        <f>SUM(D98:D104)</f>
        <v>387038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>
        <v>2151160</v>
      </c>
      <c r="D112" s="7">
        <v>8497336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>
        <v>2070753</v>
      </c>
      <c r="D116" s="7">
        <v>1384272</v>
      </c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4221913</v>
      </c>
      <c r="D123" s="10">
        <f>SUM(D107:D122)</f>
        <v>9881608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1141147</v>
      </c>
      <c r="D138" s="7">
        <v>812000</v>
      </c>
    </row>
    <row r="139" spans="1:4" x14ac:dyDescent="0.3">
      <c r="A139" s="5">
        <v>2314</v>
      </c>
      <c r="B139" s="6" t="s">
        <v>126</v>
      </c>
      <c r="C139" s="7">
        <v>-35700</v>
      </c>
      <c r="D139" s="7">
        <v>-13200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1105447</v>
      </c>
      <c r="D141" s="10">
        <f>SUM(D125:D140)</f>
        <v>798800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295349</v>
      </c>
      <c r="D144" s="7">
        <v>178052</v>
      </c>
    </row>
    <row r="145" spans="1:4" x14ac:dyDescent="0.3">
      <c r="A145" s="5">
        <v>2403</v>
      </c>
      <c r="B145" s="6" t="s">
        <v>131</v>
      </c>
      <c r="C145" s="7">
        <v>107891</v>
      </c>
      <c r="D145" s="7">
        <v>76700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403240</v>
      </c>
      <c r="D149" s="10">
        <f>SUM(D143:D148)</f>
        <v>254752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192</v>
      </c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102649</v>
      </c>
      <c r="D155" s="7">
        <v>24513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102841</v>
      </c>
      <c r="D157" s="10">
        <f>SUM(D151:D156)</f>
        <v>24513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6793226</v>
      </c>
      <c r="D160" s="7">
        <v>3866676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1429882</v>
      </c>
      <c r="D162" s="7">
        <v>650737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23833</v>
      </c>
      <c r="D164" s="7">
        <v>23833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8246941</v>
      </c>
      <c r="D167" s="10">
        <f>SUM(D159:D166)</f>
        <v>4541246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1251824</v>
      </c>
      <c r="D169" s="7">
        <v>719801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229268</v>
      </c>
      <c r="D172" s="7">
        <v>393491</v>
      </c>
    </row>
    <row r="173" spans="1:4" x14ac:dyDescent="0.3">
      <c r="A173" s="5">
        <v>2705</v>
      </c>
      <c r="B173" s="6" t="s">
        <v>156</v>
      </c>
      <c r="C173" s="7">
        <v>1033957</v>
      </c>
      <c r="D173" s="7">
        <v>1450675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>
        <v>310550</v>
      </c>
      <c r="D175" s="7">
        <v>333549</v>
      </c>
    </row>
    <row r="176" spans="1:4" x14ac:dyDescent="0.3">
      <c r="A176" s="5">
        <v>2708</v>
      </c>
      <c r="B176" s="6" t="s">
        <v>159</v>
      </c>
      <c r="C176" s="7">
        <v>188688</v>
      </c>
      <c r="D176" s="7">
        <v>90652</v>
      </c>
    </row>
    <row r="177" spans="1:4" x14ac:dyDescent="0.3">
      <c r="A177" s="5">
        <v>2709</v>
      </c>
      <c r="B177" s="6" t="s">
        <v>160</v>
      </c>
      <c r="C177" s="7">
        <v>33818</v>
      </c>
      <c r="D177" s="7">
        <v>45304</v>
      </c>
    </row>
    <row r="178" spans="1:4" x14ac:dyDescent="0.3">
      <c r="A178" s="5">
        <v>2710</v>
      </c>
      <c r="B178" s="6" t="s">
        <v>161</v>
      </c>
      <c r="C178" s="7">
        <v>109944</v>
      </c>
      <c r="D178" s="7">
        <v>47093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265115</v>
      </c>
      <c r="D180" s="7">
        <v>21195</v>
      </c>
    </row>
    <row r="181" spans="1:4" x14ac:dyDescent="0.3">
      <c r="A181" s="5">
        <v>2713</v>
      </c>
      <c r="B181" s="6" t="s">
        <v>164</v>
      </c>
      <c r="C181" s="7">
        <v>206883</v>
      </c>
      <c r="D181" s="7">
        <v>867883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1143857</v>
      </c>
      <c r="D184" s="7">
        <v>3541105</v>
      </c>
    </row>
    <row r="185" spans="1:4" x14ac:dyDescent="0.3">
      <c r="A185" s="5">
        <v>2717</v>
      </c>
      <c r="B185" s="6" t="s">
        <v>168</v>
      </c>
      <c r="C185" s="7">
        <v>74500</v>
      </c>
      <c r="D185" s="7">
        <v>74500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>
        <v>738358</v>
      </c>
      <c r="D189" s="7">
        <v>736822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277597</v>
      </c>
      <c r="D191" s="20">
        <v>785933</v>
      </c>
    </row>
    <row r="192" spans="1:4" ht="15" thickBot="1" x14ac:dyDescent="0.35">
      <c r="A192" s="8" t="s">
        <v>19</v>
      </c>
      <c r="B192" s="9"/>
      <c r="C192" s="21">
        <f>SUM(C169:C191)</f>
        <v>5864359</v>
      </c>
      <c r="D192" s="21">
        <f>SUM(D169:D191)</f>
        <v>9108003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956941</v>
      </c>
      <c r="D195" s="7">
        <v>1101599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956941</v>
      </c>
      <c r="D200" s="10">
        <f>SUM(D194:D199)</f>
        <v>1101599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819867</v>
      </c>
      <c r="D202" s="7"/>
    </row>
    <row r="203" spans="1:4" x14ac:dyDescent="0.3">
      <c r="A203" s="5">
        <v>2902</v>
      </c>
      <c r="B203" s="6" t="s">
        <v>183</v>
      </c>
      <c r="C203" s="7"/>
      <c r="D203" s="7"/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819867</v>
      </c>
      <c r="D207" s="10">
        <f>SUM(D202:D206)</f>
        <v>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22463857</v>
      </c>
      <c r="D209" s="30">
        <f>D105+D123+D141+D149+D157+D167+D192+D200+D207</f>
        <v>26097559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700000000</v>
      </c>
      <c r="D213" s="7">
        <v>600000000</v>
      </c>
    </row>
    <row r="214" spans="1:4" x14ac:dyDescent="0.3">
      <c r="A214" s="5">
        <v>3102</v>
      </c>
      <c r="B214" s="6" t="s">
        <v>190</v>
      </c>
      <c r="C214" s="7">
        <v>-75000000</v>
      </c>
      <c r="D214" s="7">
        <v>-50000000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625000000</v>
      </c>
      <c r="D216" s="10">
        <f>SUM(D213:D215)</f>
        <v>550000000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/>
      <c r="D221" s="7"/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-582743958</v>
      </c>
      <c r="D223" s="7">
        <v>-521537314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-582743958</v>
      </c>
      <c r="D225" s="10">
        <f>SUM(D221:D224)</f>
        <v>-521537314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42256042</v>
      </c>
      <c r="D227" s="30">
        <f>D216+D219+D225</f>
        <v>28462686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64719899</v>
      </c>
      <c r="D229" s="30">
        <f>D209+D227</f>
        <v>54560245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837724</v>
      </c>
      <c r="D234" s="7">
        <v>598558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8947341</v>
      </c>
      <c r="D236" s="7">
        <v>2670000</v>
      </c>
    </row>
    <row r="237" spans="1:4" x14ac:dyDescent="0.3">
      <c r="A237" s="5">
        <v>410104</v>
      </c>
      <c r="B237" s="6" t="s">
        <v>206</v>
      </c>
      <c r="C237" s="7">
        <v>79733</v>
      </c>
      <c r="D237" s="7">
        <v>54698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577994</v>
      </c>
      <c r="D243" s="7">
        <v>432610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10442792</v>
      </c>
      <c r="D245" s="21">
        <f>SUM(D234:D244)</f>
        <v>3755866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>
        <v>25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25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50</v>
      </c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50</v>
      </c>
      <c r="D303" s="10">
        <f>SUM(D294:D302)</f>
        <v>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229321</v>
      </c>
      <c r="D333" s="7">
        <v>42841</v>
      </c>
    </row>
    <row r="334" spans="1:4" x14ac:dyDescent="0.3">
      <c r="A334" s="5">
        <v>410902</v>
      </c>
      <c r="B334" s="6" t="s">
        <v>88</v>
      </c>
      <c r="C334" s="7">
        <v>133500</v>
      </c>
      <c r="D334" s="7"/>
    </row>
    <row r="335" spans="1:4" x14ac:dyDescent="0.3">
      <c r="A335" s="5">
        <v>410903</v>
      </c>
      <c r="B335" s="6" t="s">
        <v>89</v>
      </c>
      <c r="C335" s="7">
        <v>2735</v>
      </c>
      <c r="D335" s="7">
        <v>443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21630</v>
      </c>
      <c r="D341" s="7">
        <v>13704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387186</v>
      </c>
      <c r="D343" s="10">
        <f>SUM(D333:D342)</f>
        <v>56988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>
        <v>43168188</v>
      </c>
      <c r="D590" s="7">
        <v>21243339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>
        <v>7500498</v>
      </c>
      <c r="D594" s="7">
        <v>5207823</v>
      </c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50668686</v>
      </c>
      <c r="D600" s="10">
        <f>SUM(D585:D599)</f>
        <v>26451162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>
        <v>269731</v>
      </c>
      <c r="D611" s="7">
        <v>191750</v>
      </c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269731</v>
      </c>
      <c r="D617" s="10">
        <f>SUM(D602:D616)</f>
        <v>191750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>
        <v>76700</v>
      </c>
      <c r="D662" s="7">
        <v>29397</v>
      </c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76700</v>
      </c>
      <c r="D668" s="10">
        <f>SUM(D653:D667)</f>
        <v>29397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>
        <v>908743</v>
      </c>
      <c r="D675" s="7">
        <v>219369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>
        <v>57677</v>
      </c>
      <c r="D679" s="7">
        <v>44400</v>
      </c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966420</v>
      </c>
      <c r="D685" s="10">
        <f>SUM(D670:D684)</f>
        <v>263769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>
        <v>110826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>
        <v>1590348</v>
      </c>
      <c r="D696" s="7">
        <v>1550048</v>
      </c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1590348</v>
      </c>
      <c r="D702" s="10">
        <f>SUM(D687:D701)</f>
        <v>1660874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1497813</v>
      </c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>
        <v>194915</v>
      </c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1497813</v>
      </c>
      <c r="D736" s="10">
        <f>SUM(D721:D735)</f>
        <v>194915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>
        <v>8497336</v>
      </c>
      <c r="D743" s="7">
        <v>2176968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>
        <v>2083129</v>
      </c>
      <c r="D747" s="7">
        <v>807303</v>
      </c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10580465</v>
      </c>
      <c r="D753" s="10">
        <f>SUM(D738:D752)</f>
        <v>2984271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>
        <v>-284355</v>
      </c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>
        <v>1221052</v>
      </c>
      <c r="D764" s="7">
        <v>498556</v>
      </c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936697</v>
      </c>
      <c r="D770" s="10">
        <f>SUM(D755:D769)</f>
        <v>498556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790000</v>
      </c>
      <c r="D777" s="7">
        <v>90000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>
        <v>22000</v>
      </c>
      <c r="D781" s="7">
        <v>38000</v>
      </c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812000</v>
      </c>
      <c r="D787" s="10">
        <f>SUM(D772:D786)</f>
        <v>128000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>
        <v>35700</v>
      </c>
      <c r="D798" s="7">
        <v>13200</v>
      </c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35700</v>
      </c>
      <c r="D804" s="10">
        <f>SUM(D789:D803)</f>
        <v>13200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2178309</v>
      </c>
      <c r="D1091" s="7">
        <v>469255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2178309</v>
      </c>
      <c r="D1101" s="10">
        <f>SUM(D1086:D1100)</f>
        <v>469255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/>
      <c r="D1108" s="7"/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78369</v>
      </c>
      <c r="D1110" s="7"/>
    </row>
    <row r="1111" spans="1:4" ht="15" thickBot="1" x14ac:dyDescent="0.35">
      <c r="A1111" s="15">
        <v>450310</v>
      </c>
      <c r="B1111" s="16" t="s">
        <v>39</v>
      </c>
      <c r="C1111" s="7">
        <v>796217</v>
      </c>
      <c r="D1111" s="7">
        <v>1412232</v>
      </c>
    </row>
    <row r="1112" spans="1:4" ht="15" thickBot="1" x14ac:dyDescent="0.35">
      <c r="A1112" s="8" t="s">
        <v>19</v>
      </c>
      <c r="B1112" s="9"/>
      <c r="C1112" s="10">
        <f>SUM(C1107:C1111)</f>
        <v>874586</v>
      </c>
      <c r="D1112" s="10">
        <f>SUM(D1107:D1111)</f>
        <v>1412232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81317483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38110260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512040</v>
      </c>
      <c r="D1120" s="7">
        <v>29005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512040</v>
      </c>
      <c r="D1124" s="10">
        <f>SUM(D1119:D1123)</f>
        <v>29005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6000</v>
      </c>
      <c r="D1135" s="7">
        <v>2000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1000</v>
      </c>
      <c r="D1144" s="7">
        <v>500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7000</v>
      </c>
      <c r="D1146" s="10">
        <f>SUM(D1135:D1145)</f>
        <v>2500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0</v>
      </c>
      <c r="D1157" s="10">
        <f>SUM(D1148:D1156)</f>
        <v>0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262062</v>
      </c>
      <c r="D1242" s="7">
        <v>229321</v>
      </c>
    </row>
    <row r="1243" spans="1:4" x14ac:dyDescent="0.3">
      <c r="A1243" s="37">
        <v>511202</v>
      </c>
      <c r="B1243" s="6" t="s">
        <v>88</v>
      </c>
      <c r="C1243" s="7">
        <v>447367</v>
      </c>
      <c r="D1243" s="7">
        <v>133500</v>
      </c>
    </row>
    <row r="1244" spans="1:4" x14ac:dyDescent="0.3">
      <c r="A1244" s="37">
        <v>511203</v>
      </c>
      <c r="B1244" s="6" t="s">
        <v>334</v>
      </c>
      <c r="C1244" s="7">
        <v>3987</v>
      </c>
      <c r="D1244" s="7">
        <v>2735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28900</v>
      </c>
      <c r="D1250" s="7">
        <v>21630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742316</v>
      </c>
      <c r="D1252" s="10">
        <f>SUM(D1242:D1251)</f>
        <v>387186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31579786</v>
      </c>
      <c r="D1616" s="7">
        <v>8836185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>
        <v>5096416</v>
      </c>
      <c r="D1620" s="7">
        <v>4101168</v>
      </c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36676202</v>
      </c>
      <c r="D1626" s="10">
        <f>SUM(D1611:D1625)</f>
        <v>12937353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>
        <v>2271858</v>
      </c>
      <c r="D1633" s="7">
        <v>548422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>
        <v>144192</v>
      </c>
      <c r="D1637" s="7">
        <v>111000</v>
      </c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2416050</v>
      </c>
      <c r="D1643" s="10">
        <f>SUM(D1628:D1642)</f>
        <v>659422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>
        <v>219369</v>
      </c>
      <c r="D1650" s="7">
        <v>49970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>
        <v>44400</v>
      </c>
      <c r="D1654" s="7">
        <v>1400</v>
      </c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263769</v>
      </c>
      <c r="D1660" s="10">
        <f>SUM(D1645:D1659)</f>
        <v>51370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>
        <v>107892</v>
      </c>
      <c r="D1671" s="7">
        <v>76700</v>
      </c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107892</v>
      </c>
      <c r="D1677" s="10">
        <f>SUM(D1662:D1676)</f>
        <v>76700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>
        <v>145007</v>
      </c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>
        <v>2323617</v>
      </c>
      <c r="D1705" s="7">
        <v>1246391</v>
      </c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2468624</v>
      </c>
      <c r="D1711" s="10">
        <f>SUM(D1696:D1710)</f>
        <v>1246391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>
        <v>2158410</v>
      </c>
      <c r="D1786" s="7">
        <v>8497336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>
        <v>3000199</v>
      </c>
      <c r="D1790" s="7">
        <v>2083129</v>
      </c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5158609</v>
      </c>
      <c r="D1796" s="10">
        <f>SUM(D1781:D1795)</f>
        <v>10580465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>
        <v>498556</v>
      </c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498556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1049500</v>
      </c>
      <c r="D1820" s="7">
        <v>790000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>
        <v>91648</v>
      </c>
      <c r="D1824" s="7">
        <v>22000</v>
      </c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1141148</v>
      </c>
      <c r="D1830" s="10">
        <f>SUM(D1815:D1829)</f>
        <v>812000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>
        <v>13200</v>
      </c>
      <c r="D1841" s="7">
        <v>22200</v>
      </c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13200</v>
      </c>
      <c r="D1847" s="10">
        <f>SUM(D1832:D1846)</f>
        <v>22200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23737034</v>
      </c>
      <c r="D1866" s="7">
        <v>26648945</v>
      </c>
    </row>
    <row r="1867" spans="1:4" x14ac:dyDescent="0.3">
      <c r="A1867" s="5">
        <v>531602</v>
      </c>
      <c r="B1867" s="6" t="s">
        <v>348</v>
      </c>
      <c r="C1867" s="7"/>
      <c r="D1867" s="7">
        <v>10064</v>
      </c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8832621</v>
      </c>
      <c r="D1869" s="7">
        <v>15501183</v>
      </c>
    </row>
    <row r="1870" spans="1:4" x14ac:dyDescent="0.3">
      <c r="A1870" s="5">
        <v>531605</v>
      </c>
      <c r="B1870" s="6" t="s">
        <v>352</v>
      </c>
      <c r="C1870" s="7">
        <v>68777</v>
      </c>
      <c r="D1870" s="7">
        <v>121435</v>
      </c>
    </row>
    <row r="1871" spans="1:4" x14ac:dyDescent="0.3">
      <c r="A1871" s="5">
        <v>531606</v>
      </c>
      <c r="B1871" s="6" t="s">
        <v>353</v>
      </c>
      <c r="C1871" s="7">
        <v>6689968</v>
      </c>
      <c r="D1871" s="7">
        <v>14158931</v>
      </c>
    </row>
    <row r="1872" spans="1:4" x14ac:dyDescent="0.3">
      <c r="A1872" s="5">
        <v>531607</v>
      </c>
      <c r="B1872" s="6" t="s">
        <v>354</v>
      </c>
      <c r="C1872" s="7">
        <v>1597127</v>
      </c>
      <c r="D1872" s="7">
        <v>2479375</v>
      </c>
    </row>
    <row r="1873" spans="1:4" x14ac:dyDescent="0.3">
      <c r="A1873" s="5">
        <v>531608</v>
      </c>
      <c r="B1873" s="6" t="s">
        <v>355</v>
      </c>
      <c r="C1873" s="7">
        <v>1498489</v>
      </c>
      <c r="D1873" s="7">
        <v>473294</v>
      </c>
    </row>
    <row r="1874" spans="1:4" x14ac:dyDescent="0.3">
      <c r="A1874" s="5">
        <v>531609</v>
      </c>
      <c r="B1874" s="6" t="s">
        <v>356</v>
      </c>
      <c r="C1874" s="7">
        <v>231437</v>
      </c>
      <c r="D1874" s="7">
        <v>111624</v>
      </c>
    </row>
    <row r="1875" spans="1:4" x14ac:dyDescent="0.3">
      <c r="A1875" s="5">
        <v>531610</v>
      </c>
      <c r="B1875" s="6" t="s">
        <v>357</v>
      </c>
      <c r="C1875" s="7">
        <v>331499</v>
      </c>
      <c r="D1875" s="7">
        <v>324051</v>
      </c>
    </row>
    <row r="1876" spans="1:4" x14ac:dyDescent="0.3">
      <c r="A1876" s="5">
        <v>531611</v>
      </c>
      <c r="B1876" s="6" t="s">
        <v>358</v>
      </c>
      <c r="C1876" s="7">
        <v>1103635</v>
      </c>
      <c r="D1876" s="7">
        <v>1098573</v>
      </c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3369691</v>
      </c>
      <c r="D1880" s="7">
        <v>3177238</v>
      </c>
    </row>
    <row r="1881" spans="1:4" x14ac:dyDescent="0.3">
      <c r="A1881" s="5">
        <v>531616</v>
      </c>
      <c r="B1881" s="6" t="s">
        <v>363</v>
      </c>
      <c r="C1881" s="7">
        <v>616642</v>
      </c>
      <c r="D1881" s="7">
        <v>521414</v>
      </c>
    </row>
    <row r="1882" spans="1:4" x14ac:dyDescent="0.3">
      <c r="A1882" s="5">
        <v>531617</v>
      </c>
      <c r="B1882" s="6" t="s">
        <v>364</v>
      </c>
      <c r="C1882" s="7">
        <v>905747</v>
      </c>
      <c r="D1882" s="7">
        <v>1117757</v>
      </c>
    </row>
    <row r="1883" spans="1:4" x14ac:dyDescent="0.3">
      <c r="A1883" s="5">
        <v>531618</v>
      </c>
      <c r="B1883" s="6" t="s">
        <v>365</v>
      </c>
      <c r="C1883" s="7">
        <v>3000</v>
      </c>
      <c r="D1883" s="7">
        <v>3000</v>
      </c>
    </row>
    <row r="1884" spans="1:4" x14ac:dyDescent="0.3">
      <c r="A1884" s="5">
        <v>531619</v>
      </c>
      <c r="B1884" s="6" t="s">
        <v>366</v>
      </c>
      <c r="C1884" s="7">
        <v>21352960</v>
      </c>
      <c r="D1884" s="7">
        <v>22501022</v>
      </c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>
        <v>22000</v>
      </c>
      <c r="D1887" s="7">
        <v>5000</v>
      </c>
    </row>
    <row r="1888" spans="1:4" x14ac:dyDescent="0.3">
      <c r="A1888" s="5">
        <v>531623</v>
      </c>
      <c r="B1888" s="6" t="s">
        <v>370</v>
      </c>
      <c r="C1888" s="7">
        <v>1370483</v>
      </c>
      <c r="D1888" s="7">
        <v>1609228</v>
      </c>
    </row>
    <row r="1889" spans="1:4" x14ac:dyDescent="0.3">
      <c r="A1889" s="5">
        <v>531624</v>
      </c>
      <c r="B1889" s="6" t="s">
        <v>371</v>
      </c>
      <c r="C1889" s="7">
        <v>108160</v>
      </c>
      <c r="D1889" s="7">
        <v>58100</v>
      </c>
    </row>
    <row r="1890" spans="1:4" x14ac:dyDescent="0.3">
      <c r="A1890" s="5">
        <v>531625</v>
      </c>
      <c r="B1890" s="6" t="s">
        <v>372</v>
      </c>
      <c r="C1890" s="7">
        <v>4674</v>
      </c>
      <c r="D1890" s="7">
        <v>93042</v>
      </c>
    </row>
    <row r="1891" spans="1:4" x14ac:dyDescent="0.3">
      <c r="A1891" s="5">
        <v>531626</v>
      </c>
      <c r="B1891" s="6" t="s">
        <v>373</v>
      </c>
      <c r="C1891" s="7">
        <v>386626</v>
      </c>
      <c r="D1891" s="7">
        <v>102888</v>
      </c>
    </row>
    <row r="1892" spans="1:4" x14ac:dyDescent="0.3">
      <c r="A1892" s="5">
        <v>531627</v>
      </c>
      <c r="B1892" s="6" t="s">
        <v>374</v>
      </c>
      <c r="C1892" s="7">
        <v>208644</v>
      </c>
      <c r="D1892" s="7">
        <v>544283</v>
      </c>
    </row>
    <row r="1893" spans="1:4" x14ac:dyDescent="0.3">
      <c r="A1893" s="5">
        <v>531628</v>
      </c>
      <c r="B1893" s="6" t="s">
        <v>375</v>
      </c>
      <c r="C1893" s="7">
        <v>580628</v>
      </c>
      <c r="D1893" s="7">
        <v>888513</v>
      </c>
    </row>
    <row r="1894" spans="1:4" x14ac:dyDescent="0.3">
      <c r="A1894" s="5">
        <v>531629</v>
      </c>
      <c r="B1894" s="6" t="s">
        <v>376</v>
      </c>
      <c r="C1894" s="7">
        <v>45000</v>
      </c>
      <c r="D1894" s="7">
        <v>11000</v>
      </c>
    </row>
    <row r="1895" spans="1:4" x14ac:dyDescent="0.3">
      <c r="A1895" s="5">
        <v>531630</v>
      </c>
      <c r="B1895" s="6" t="s">
        <v>377</v>
      </c>
      <c r="C1895" s="7">
        <v>18289</v>
      </c>
      <c r="D1895" s="7">
        <v>19687</v>
      </c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>
        <v>91331</v>
      </c>
      <c r="D1897" s="7">
        <v>144713</v>
      </c>
    </row>
    <row r="1898" spans="1:4" x14ac:dyDescent="0.3">
      <c r="A1898" s="5">
        <v>531633</v>
      </c>
      <c r="B1898" s="6" t="s">
        <v>380</v>
      </c>
      <c r="C1898" s="7">
        <v>400491</v>
      </c>
      <c r="D1898" s="7">
        <v>173520</v>
      </c>
    </row>
    <row r="1899" spans="1:4" x14ac:dyDescent="0.3">
      <c r="A1899" s="5">
        <v>531634</v>
      </c>
      <c r="B1899" s="6" t="s">
        <v>381</v>
      </c>
      <c r="C1899" s="7">
        <v>342511</v>
      </c>
      <c r="D1899" s="7">
        <v>151949</v>
      </c>
    </row>
    <row r="1900" spans="1:4" x14ac:dyDescent="0.3">
      <c r="A1900" s="5">
        <v>531635</v>
      </c>
      <c r="B1900" s="6" t="s">
        <v>382</v>
      </c>
      <c r="C1900" s="7">
        <v>71251</v>
      </c>
      <c r="D1900" s="7">
        <v>57572</v>
      </c>
    </row>
    <row r="1901" spans="1:4" x14ac:dyDescent="0.3">
      <c r="A1901" s="5">
        <v>531636</v>
      </c>
      <c r="B1901" s="6" t="s">
        <v>383</v>
      </c>
      <c r="C1901" s="7">
        <v>599582</v>
      </c>
      <c r="D1901" s="7">
        <v>55000</v>
      </c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>
        <v>2872351</v>
      </c>
      <c r="D1903" s="7">
        <v>9795523</v>
      </c>
    </row>
    <row r="1904" spans="1:4" x14ac:dyDescent="0.3">
      <c r="A1904" s="5">
        <v>531639</v>
      </c>
      <c r="B1904" s="6" t="s">
        <v>386</v>
      </c>
      <c r="C1904" s="7">
        <v>1517981</v>
      </c>
      <c r="D1904" s="7">
        <v>1902185</v>
      </c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>
        <v>2177416</v>
      </c>
      <c r="D1906" s="7">
        <v>1059409</v>
      </c>
    </row>
    <row r="1907" spans="1:4" x14ac:dyDescent="0.3">
      <c r="A1907" s="5">
        <v>531642</v>
      </c>
      <c r="B1907" s="6" t="s">
        <v>168</v>
      </c>
      <c r="C1907" s="7">
        <v>2756005</v>
      </c>
      <c r="D1907" s="7">
        <v>2134258</v>
      </c>
    </row>
    <row r="1908" spans="1:4" x14ac:dyDescent="0.3">
      <c r="A1908" s="5">
        <v>531643</v>
      </c>
      <c r="B1908" s="6" t="s">
        <v>160</v>
      </c>
      <c r="C1908" s="7">
        <v>253456</v>
      </c>
      <c r="D1908" s="7">
        <v>281114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>
        <v>1391119</v>
      </c>
      <c r="D1911" s="7">
        <v>1799589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1821</v>
      </c>
      <c r="D1913" s="7">
        <v>46242</v>
      </c>
    </row>
    <row r="1914" spans="1:4" ht="15" thickBot="1" x14ac:dyDescent="0.35">
      <c r="A1914" s="22">
        <v>531660</v>
      </c>
      <c r="B1914" s="23" t="s">
        <v>39</v>
      </c>
      <c r="C1914" s="20">
        <v>2143724</v>
      </c>
      <c r="D1914" s="20">
        <v>3383501</v>
      </c>
    </row>
    <row r="1915" spans="1:4" ht="15" thickBot="1" x14ac:dyDescent="0.35">
      <c r="A1915" s="24" t="s">
        <v>19</v>
      </c>
      <c r="B1915" s="25"/>
      <c r="C1915" s="21">
        <f>SUM(C1866:C1914)</f>
        <v>87702170</v>
      </c>
      <c r="D1915" s="21">
        <f>SUM(D1866:D1914)</f>
        <v>112564222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284256</v>
      </c>
      <c r="D2275" s="7">
        <v>331043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1746959</v>
      </c>
      <c r="D2277" s="7">
        <v>1032502</v>
      </c>
    </row>
    <row r="2278" spans="1:4" ht="15" thickBot="1" x14ac:dyDescent="0.35">
      <c r="A2278" s="8" t="s">
        <v>19</v>
      </c>
      <c r="B2278" s="9"/>
      <c r="C2278" s="10">
        <f>SUM(C2274:C2277)</f>
        <v>2031215</v>
      </c>
      <c r="D2278" s="10">
        <f>SUM(D2274:D2277)</f>
        <v>1363545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>
        <v>29316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2570910</v>
      </c>
      <c r="D2283" s="7">
        <v>45952</v>
      </c>
    </row>
    <row r="2284" spans="1:4" ht="15" thickBot="1" x14ac:dyDescent="0.35">
      <c r="A2284" s="8" t="s">
        <v>19</v>
      </c>
      <c r="B2284" s="9"/>
      <c r="C2284" s="10">
        <f>SUM(C2280:C2283)</f>
        <v>2570910</v>
      </c>
      <c r="D2284" s="10">
        <f>SUM(D2280:D2283)</f>
        <v>75268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142309701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140807627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-60992218</v>
      </c>
      <c r="D2401" s="45">
        <f>D1114-D2399</f>
        <v>-102697367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837F3-F086-4775-9A55-46F24192EDCE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21.21875" customWidth="1"/>
    <col min="4" max="4" width="19.5546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>
        <v>161941058</v>
      </c>
      <c r="D4" s="7">
        <v>59989596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66638652</v>
      </c>
      <c r="D8" s="7">
        <v>65975589</v>
      </c>
    </row>
    <row r="9" spans="1:4" x14ac:dyDescent="0.3">
      <c r="A9" s="5">
        <v>1105</v>
      </c>
      <c r="B9" s="6" t="s">
        <v>10</v>
      </c>
      <c r="C9" s="7">
        <v>-31420088</v>
      </c>
      <c r="D9" s="7">
        <v>-28386628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35370098</v>
      </c>
      <c r="D11" s="7">
        <v>64412604</v>
      </c>
    </row>
    <row r="12" spans="1:4" x14ac:dyDescent="0.3">
      <c r="A12" s="5">
        <v>1108</v>
      </c>
      <c r="B12" s="6" t="s">
        <v>13</v>
      </c>
      <c r="C12" s="7">
        <v>100870611</v>
      </c>
      <c r="D12" s="7">
        <v>150570854</v>
      </c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143236609</v>
      </c>
      <c r="D16" s="7">
        <v>54874429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476636940</v>
      </c>
      <c r="D18" s="10">
        <f>SUM(D4:D17)</f>
        <v>367436444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445513</v>
      </c>
      <c r="D20" s="7">
        <v>16959</v>
      </c>
    </row>
    <row r="21" spans="1:4" x14ac:dyDescent="0.3">
      <c r="A21" s="5">
        <v>1202</v>
      </c>
      <c r="B21" s="6" t="s">
        <v>22</v>
      </c>
      <c r="C21" s="7">
        <v>75007</v>
      </c>
      <c r="D21" s="7">
        <v>75007</v>
      </c>
    </row>
    <row r="22" spans="1:4" x14ac:dyDescent="0.3">
      <c r="A22" s="5">
        <v>1203</v>
      </c>
      <c r="B22" s="6" t="s">
        <v>23</v>
      </c>
      <c r="C22" s="7">
        <v>115173886</v>
      </c>
      <c r="D22" s="7">
        <v>57049937</v>
      </c>
    </row>
    <row r="23" spans="1:4" x14ac:dyDescent="0.3">
      <c r="A23" s="5">
        <v>1204</v>
      </c>
      <c r="B23" s="6" t="s">
        <v>24</v>
      </c>
      <c r="C23" s="7">
        <v>63403110</v>
      </c>
      <c r="D23" s="7">
        <v>18772669</v>
      </c>
    </row>
    <row r="24" spans="1:4" ht="15" thickBot="1" x14ac:dyDescent="0.35">
      <c r="A24" s="15">
        <v>1205</v>
      </c>
      <c r="B24" s="16" t="s">
        <v>25</v>
      </c>
      <c r="C24" s="7">
        <v>118197</v>
      </c>
      <c r="D24" s="17">
        <v>114427</v>
      </c>
    </row>
    <row r="25" spans="1:4" ht="15" thickBot="1" x14ac:dyDescent="0.35">
      <c r="A25" s="8" t="s">
        <v>19</v>
      </c>
      <c r="B25" s="9"/>
      <c r="C25" s="10">
        <f>SUM(C20:C24)</f>
        <v>179215713</v>
      </c>
      <c r="D25" s="10">
        <f>SUM(D20:D24)</f>
        <v>76028999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530057312</v>
      </c>
      <c r="D27" s="7">
        <v>474445409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>
        <v>6868122</v>
      </c>
      <c r="D29" s="7">
        <v>8761682</v>
      </c>
    </row>
    <row r="30" spans="1:4" x14ac:dyDescent="0.3">
      <c r="A30" s="5">
        <v>1304</v>
      </c>
      <c r="B30" s="6" t="s">
        <v>30</v>
      </c>
      <c r="C30" s="7">
        <v>3061803</v>
      </c>
      <c r="D30" s="7">
        <v>4253579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52780</v>
      </c>
      <c r="D32" s="7">
        <v>184080</v>
      </c>
    </row>
    <row r="33" spans="1:4" x14ac:dyDescent="0.3">
      <c r="A33" s="5">
        <v>1307</v>
      </c>
      <c r="B33" s="6" t="s">
        <v>33</v>
      </c>
      <c r="C33" s="7">
        <v>155179090</v>
      </c>
      <c r="D33" s="7">
        <v>145255999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3944808</v>
      </c>
      <c r="D37" s="7">
        <v>1035683</v>
      </c>
    </row>
    <row r="38" spans="1:4" x14ac:dyDescent="0.3">
      <c r="A38" s="15">
        <v>1312</v>
      </c>
      <c r="B38" s="16" t="s">
        <v>38</v>
      </c>
      <c r="C38" s="7">
        <v>9072440</v>
      </c>
      <c r="D38" s="7">
        <v>1105031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708236355</v>
      </c>
      <c r="D40" s="10">
        <f>SUM(D27:D39)</f>
        <v>635041463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1093245</v>
      </c>
      <c r="D53" s="7">
        <v>981080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>
        <v>72936417</v>
      </c>
      <c r="D56" s="7">
        <v>78051837</v>
      </c>
    </row>
    <row r="57" spans="1:4" x14ac:dyDescent="0.3">
      <c r="A57" s="5">
        <v>1505</v>
      </c>
      <c r="B57" s="6" t="s">
        <v>55</v>
      </c>
      <c r="C57" s="7">
        <v>204852700</v>
      </c>
      <c r="D57" s="7">
        <v>151777339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>
        <v>5035634</v>
      </c>
      <c r="D60" s="7">
        <v>6554349</v>
      </c>
    </row>
    <row r="61" spans="1:4" ht="15" thickBot="1" x14ac:dyDescent="0.35">
      <c r="A61" s="22">
        <v>1510</v>
      </c>
      <c r="B61" s="23" t="s">
        <v>39</v>
      </c>
      <c r="C61" s="20">
        <v>30617538</v>
      </c>
      <c r="D61" s="20">
        <v>12570408</v>
      </c>
    </row>
    <row r="62" spans="1:4" ht="15" thickBot="1" x14ac:dyDescent="0.35">
      <c r="A62" s="24" t="s">
        <v>19</v>
      </c>
      <c r="B62" s="25"/>
      <c r="C62" s="21">
        <f>SUM(C53:C61)</f>
        <v>314535534</v>
      </c>
      <c r="D62" s="21">
        <f>SUM(D53:D61)</f>
        <v>249935013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4000000</v>
      </c>
      <c r="D64" s="7">
        <v>4000000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31352834</v>
      </c>
      <c r="D68" s="7">
        <v>27990950</v>
      </c>
    </row>
    <row r="69" spans="1:4" ht="15" thickBot="1" x14ac:dyDescent="0.35">
      <c r="A69" s="8" t="s">
        <v>19</v>
      </c>
      <c r="B69" s="9"/>
      <c r="C69" s="10">
        <f>SUM(C64:C68)</f>
        <v>35352834</v>
      </c>
      <c r="D69" s="10">
        <f>SUM(D64:D68)</f>
        <v>31990950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42303916</v>
      </c>
      <c r="D73" s="7">
        <v>41095130</v>
      </c>
    </row>
    <row r="74" spans="1:4" x14ac:dyDescent="0.3">
      <c r="A74" s="5">
        <v>1704</v>
      </c>
      <c r="B74" s="6" t="s">
        <v>69</v>
      </c>
      <c r="C74" s="7">
        <v>-35931669</v>
      </c>
      <c r="D74" s="7">
        <v>-35552157</v>
      </c>
    </row>
    <row r="75" spans="1:4" x14ac:dyDescent="0.3">
      <c r="A75" s="5">
        <v>1705</v>
      </c>
      <c r="B75" s="6" t="s">
        <v>70</v>
      </c>
      <c r="C75" s="7">
        <v>11786776</v>
      </c>
      <c r="D75" s="7">
        <v>11395723</v>
      </c>
    </row>
    <row r="76" spans="1:4" ht="15" thickBot="1" x14ac:dyDescent="0.35">
      <c r="A76" s="5">
        <v>1706</v>
      </c>
      <c r="B76" s="6" t="s">
        <v>71</v>
      </c>
      <c r="C76" s="7">
        <v>-9625292</v>
      </c>
      <c r="D76" s="7">
        <v>-9524401</v>
      </c>
    </row>
    <row r="77" spans="1:4" ht="15" thickBot="1" x14ac:dyDescent="0.35">
      <c r="A77" s="8" t="s">
        <v>19</v>
      </c>
      <c r="B77" s="9"/>
      <c r="C77" s="10">
        <f>SUM(C71:C76)</f>
        <v>8533731</v>
      </c>
      <c r="D77" s="10">
        <f>SUM(D71:D76)</f>
        <v>7414295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1710376</v>
      </c>
      <c r="D85" s="7">
        <v>548598</v>
      </c>
    </row>
    <row r="86" spans="1:4" x14ac:dyDescent="0.3">
      <c r="A86" s="5">
        <v>1904</v>
      </c>
      <c r="B86" s="6" t="s">
        <v>78</v>
      </c>
      <c r="C86" s="7">
        <v>66984946</v>
      </c>
      <c r="D86" s="7">
        <v>43230735</v>
      </c>
    </row>
    <row r="87" spans="1:4" x14ac:dyDescent="0.3">
      <c r="A87" s="5">
        <v>1905</v>
      </c>
      <c r="B87" s="6" t="s">
        <v>79</v>
      </c>
      <c r="C87" s="7">
        <v>18617657</v>
      </c>
      <c r="D87" s="7">
        <v>6423302</v>
      </c>
    </row>
    <row r="88" spans="1:4" x14ac:dyDescent="0.3">
      <c r="A88" s="5">
        <v>1906</v>
      </c>
      <c r="B88" s="6" t="s">
        <v>80</v>
      </c>
      <c r="C88" s="7">
        <v>-7762871</v>
      </c>
      <c r="D88" s="7">
        <v>-6423302</v>
      </c>
    </row>
    <row r="89" spans="1:4" x14ac:dyDescent="0.3">
      <c r="A89" s="5">
        <v>1907</v>
      </c>
      <c r="B89" s="6" t="s">
        <v>81</v>
      </c>
      <c r="C89" s="7">
        <v>5504594</v>
      </c>
      <c r="D89" s="7">
        <v>6152545</v>
      </c>
    </row>
    <row r="90" spans="1:4" x14ac:dyDescent="0.3">
      <c r="A90" s="5">
        <v>1908</v>
      </c>
      <c r="B90" s="6" t="s">
        <v>82</v>
      </c>
      <c r="C90" s="7">
        <v>-2935636</v>
      </c>
      <c r="D90" s="7">
        <v>-1994916</v>
      </c>
    </row>
    <row r="91" spans="1:4" ht="15" thickBot="1" x14ac:dyDescent="0.35">
      <c r="A91" s="5">
        <v>1910</v>
      </c>
      <c r="B91" s="6" t="s">
        <v>39</v>
      </c>
      <c r="C91" s="7">
        <v>1570809</v>
      </c>
      <c r="D91" s="7">
        <v>2027839</v>
      </c>
    </row>
    <row r="92" spans="1:4" ht="15" thickBot="1" x14ac:dyDescent="0.35">
      <c r="A92" s="8" t="s">
        <v>83</v>
      </c>
      <c r="B92" s="9"/>
      <c r="C92" s="10">
        <f>SUM(C83:C91)</f>
        <v>83689875</v>
      </c>
      <c r="D92" s="10">
        <f>SUM(D83:D91)</f>
        <v>49964801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1806200982</v>
      </c>
      <c r="D94" s="30">
        <f>D18+D25+D40+D51+D62+D69+D77+D81+D92</f>
        <v>1417811965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355996213</v>
      </c>
      <c r="D98" s="7">
        <v>270491186</v>
      </c>
    </row>
    <row r="99" spans="1:4" x14ac:dyDescent="0.3">
      <c r="A99" s="5">
        <v>2102</v>
      </c>
      <c r="B99" s="6" t="s">
        <v>88</v>
      </c>
      <c r="C99" s="7">
        <v>26374</v>
      </c>
      <c r="D99" s="7">
        <v>23075</v>
      </c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42780170</v>
      </c>
      <c r="D103" s="7">
        <v>35133522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398802757</v>
      </c>
      <c r="D105" s="10">
        <f>SUM(D98:D104)</f>
        <v>305647783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0</v>
      </c>
      <c r="D123" s="10">
        <f>SUM(D107:D122)</f>
        <v>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>
        <v>101242637</v>
      </c>
      <c r="D125" s="7">
        <v>44786</v>
      </c>
    </row>
    <row r="126" spans="1:4" x14ac:dyDescent="0.3">
      <c r="A126" s="5">
        <v>2302</v>
      </c>
      <c r="B126" s="6" t="s">
        <v>113</v>
      </c>
      <c r="C126" s="7">
        <v>6902517</v>
      </c>
      <c r="D126" s="7">
        <v>2299729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1680236901</v>
      </c>
      <c r="D129" s="7">
        <v>1166523971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-1757654705</v>
      </c>
      <c r="D136" s="7">
        <v>-1152660863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30727350</v>
      </c>
      <c r="D141" s="10">
        <f>SUM(D125:D140)</f>
        <v>16207623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301496931</v>
      </c>
      <c r="D144" s="7">
        <v>228540226</v>
      </c>
    </row>
    <row r="145" spans="1:4" x14ac:dyDescent="0.3">
      <c r="A145" s="5">
        <v>2403</v>
      </c>
      <c r="B145" s="6" t="s">
        <v>131</v>
      </c>
      <c r="C145" s="7">
        <v>3018532</v>
      </c>
      <c r="D145" s="7">
        <v>2942729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304515463</v>
      </c>
      <c r="D149" s="10">
        <f>SUM(D143:D148)</f>
        <v>231482955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2">
        <v>848004</v>
      </c>
      <c r="D152" s="72">
        <v>1992994</v>
      </c>
    </row>
    <row r="153" spans="1:4" x14ac:dyDescent="0.3">
      <c r="A153" s="5">
        <v>2503</v>
      </c>
      <c r="B153" s="6" t="s">
        <v>138</v>
      </c>
      <c r="C153" s="72"/>
      <c r="D153" s="72"/>
    </row>
    <row r="154" spans="1:4" x14ac:dyDescent="0.3">
      <c r="A154" s="5">
        <v>2504</v>
      </c>
      <c r="B154" s="6" t="s">
        <v>139</v>
      </c>
      <c r="C154" s="72"/>
      <c r="D154" s="72"/>
    </row>
    <row r="155" spans="1:4" x14ac:dyDescent="0.3">
      <c r="A155" s="5">
        <v>2505</v>
      </c>
      <c r="B155" s="6" t="s">
        <v>140</v>
      </c>
      <c r="C155" s="72">
        <v>46709575</v>
      </c>
      <c r="D155" s="72">
        <v>36697594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47557579</v>
      </c>
      <c r="D157" s="10">
        <f>SUM(D151:D156)</f>
        <v>38690588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5292971</v>
      </c>
      <c r="D160" s="7">
        <v>3949505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117177308</v>
      </c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19253411</v>
      </c>
      <c r="D164" s="7">
        <v>12538053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141723690</v>
      </c>
      <c r="D167" s="10">
        <f>SUM(D159:D166)</f>
        <v>16487558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2345187</v>
      </c>
      <c r="D169" s="7">
        <v>2065943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17150897</v>
      </c>
      <c r="D172" s="7">
        <v>14881813</v>
      </c>
    </row>
    <row r="173" spans="1:4" x14ac:dyDescent="0.3">
      <c r="A173" s="5">
        <v>2705</v>
      </c>
      <c r="B173" s="6" t="s">
        <v>156</v>
      </c>
      <c r="C173" s="7">
        <v>1252840</v>
      </c>
      <c r="D173" s="7">
        <v>1358018</v>
      </c>
    </row>
    <row r="174" spans="1:4" x14ac:dyDescent="0.3">
      <c r="A174" s="5">
        <v>2706</v>
      </c>
      <c r="B174" s="6" t="s">
        <v>157</v>
      </c>
      <c r="C174" s="7">
        <v>441966</v>
      </c>
      <c r="D174" s="7">
        <v>458360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86052</v>
      </c>
      <c r="D177" s="7">
        <v>178825</v>
      </c>
    </row>
    <row r="178" spans="1:4" x14ac:dyDescent="0.3">
      <c r="A178" s="5">
        <v>2710</v>
      </c>
      <c r="B178" s="6" t="s">
        <v>161</v>
      </c>
      <c r="C178" s="7">
        <v>7137397</v>
      </c>
      <c r="D178" s="7">
        <v>6366583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10271</v>
      </c>
      <c r="D180" s="7">
        <v>10652</v>
      </c>
    </row>
    <row r="181" spans="1:4" x14ac:dyDescent="0.3">
      <c r="A181" s="5">
        <v>2713</v>
      </c>
      <c r="B181" s="6" t="s">
        <v>164</v>
      </c>
      <c r="C181" s="7">
        <v>540832</v>
      </c>
      <c r="D181" s="7">
        <v>989924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6392725</v>
      </c>
      <c r="D184" s="7">
        <v>18225271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924761</v>
      </c>
      <c r="D187" s="7">
        <v>958795</v>
      </c>
    </row>
    <row r="188" spans="1:4" x14ac:dyDescent="0.3">
      <c r="A188" s="15">
        <v>2720</v>
      </c>
      <c r="B188" s="16" t="s">
        <v>171</v>
      </c>
      <c r="C188" s="7">
        <v>66716</v>
      </c>
      <c r="D188" s="7">
        <v>62550</v>
      </c>
    </row>
    <row r="189" spans="1:4" x14ac:dyDescent="0.3">
      <c r="A189" s="15">
        <v>2721</v>
      </c>
      <c r="B189" s="16" t="s">
        <v>172</v>
      </c>
      <c r="C189" s="7">
        <v>873018</v>
      </c>
      <c r="D189" s="7">
        <v>897111</v>
      </c>
    </row>
    <row r="190" spans="1:4" x14ac:dyDescent="0.3">
      <c r="A190" s="15">
        <v>2722</v>
      </c>
      <c r="B190" s="16" t="s">
        <v>173</v>
      </c>
      <c r="C190" s="7">
        <v>13916</v>
      </c>
      <c r="D190" s="7">
        <v>74316</v>
      </c>
    </row>
    <row r="191" spans="1:4" ht="15" thickBot="1" x14ac:dyDescent="0.35">
      <c r="A191" s="15">
        <v>2730</v>
      </c>
      <c r="B191" s="16" t="s">
        <v>174</v>
      </c>
      <c r="C191" s="20">
        <v>3676093</v>
      </c>
      <c r="D191" s="20">
        <v>3942606</v>
      </c>
    </row>
    <row r="192" spans="1:4" ht="15" thickBot="1" x14ac:dyDescent="0.35">
      <c r="A192" s="8" t="s">
        <v>19</v>
      </c>
      <c r="B192" s="9"/>
      <c r="C192" s="21">
        <f>SUM(C169:C191)</f>
        <v>40912671</v>
      </c>
      <c r="D192" s="21">
        <f>SUM(D169:D191)</f>
        <v>50470767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14685270</v>
      </c>
      <c r="D195" s="7">
        <v>12298953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8647541</v>
      </c>
      <c r="D199" s="7">
        <v>4575144</v>
      </c>
    </row>
    <row r="200" spans="1:4" ht="15" thickBot="1" x14ac:dyDescent="0.35">
      <c r="A200" s="8" t="s">
        <v>19</v>
      </c>
      <c r="B200" s="9"/>
      <c r="C200" s="10">
        <f>SUM(C194:C199)</f>
        <v>23332811</v>
      </c>
      <c r="D200" s="10">
        <f>SUM(D194:D199)</f>
        <v>16874097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2809832</v>
      </c>
      <c r="D202" s="7">
        <v>1959510</v>
      </c>
    </row>
    <row r="203" spans="1:4" x14ac:dyDescent="0.3">
      <c r="A203" s="5">
        <v>2902</v>
      </c>
      <c r="B203" s="6" t="s">
        <v>183</v>
      </c>
      <c r="C203" s="7">
        <v>76740032</v>
      </c>
      <c r="D203" s="7">
        <v>75816499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491167672</v>
      </c>
      <c r="D206" s="7">
        <v>457138547</v>
      </c>
    </row>
    <row r="207" spans="1:4" ht="15" thickBot="1" x14ac:dyDescent="0.35">
      <c r="A207" s="8" t="s">
        <v>19</v>
      </c>
      <c r="B207" s="9"/>
      <c r="C207" s="10">
        <f>SUM(C202:C206)</f>
        <v>570717536</v>
      </c>
      <c r="D207" s="10">
        <f>SUM(D202:D206)</f>
        <v>534914556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1558289857</v>
      </c>
      <c r="D209" s="30">
        <f>D105+D123+D141+D149+D157+D167+D192+D200+D207</f>
        <v>1210775927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121553000</v>
      </c>
      <c r="D213" s="7">
        <v>121553000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121553000</v>
      </c>
      <c r="D216" s="10">
        <f>SUM(D213:D215)</f>
        <v>121553000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24029463</v>
      </c>
      <c r="D221" s="7">
        <v>24029463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99438731</v>
      </c>
      <c r="D223" s="7">
        <v>58563639</v>
      </c>
    </row>
    <row r="224" spans="1:4" ht="15" thickBot="1" x14ac:dyDescent="0.35">
      <c r="A224" s="5">
        <v>3304</v>
      </c>
      <c r="B224" s="6" t="s">
        <v>198</v>
      </c>
      <c r="C224" s="7">
        <v>2889934</v>
      </c>
      <c r="D224" s="7">
        <v>2889933</v>
      </c>
    </row>
    <row r="225" spans="1:4" ht="15" thickBot="1" x14ac:dyDescent="0.35">
      <c r="A225" s="8" t="s">
        <v>19</v>
      </c>
      <c r="B225" s="9"/>
      <c r="C225" s="10">
        <f>SUM(C221:C224)</f>
        <v>126358128</v>
      </c>
      <c r="D225" s="10">
        <f>SUM(D221:D224)</f>
        <v>85483035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247911128</v>
      </c>
      <c r="D227" s="30">
        <f>D216+D219+D225</f>
        <v>207036035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1806200985</v>
      </c>
      <c r="D229" s="30">
        <f>D209+D227</f>
        <v>1417811962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152154698</v>
      </c>
      <c r="D234" s="7">
        <v>124062473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22639924</v>
      </c>
      <c r="D236" s="7">
        <v>21457889</v>
      </c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3063231111</v>
      </c>
      <c r="D243" s="7">
        <v>2361259952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3238025733</v>
      </c>
      <c r="D245" s="21">
        <f>SUM(D234:D244)</f>
        <v>2506780314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9373298</v>
      </c>
      <c r="D248" s="7">
        <v>8933998</v>
      </c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9373298</v>
      </c>
      <c r="D257" s="10">
        <f>SUM(D247:D256)</f>
        <v>8933998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>
        <v>585176846</v>
      </c>
      <c r="D279" s="7">
        <v>513379533</v>
      </c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585176846</v>
      </c>
      <c r="D281" s="10">
        <f>SUM(D271:D280)</f>
        <v>513379533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2942729</v>
      </c>
      <c r="D283" s="7">
        <v>1423808</v>
      </c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2942729</v>
      </c>
      <c r="D292" s="10">
        <f>SUM(D283:D291)</f>
        <v>1423808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1438911</v>
      </c>
      <c r="D294" s="7">
        <v>1604969</v>
      </c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>
        <v>8993341</v>
      </c>
      <c r="D298" s="7">
        <v>7698802</v>
      </c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194420449</v>
      </c>
      <c r="D301" s="7">
        <v>142473568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204852701</v>
      </c>
      <c r="D303" s="10">
        <f>SUM(D294:D302)</f>
        <v>151777339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56846141</v>
      </c>
      <c r="D305" s="7">
        <v>8926000</v>
      </c>
    </row>
    <row r="306" spans="1:4" x14ac:dyDescent="0.3">
      <c r="A306" s="5">
        <v>410702</v>
      </c>
      <c r="B306" s="6" t="s">
        <v>221</v>
      </c>
      <c r="C306" s="7">
        <v>12606000</v>
      </c>
      <c r="D306" s="7">
        <v>900000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2778660373</v>
      </c>
      <c r="D309" s="7">
        <v>1920520081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2848112514</v>
      </c>
      <c r="D317" s="10">
        <f>SUM(D305:D316)</f>
        <v>1930346081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270491175</v>
      </c>
      <c r="D333" s="7">
        <v>207815076</v>
      </c>
    </row>
    <row r="334" spans="1:4" x14ac:dyDescent="0.3">
      <c r="A334" s="5">
        <v>410902</v>
      </c>
      <c r="B334" s="6" t="s">
        <v>88</v>
      </c>
      <c r="C334" s="7">
        <v>23076</v>
      </c>
      <c r="D334" s="7">
        <v>15593</v>
      </c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35133522</v>
      </c>
      <c r="D341" s="7">
        <v>29548330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305647773</v>
      </c>
      <c r="D343" s="10">
        <f>SUM(D333:D342)</f>
        <v>237378999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>
        <v>2383446</v>
      </c>
      <c r="D357" s="7">
        <v>1</v>
      </c>
    </row>
    <row r="358" spans="1:4" x14ac:dyDescent="0.3">
      <c r="A358" s="5">
        <v>411102</v>
      </c>
      <c r="B358" s="6" t="s">
        <v>238</v>
      </c>
      <c r="C358" s="7"/>
      <c r="D358" s="7">
        <v>2280000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1237489093</v>
      </c>
      <c r="D361" s="7">
        <v>686909893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1239872539</v>
      </c>
      <c r="D371" s="10">
        <f>SUM(D357:D370)</f>
        <v>689189894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>
        <v>100212992</v>
      </c>
      <c r="D373" s="7">
        <v>42992</v>
      </c>
    </row>
    <row r="374" spans="1:4" x14ac:dyDescent="0.3">
      <c r="A374" s="5">
        <v>411202</v>
      </c>
      <c r="B374" s="6" t="s">
        <v>238</v>
      </c>
      <c r="C374" s="7">
        <v>2280000</v>
      </c>
      <c r="D374" s="7">
        <v>2280000</v>
      </c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1703738389</v>
      </c>
      <c r="D377" s="7">
        <v>1190138909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1806231381</v>
      </c>
      <c r="D387" s="10">
        <f>SUM(D373:D386)</f>
        <v>1192461901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0</v>
      </c>
      <c r="D600" s="10">
        <f>SUM(D585:D599)</f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0</v>
      </c>
      <c r="D685" s="10">
        <f>SUM(D670:D684)</f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0</v>
      </c>
      <c r="D753" s="10">
        <f>SUM(D738:D752)</f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0</v>
      </c>
      <c r="D787" s="10">
        <f>SUM(D772:D786)</f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>
        <v>2868755</v>
      </c>
      <c r="D1086" s="7">
        <v>2277219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3904466</v>
      </c>
      <c r="D1091" s="7">
        <v>387019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10841706</v>
      </c>
      <c r="D1094" s="7">
        <v>8092939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2374226</v>
      </c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19989153</v>
      </c>
      <c r="D1101" s="10">
        <f>SUM(D1086:D1100)</f>
        <v>10757177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1395843</v>
      </c>
      <c r="D1108" s="7">
        <v>1705160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15759156</v>
      </c>
      <c r="D1110" s="7">
        <v>16554585</v>
      </c>
    </row>
    <row r="1111" spans="1:4" ht="15" thickBot="1" x14ac:dyDescent="0.35">
      <c r="A1111" s="15">
        <v>450310</v>
      </c>
      <c r="B1111" s="16" t="s">
        <v>39</v>
      </c>
      <c r="C1111" s="7">
        <v>158667591</v>
      </c>
      <c r="D1111" s="7">
        <v>146055502</v>
      </c>
    </row>
    <row r="1112" spans="1:4" ht="15" thickBot="1" x14ac:dyDescent="0.35">
      <c r="A1112" s="8" t="s">
        <v>19</v>
      </c>
      <c r="B1112" s="9"/>
      <c r="C1112" s="10">
        <f>SUM(C1107:C1111)</f>
        <v>175822590</v>
      </c>
      <c r="D1112" s="10">
        <f>SUM(D1107:D1111)</f>
        <v>164315247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10436047257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7406744291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56846141</v>
      </c>
      <c r="D1119" s="7">
        <v>8926000</v>
      </c>
    </row>
    <row r="1120" spans="1:4" x14ac:dyDescent="0.3">
      <c r="A1120" s="5">
        <v>510102</v>
      </c>
      <c r="B1120" s="6" t="s">
        <v>319</v>
      </c>
      <c r="C1120" s="7">
        <v>12706000</v>
      </c>
      <c r="D1120" s="7">
        <v>1000000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2831389626</v>
      </c>
      <c r="D1123" s="7">
        <v>1980163033</v>
      </c>
    </row>
    <row r="1124" spans="1:4" ht="15" thickBot="1" x14ac:dyDescent="0.35">
      <c r="A1124" s="8" t="s">
        <v>19</v>
      </c>
      <c r="B1124" s="9"/>
      <c r="C1124" s="10">
        <f>SUM(C1119:C1123)</f>
        <v>2900941767</v>
      </c>
      <c r="D1124" s="10">
        <f>SUM(D1119:D1123)</f>
        <v>1990089033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24292502</v>
      </c>
      <c r="D1135" s="7">
        <v>20344679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4570731</v>
      </c>
      <c r="D1137" s="7">
        <v>4824831</v>
      </c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508283419</v>
      </c>
      <c r="D1144" s="7">
        <v>376229904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537146652</v>
      </c>
      <c r="D1146" s="10">
        <f>SUM(D1135:D1145)</f>
        <v>401399414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1985369</v>
      </c>
      <c r="D1148" s="7">
        <v>702969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>
        <v>7318402</v>
      </c>
      <c r="D1152" s="7">
        <v>6012725</v>
      </c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142473568</v>
      </c>
      <c r="D1155" s="7">
        <v>138348271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151777339</v>
      </c>
      <c r="D1157" s="10">
        <f>SUM(D1148:D1156)</f>
        <v>145063965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3018531</v>
      </c>
      <c r="D1159" s="7">
        <v>2942729</v>
      </c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3018531</v>
      </c>
      <c r="D1168" s="10">
        <f>SUM(D1159:D1167)</f>
        <v>2942729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45387264</v>
      </c>
      <c r="D1182" s="7">
        <v>36877415</v>
      </c>
    </row>
    <row r="1183" spans="1:4" x14ac:dyDescent="0.3">
      <c r="A1183" s="5">
        <v>510702</v>
      </c>
      <c r="B1183" s="6" t="s">
        <v>88</v>
      </c>
      <c r="C1183" s="7">
        <v>22177318</v>
      </c>
      <c r="D1183" s="7">
        <v>21035499</v>
      </c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2950663283</v>
      </c>
      <c r="D1190" s="7">
        <v>2268090576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3018227865</v>
      </c>
      <c r="D1192" s="10">
        <f>SUM(D1182:D1191)</f>
        <v>2326003490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>
        <v>11866858</v>
      </c>
      <c r="D1206" s="7">
        <v>9203652</v>
      </c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11866858</v>
      </c>
      <c r="D1216" s="10">
        <f>SUM(D1206:D1215)</f>
        <v>9203652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355996202</v>
      </c>
      <c r="D1242" s="7">
        <v>270491176</v>
      </c>
    </row>
    <row r="1243" spans="1:4" x14ac:dyDescent="0.3">
      <c r="A1243" s="37">
        <v>511202</v>
      </c>
      <c r="B1243" s="6" t="s">
        <v>88</v>
      </c>
      <c r="C1243" s="7">
        <v>26374</v>
      </c>
      <c r="D1243" s="7">
        <v>23076</v>
      </c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42780170</v>
      </c>
      <c r="D1250" s="7">
        <v>35133522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398802746</v>
      </c>
      <c r="D1252" s="10">
        <f>SUM(D1242:D1251)</f>
        <v>305647774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>
        <v>100212993</v>
      </c>
      <c r="D1266" s="7">
        <v>42993</v>
      </c>
    </row>
    <row r="1267" spans="1:4" x14ac:dyDescent="0.3">
      <c r="A1267" s="5">
        <v>511402</v>
      </c>
      <c r="B1267" s="6" t="s">
        <v>339</v>
      </c>
      <c r="C1267" s="7">
        <v>6869457</v>
      </c>
      <c r="D1267" s="7">
        <v>2340453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1730173098</v>
      </c>
      <c r="D1270" s="7">
        <v>1206701847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1837255548</v>
      </c>
      <c r="D1280" s="10">
        <f>SUM(D1266:D1279)</f>
        <v>1209085293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>
        <v>42992</v>
      </c>
      <c r="D1282" s="7"/>
    </row>
    <row r="1283" spans="1:4" x14ac:dyDescent="0.3">
      <c r="A1283" s="5">
        <v>511502</v>
      </c>
      <c r="B1283" s="6" t="s">
        <v>339</v>
      </c>
      <c r="C1283" s="7">
        <v>2280000</v>
      </c>
      <c r="D1283" s="7">
        <v>2280000</v>
      </c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1220618310</v>
      </c>
      <c r="D1286" s="7">
        <v>675655647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1222941302</v>
      </c>
      <c r="D1296" s="10">
        <f>SUM(D1282:D1295)</f>
        <v>677935647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121863125</v>
      </c>
      <c r="D1298" s="7">
        <v>104941719</v>
      </c>
    </row>
    <row r="1299" spans="1:4" x14ac:dyDescent="0.3">
      <c r="A1299" s="5">
        <v>511602</v>
      </c>
      <c r="B1299" s="6" t="s">
        <v>348</v>
      </c>
      <c r="C1299" s="7">
        <v>5013457</v>
      </c>
      <c r="D1299" s="7">
        <v>3833697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>
        <v>10213997</v>
      </c>
      <c r="D1302" s="7">
        <v>11203233</v>
      </c>
    </row>
    <row r="1303" spans="1:4" x14ac:dyDescent="0.3">
      <c r="A1303" s="5">
        <v>511606</v>
      </c>
      <c r="B1303" s="6" t="s">
        <v>352</v>
      </c>
      <c r="C1303" s="7">
        <v>1690929</v>
      </c>
      <c r="D1303" s="7">
        <v>3913977</v>
      </c>
    </row>
    <row r="1304" spans="1:4" x14ac:dyDescent="0.3">
      <c r="A1304" s="5">
        <v>511607</v>
      </c>
      <c r="B1304" s="6" t="s">
        <v>353</v>
      </c>
      <c r="C1304" s="7">
        <v>6373544</v>
      </c>
      <c r="D1304" s="7">
        <v>18225270</v>
      </c>
    </row>
    <row r="1305" spans="1:4" x14ac:dyDescent="0.3">
      <c r="A1305" s="5">
        <v>511608</v>
      </c>
      <c r="B1305" s="6" t="s">
        <v>354</v>
      </c>
      <c r="C1305" s="7">
        <v>9724765</v>
      </c>
      <c r="D1305" s="7">
        <v>7943301</v>
      </c>
    </row>
    <row r="1306" spans="1:4" x14ac:dyDescent="0.3">
      <c r="A1306" s="5">
        <v>511609</v>
      </c>
      <c r="B1306" s="6" t="s">
        <v>355</v>
      </c>
      <c r="C1306" s="7">
        <v>6444072</v>
      </c>
      <c r="D1306" s="7">
        <v>4568091</v>
      </c>
    </row>
    <row r="1307" spans="1:4" x14ac:dyDescent="0.3">
      <c r="A1307" s="5">
        <v>511610</v>
      </c>
      <c r="B1307" s="6" t="s">
        <v>356</v>
      </c>
      <c r="C1307" s="7">
        <v>8457556</v>
      </c>
      <c r="D1307" s="7">
        <v>2042866</v>
      </c>
    </row>
    <row r="1308" spans="1:4" x14ac:dyDescent="0.3">
      <c r="A1308" s="5">
        <v>511611</v>
      </c>
      <c r="B1308" s="6" t="s">
        <v>357</v>
      </c>
      <c r="C1308" s="7">
        <v>2539616</v>
      </c>
      <c r="D1308" s="7">
        <v>4874753</v>
      </c>
    </row>
    <row r="1309" spans="1:4" x14ac:dyDescent="0.3">
      <c r="A1309" s="5">
        <v>511612</v>
      </c>
      <c r="B1309" s="6" t="s">
        <v>358</v>
      </c>
      <c r="C1309" s="7">
        <v>173138</v>
      </c>
      <c r="D1309" s="7">
        <v>121194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6210923</v>
      </c>
      <c r="D1313" s="7">
        <v>1352461</v>
      </c>
    </row>
    <row r="1314" spans="1:4" x14ac:dyDescent="0.3">
      <c r="A1314" s="5">
        <v>511617</v>
      </c>
      <c r="B1314" s="6" t="s">
        <v>363</v>
      </c>
      <c r="C1314" s="7">
        <v>3411089</v>
      </c>
      <c r="D1314" s="7">
        <v>3079723</v>
      </c>
    </row>
    <row r="1315" spans="1:4" x14ac:dyDescent="0.3">
      <c r="A1315" s="5">
        <v>511618</v>
      </c>
      <c r="B1315" s="6" t="s">
        <v>364</v>
      </c>
      <c r="C1315" s="7">
        <v>6275314</v>
      </c>
      <c r="D1315" s="7">
        <v>4550721</v>
      </c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11037775</v>
      </c>
      <c r="D1317" s="7">
        <v>9581408</v>
      </c>
    </row>
    <row r="1318" spans="1:4" x14ac:dyDescent="0.3">
      <c r="A1318" s="5">
        <v>511621</v>
      </c>
      <c r="B1318" s="6" t="s">
        <v>367</v>
      </c>
      <c r="C1318" s="7">
        <v>1959995</v>
      </c>
      <c r="D1318" s="7">
        <v>1655518</v>
      </c>
    </row>
    <row r="1319" spans="1:4" x14ac:dyDescent="0.3">
      <c r="A1319" s="5">
        <v>511622</v>
      </c>
      <c r="B1319" s="6" t="s">
        <v>368</v>
      </c>
      <c r="C1319" s="7">
        <v>41387</v>
      </c>
      <c r="D1319" s="7">
        <v>6667</v>
      </c>
    </row>
    <row r="1320" spans="1:4" x14ac:dyDescent="0.3">
      <c r="A1320" s="5">
        <v>511623</v>
      </c>
      <c r="B1320" s="6" t="s">
        <v>369</v>
      </c>
      <c r="C1320" s="7">
        <v>1522191</v>
      </c>
      <c r="D1320" s="7">
        <v>1262000</v>
      </c>
    </row>
    <row r="1321" spans="1:4" x14ac:dyDescent="0.3">
      <c r="A1321" s="5">
        <v>511624</v>
      </c>
      <c r="B1321" s="6" t="s">
        <v>370</v>
      </c>
      <c r="C1321" s="7">
        <v>8698919</v>
      </c>
      <c r="D1321" s="7">
        <v>9737427</v>
      </c>
    </row>
    <row r="1322" spans="1:4" x14ac:dyDescent="0.3">
      <c r="A1322" s="5">
        <v>511625</v>
      </c>
      <c r="B1322" s="6" t="s">
        <v>371</v>
      </c>
      <c r="C1322" s="7">
        <v>15350926</v>
      </c>
      <c r="D1322" s="7">
        <v>18482929</v>
      </c>
    </row>
    <row r="1323" spans="1:4" x14ac:dyDescent="0.3">
      <c r="A1323" s="5">
        <v>511626</v>
      </c>
      <c r="B1323" s="6" t="s">
        <v>372</v>
      </c>
      <c r="C1323" s="7">
        <v>38257</v>
      </c>
      <c r="D1323" s="7">
        <v>51073</v>
      </c>
    </row>
    <row r="1324" spans="1:4" x14ac:dyDescent="0.3">
      <c r="A1324" s="5">
        <v>511627</v>
      </c>
      <c r="B1324" s="6" t="s">
        <v>373</v>
      </c>
      <c r="C1324" s="7">
        <v>1341357</v>
      </c>
      <c r="D1324" s="7">
        <v>930583</v>
      </c>
    </row>
    <row r="1325" spans="1:4" x14ac:dyDescent="0.3">
      <c r="A1325" s="5">
        <v>511628</v>
      </c>
      <c r="B1325" s="6" t="s">
        <v>374</v>
      </c>
      <c r="C1325" s="7">
        <v>1254210</v>
      </c>
      <c r="D1325" s="7">
        <v>1789616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>
        <v>1126737</v>
      </c>
      <c r="D1328" s="7">
        <v>870632</v>
      </c>
    </row>
    <row r="1329" spans="1:4" x14ac:dyDescent="0.3">
      <c r="A1329" s="5">
        <v>511632</v>
      </c>
      <c r="B1329" s="6" t="s">
        <v>378</v>
      </c>
      <c r="C1329" s="7">
        <v>5235015</v>
      </c>
      <c r="D1329" s="7">
        <v>4019551</v>
      </c>
    </row>
    <row r="1330" spans="1:4" x14ac:dyDescent="0.3">
      <c r="A1330" s="5">
        <v>511633</v>
      </c>
      <c r="B1330" s="6" t="s">
        <v>379</v>
      </c>
      <c r="C1330" s="7">
        <v>1680927</v>
      </c>
      <c r="D1330" s="7">
        <v>1385575</v>
      </c>
    </row>
    <row r="1331" spans="1:4" x14ac:dyDescent="0.3">
      <c r="A1331" s="5">
        <v>511634</v>
      </c>
      <c r="B1331" s="6" t="s">
        <v>380</v>
      </c>
      <c r="C1331" s="7">
        <v>1670627</v>
      </c>
      <c r="D1331" s="7">
        <v>1706213</v>
      </c>
    </row>
    <row r="1332" spans="1:4" x14ac:dyDescent="0.3">
      <c r="A1332" s="5">
        <v>511635</v>
      </c>
      <c r="B1332" s="6" t="s">
        <v>381</v>
      </c>
      <c r="C1332" s="7">
        <v>244832</v>
      </c>
      <c r="D1332" s="7">
        <v>928677</v>
      </c>
    </row>
    <row r="1333" spans="1:4" x14ac:dyDescent="0.3">
      <c r="A1333" s="5">
        <v>511636</v>
      </c>
      <c r="B1333" s="6" t="s">
        <v>382</v>
      </c>
      <c r="C1333" s="7">
        <v>558868</v>
      </c>
      <c r="D1333" s="7">
        <v>383481</v>
      </c>
    </row>
    <row r="1334" spans="1:4" x14ac:dyDescent="0.3">
      <c r="A1334" s="5">
        <v>511637</v>
      </c>
      <c r="B1334" s="6" t="s">
        <v>383</v>
      </c>
      <c r="C1334" s="7">
        <v>204596</v>
      </c>
      <c r="D1334" s="7"/>
    </row>
    <row r="1335" spans="1:4" x14ac:dyDescent="0.3">
      <c r="A1335" s="5">
        <v>511638</v>
      </c>
      <c r="B1335" s="6" t="s">
        <v>384</v>
      </c>
      <c r="C1335" s="7">
        <v>85102</v>
      </c>
      <c r="D1335" s="7">
        <v>18800</v>
      </c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>
        <v>4328058</v>
      </c>
      <c r="D1337" s="7">
        <v>3055210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2509090</v>
      </c>
      <c r="D1339" s="7">
        <v>1985492</v>
      </c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1354331</v>
      </c>
      <c r="D1341" s="7">
        <v>867857</v>
      </c>
    </row>
    <row r="1342" spans="1:4" x14ac:dyDescent="0.3">
      <c r="A1342" s="15">
        <v>511645</v>
      </c>
      <c r="B1342" s="16" t="s">
        <v>170</v>
      </c>
      <c r="C1342" s="17">
        <v>8386198</v>
      </c>
      <c r="D1342" s="17">
        <v>7088272</v>
      </c>
    </row>
    <row r="1343" spans="1:4" x14ac:dyDescent="0.3">
      <c r="A1343" s="15">
        <v>511646</v>
      </c>
      <c r="B1343" s="16" t="s">
        <v>171</v>
      </c>
      <c r="C1343" s="17">
        <v>796319</v>
      </c>
      <c r="D1343" s="17">
        <v>674852</v>
      </c>
    </row>
    <row r="1344" spans="1:4" x14ac:dyDescent="0.3">
      <c r="A1344" s="15">
        <v>511647</v>
      </c>
      <c r="B1344" s="16" t="s">
        <v>172</v>
      </c>
      <c r="C1344" s="17">
        <v>7168818</v>
      </c>
      <c r="D1344" s="17">
        <v>5478588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>
        <v>759905</v>
      </c>
      <c r="D1346" s="17">
        <v>541974</v>
      </c>
    </row>
    <row r="1347" spans="1:4" ht="15" thickBot="1" x14ac:dyDescent="0.35">
      <c r="A1347" s="15">
        <v>511660</v>
      </c>
      <c r="B1347" s="16" t="s">
        <v>39</v>
      </c>
      <c r="C1347" s="17">
        <v>1427019</v>
      </c>
      <c r="D1347" s="17">
        <v>3184681</v>
      </c>
    </row>
    <row r="1348" spans="1:4" ht="15" thickBot="1" x14ac:dyDescent="0.35">
      <c r="A1348" s="8" t="s">
        <v>19</v>
      </c>
      <c r="B1348" s="9"/>
      <c r="C1348" s="10">
        <f>SUM(C1298:C1347)</f>
        <v>267172984</v>
      </c>
      <c r="D1348" s="10">
        <f>SUM(D1298:D1347)</f>
        <v>246338082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0</v>
      </c>
      <c r="D1626" s="10">
        <f>SUM(D1611:D1625)</f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0</v>
      </c>
      <c r="D1643" s="10">
        <f>SUM(D1628:D1642)</f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0</v>
      </c>
      <c r="D1660" s="10">
        <f>SUM(D1645:D1659)</f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0</v>
      </c>
      <c r="D1796" s="10">
        <f>SUM(D1781:D1795)</f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0</v>
      </c>
      <c r="D1830" s="10">
        <f>SUM(D1815:D1829)</f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0</v>
      </c>
      <c r="D1915" s="21">
        <f>SUM(D1866:D1914)</f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4649477</v>
      </c>
      <c r="D2275" s="7">
        <v>4502890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4649477</v>
      </c>
      <c r="D2278" s="10">
        <f>SUM(D2274:D2277)</f>
        <v>4502890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13193</v>
      </c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24207001</v>
      </c>
      <c r="D2283" s="7">
        <v>46735795</v>
      </c>
    </row>
    <row r="2284" spans="1:4" ht="15" thickBot="1" x14ac:dyDescent="0.35">
      <c r="A2284" s="8" t="s">
        <v>19</v>
      </c>
      <c r="B2284" s="9"/>
      <c r="C2284" s="10">
        <f>SUM(C2280:C2283)</f>
        <v>24220194</v>
      </c>
      <c r="D2284" s="10">
        <f>SUM(D2280:D2283)</f>
        <v>46735795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10378021263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7364947764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58025994</v>
      </c>
      <c r="D2401" s="45">
        <f>D1114-D2399</f>
        <v>41796527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876B-2A01-4C7B-A9A8-3D3E350366D7}">
  <dimension ref="A17:W17"/>
  <sheetViews>
    <sheetView showGridLines="0" topLeftCell="A2" workbookViewId="0">
      <selection activeCell="A30" sqref="A30"/>
    </sheetView>
  </sheetViews>
  <sheetFormatPr defaultColWidth="9.109375" defaultRowHeight="14.4" x14ac:dyDescent="0.3"/>
  <sheetData>
    <row r="17" spans="1:23" ht="84" customHeight="1" x14ac:dyDescent="1.65">
      <c r="A17" s="70" t="s">
        <v>0</v>
      </c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</row>
  </sheetData>
  <mergeCells count="1">
    <mergeCell ref="A17:W1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1C4A-6E07-43EA-ABB7-05E5B12333DD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88671875" customWidth="1"/>
    <col min="4" max="4" width="14.66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>
        <v>38304</v>
      </c>
      <c r="D4" s="7">
        <v>38304</v>
      </c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161996959</v>
      </c>
      <c r="D11" s="7">
        <v>139250351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9044076</v>
      </c>
      <c r="D16" s="7">
        <v>8739439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171079339</v>
      </c>
      <c r="D18" s="10">
        <f>SUM(D4:D17)</f>
        <v>148028094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23</v>
      </c>
      <c r="C22" s="7">
        <v>29365021</v>
      </c>
      <c r="D22" s="7">
        <v>9703163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>
        <v>106752340</v>
      </c>
      <c r="D24" s="17">
        <v>36078315</v>
      </c>
    </row>
    <row r="25" spans="1:4" ht="15" thickBot="1" x14ac:dyDescent="0.35">
      <c r="A25" s="8" t="s">
        <v>19</v>
      </c>
      <c r="B25" s="9"/>
      <c r="C25" s="10">
        <f>SUM(C20:C24)</f>
        <v>136137361</v>
      </c>
      <c r="D25" s="10">
        <f>SUM(D20:D24)</f>
        <v>45801478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11787285</v>
      </c>
      <c r="D27" s="7">
        <v>68621212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715836</v>
      </c>
      <c r="D30" s="7">
        <v>234164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329786</v>
      </c>
      <c r="D32" s="7">
        <v>352133</v>
      </c>
    </row>
    <row r="33" spans="1:4" x14ac:dyDescent="0.3">
      <c r="A33" s="5">
        <v>1307</v>
      </c>
      <c r="B33" s="6" t="s">
        <v>33</v>
      </c>
      <c r="C33" s="7">
        <v>136705</v>
      </c>
      <c r="D33" s="7">
        <v>134850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>
        <v>607885</v>
      </c>
      <c r="D38" s="7">
        <v>1118758</v>
      </c>
    </row>
    <row r="39" spans="1:4" ht="15" thickBot="1" x14ac:dyDescent="0.35">
      <c r="A39" s="15">
        <v>1320</v>
      </c>
      <c r="B39" s="16" t="s">
        <v>39</v>
      </c>
      <c r="C39" s="7">
        <v>4079472</v>
      </c>
      <c r="D39" s="7">
        <v>6736099</v>
      </c>
    </row>
    <row r="40" spans="1:4" ht="15" thickBot="1" x14ac:dyDescent="0.35">
      <c r="A40" s="8" t="s">
        <v>19</v>
      </c>
      <c r="B40" s="9"/>
      <c r="C40" s="10">
        <f>SUM(C27:C39)</f>
        <v>17656969</v>
      </c>
      <c r="D40" s="10">
        <f>SUM(D27:D39)</f>
        <v>77197216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>
        <v>7174871</v>
      </c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7174871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56877</v>
      </c>
      <c r="D53" s="7">
        <v>29837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33672239</v>
      </c>
      <c r="D57" s="7">
        <v>31044455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168957</v>
      </c>
      <c r="D61" s="20">
        <v>168957</v>
      </c>
    </row>
    <row r="62" spans="1:4" ht="15" thickBot="1" x14ac:dyDescent="0.35">
      <c r="A62" s="24" t="s">
        <v>19</v>
      </c>
      <c r="B62" s="25"/>
      <c r="C62" s="21">
        <f>SUM(C53:C61)</f>
        <v>33898073</v>
      </c>
      <c r="D62" s="21">
        <f>SUM(D53:D61)</f>
        <v>31243249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3865381</v>
      </c>
      <c r="D64" s="7">
        <v>3525000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3865381</v>
      </c>
      <c r="D69" s="10">
        <f>SUM(D64:D68)</f>
        <v>3525000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10421365</v>
      </c>
      <c r="D73" s="7">
        <v>8426828</v>
      </c>
    </row>
    <row r="74" spans="1:4" x14ac:dyDescent="0.3">
      <c r="A74" s="5">
        <v>1704</v>
      </c>
      <c r="B74" s="6" t="s">
        <v>69</v>
      </c>
      <c r="C74" s="7">
        <v>-7616765</v>
      </c>
      <c r="D74" s="7">
        <v>-7369388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2804600</v>
      </c>
      <c r="D77" s="10">
        <f>SUM(D71:D76)</f>
        <v>1057440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1523624</v>
      </c>
      <c r="D85" s="7">
        <v>1523624</v>
      </c>
    </row>
    <row r="86" spans="1:4" x14ac:dyDescent="0.3">
      <c r="A86" s="5">
        <v>1904</v>
      </c>
      <c r="B86" s="6" t="s">
        <v>78</v>
      </c>
      <c r="C86" s="7">
        <v>11570040</v>
      </c>
      <c r="D86" s="7">
        <v>9575069</v>
      </c>
    </row>
    <row r="87" spans="1:4" x14ac:dyDescent="0.3">
      <c r="A87" s="5">
        <v>1905</v>
      </c>
      <c r="B87" s="6" t="s">
        <v>79</v>
      </c>
      <c r="C87" s="7"/>
      <c r="D87" s="7"/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/>
      <c r="D89" s="7"/>
    </row>
    <row r="90" spans="1:4" x14ac:dyDescent="0.3">
      <c r="A90" s="5">
        <v>1908</v>
      </c>
      <c r="B90" s="6" t="s">
        <v>82</v>
      </c>
      <c r="C90" s="7"/>
      <c r="D90" s="7"/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13093664</v>
      </c>
      <c r="D92" s="10">
        <f>SUM(D83:D91)</f>
        <v>11098693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378535387</v>
      </c>
      <c r="D94" s="30">
        <f>D18+D25+D40+D51+D62+D69+D77+D81+D92</f>
        <v>325126041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112878</v>
      </c>
      <c r="D99" s="7">
        <v>482686</v>
      </c>
    </row>
    <row r="100" spans="1:4" x14ac:dyDescent="0.3">
      <c r="A100" s="5">
        <v>2103</v>
      </c>
      <c r="B100" s="6" t="s">
        <v>89</v>
      </c>
      <c r="C100" s="7">
        <v>2915</v>
      </c>
      <c r="D100" s="7">
        <v>842</v>
      </c>
    </row>
    <row r="101" spans="1:4" x14ac:dyDescent="0.3">
      <c r="A101" s="5">
        <v>2104</v>
      </c>
      <c r="B101" s="6" t="s">
        <v>90</v>
      </c>
      <c r="C101" s="14">
        <v>17963</v>
      </c>
      <c r="D101" s="7">
        <v>13028</v>
      </c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137937572</v>
      </c>
      <c r="D103" s="7">
        <v>127259740</v>
      </c>
    </row>
    <row r="104" spans="1:4" ht="15" thickBot="1" x14ac:dyDescent="0.35">
      <c r="A104" s="15">
        <v>2110</v>
      </c>
      <c r="B104" s="16" t="s">
        <v>93</v>
      </c>
      <c r="C104" s="7">
        <v>207517</v>
      </c>
      <c r="D104" s="7">
        <v>201357</v>
      </c>
    </row>
    <row r="105" spans="1:4" ht="15" thickBot="1" x14ac:dyDescent="0.35">
      <c r="A105" s="8" t="s">
        <v>19</v>
      </c>
      <c r="B105" s="9"/>
      <c r="C105" s="10">
        <f>SUM(C98:C104)</f>
        <v>138278845</v>
      </c>
      <c r="D105" s="10">
        <f>SUM(D98:D104)</f>
        <v>127957653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0</v>
      </c>
      <c r="D123" s="10">
        <f>SUM(D107:D122)</f>
        <v>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2899459</v>
      </c>
      <c r="D126" s="7">
        <v>1110000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34311481</v>
      </c>
      <c r="D129" s="7">
        <v>18899293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-425838</v>
      </c>
      <c r="D136" s="7">
        <v>-333000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36785102</v>
      </c>
      <c r="D141" s="10">
        <f>SUM(D125:D140)</f>
        <v>19676293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349206</v>
      </c>
      <c r="D144" s="7">
        <v>270205</v>
      </c>
    </row>
    <row r="145" spans="1:4" x14ac:dyDescent="0.3">
      <c r="A145" s="5">
        <v>2403</v>
      </c>
      <c r="B145" s="6" t="s">
        <v>131</v>
      </c>
      <c r="C145" s="7">
        <v>15433</v>
      </c>
      <c r="D145" s="7">
        <v>-144678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364639</v>
      </c>
      <c r="D149" s="10">
        <f>SUM(D143:D148)</f>
        <v>125527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0</v>
      </c>
      <c r="D157" s="10">
        <f>SUM(D151:D156)</f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9139567</v>
      </c>
      <c r="D160" s="7">
        <v>1986235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82949081</v>
      </c>
      <c r="D162" s="7">
        <v>66761453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1935</v>
      </c>
      <c r="D164" s="7">
        <v>1935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92090583</v>
      </c>
      <c r="D167" s="10">
        <f>SUM(D159:D166)</f>
        <v>68749623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571366</v>
      </c>
      <c r="D169" s="7">
        <v>207542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2570308</v>
      </c>
      <c r="D172" s="7">
        <v>3169525</v>
      </c>
    </row>
    <row r="173" spans="1:4" x14ac:dyDescent="0.3">
      <c r="A173" s="5">
        <v>2705</v>
      </c>
      <c r="B173" s="6" t="s">
        <v>156</v>
      </c>
      <c r="C173" s="7">
        <v>257397</v>
      </c>
      <c r="D173" s="7">
        <v>443433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>
        <v>-1</v>
      </c>
      <c r="D176" s="7"/>
    </row>
    <row r="177" spans="1:4" x14ac:dyDescent="0.3">
      <c r="A177" s="5">
        <v>2709</v>
      </c>
      <c r="B177" s="6" t="s">
        <v>160</v>
      </c>
      <c r="C177" s="7"/>
      <c r="D177" s="7">
        <v>54555</v>
      </c>
    </row>
    <row r="178" spans="1:4" x14ac:dyDescent="0.3">
      <c r="A178" s="5">
        <v>2710</v>
      </c>
      <c r="B178" s="6" t="s">
        <v>161</v>
      </c>
      <c r="C178" s="7">
        <v>458643</v>
      </c>
      <c r="D178" s="7">
        <v>167453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29484</v>
      </c>
      <c r="D180" s="7"/>
    </row>
    <row r="181" spans="1:4" x14ac:dyDescent="0.3">
      <c r="A181" s="5">
        <v>2713</v>
      </c>
      <c r="B181" s="6" t="s">
        <v>164</v>
      </c>
      <c r="C181" s="7">
        <v>2645077</v>
      </c>
      <c r="D181" s="7">
        <v>605576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-529911</v>
      </c>
      <c r="D183" s="7"/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>
        <v>192466</v>
      </c>
    </row>
    <row r="188" spans="1:4" x14ac:dyDescent="0.3">
      <c r="A188" s="15">
        <v>2720</v>
      </c>
      <c r="B188" s="16" t="s">
        <v>171</v>
      </c>
      <c r="C188" s="7"/>
      <c r="D188" s="7">
        <v>13165</v>
      </c>
    </row>
    <row r="189" spans="1:4" x14ac:dyDescent="0.3">
      <c r="A189" s="15">
        <v>2721</v>
      </c>
      <c r="B189" s="16" t="s">
        <v>172</v>
      </c>
      <c r="C189" s="7"/>
      <c r="D189" s="7">
        <v>170774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1403526</v>
      </c>
      <c r="D191" s="20">
        <v>1047304</v>
      </c>
    </row>
    <row r="192" spans="1:4" ht="15" thickBot="1" x14ac:dyDescent="0.35">
      <c r="A192" s="8" t="s">
        <v>19</v>
      </c>
      <c r="B192" s="9"/>
      <c r="C192" s="21">
        <f>SUM(C169:C191)</f>
        <v>7405889</v>
      </c>
      <c r="D192" s="21">
        <f>SUM(D169:D191)</f>
        <v>6071793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>
        <v>-840408</v>
      </c>
      <c r="D194" s="7"/>
    </row>
    <row r="195" spans="1:4" x14ac:dyDescent="0.3">
      <c r="A195" s="5">
        <v>2802</v>
      </c>
      <c r="B195" s="6" t="s">
        <v>177</v>
      </c>
      <c r="C195" s="7">
        <v>1492301</v>
      </c>
      <c r="D195" s="7">
        <v>1008770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>
        <v>460434</v>
      </c>
      <c r="D199" s="7"/>
    </row>
    <row r="200" spans="1:4" ht="15" thickBot="1" x14ac:dyDescent="0.35">
      <c r="A200" s="8" t="s">
        <v>19</v>
      </c>
      <c r="B200" s="9"/>
      <c r="C200" s="10">
        <f>SUM(C194:C199)</f>
        <v>1112327</v>
      </c>
      <c r="D200" s="10">
        <f>SUM(D194:D199)</f>
        <v>1008770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821192</v>
      </c>
      <c r="D202" s="7">
        <v>919902</v>
      </c>
    </row>
    <row r="203" spans="1:4" x14ac:dyDescent="0.3">
      <c r="A203" s="5">
        <v>2902</v>
      </c>
      <c r="B203" s="6" t="s">
        <v>183</v>
      </c>
      <c r="C203" s="7">
        <v>9969247</v>
      </c>
      <c r="D203" s="7">
        <v>13206955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1334165</v>
      </c>
      <c r="D206" s="7">
        <v>986609</v>
      </c>
    </row>
    <row r="207" spans="1:4" ht="15" thickBot="1" x14ac:dyDescent="0.35">
      <c r="A207" s="8" t="s">
        <v>19</v>
      </c>
      <c r="B207" s="9"/>
      <c r="C207" s="10">
        <f>SUM(C202:C206)</f>
        <v>12124604</v>
      </c>
      <c r="D207" s="10">
        <f>SUM(D202:D206)</f>
        <v>15113466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288161989</v>
      </c>
      <c r="D209" s="30">
        <f>D105+D123+D141+D149+D157+D167+D192+D200+D207</f>
        <v>238703125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131574800</v>
      </c>
      <c r="D213" s="7">
        <v>84727700</v>
      </c>
    </row>
    <row r="214" spans="1:4" x14ac:dyDescent="0.3">
      <c r="A214" s="5">
        <v>3102</v>
      </c>
      <c r="B214" s="6" t="s">
        <v>190</v>
      </c>
      <c r="C214" s="7">
        <v>-10216700</v>
      </c>
      <c r="D214" s="7">
        <v>-216700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121358100</v>
      </c>
      <c r="D216" s="10">
        <f>SUM(D213:D215)</f>
        <v>84511000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>
        <v>22389569</v>
      </c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22389569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5642075</v>
      </c>
      <c r="D221" s="7">
        <v>5642075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-36626774</v>
      </c>
      <c r="D223" s="7">
        <v>-26119726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-30984699</v>
      </c>
      <c r="D225" s="10">
        <f>SUM(D221:D224)</f>
        <v>-20477651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90373401</v>
      </c>
      <c r="D227" s="30">
        <f>D216+D219+D225</f>
        <v>86422918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378535390</v>
      </c>
      <c r="D229" s="30">
        <f>D209+D227</f>
        <v>325126043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6233029</v>
      </c>
      <c r="D236" s="7">
        <v>5085979</v>
      </c>
    </row>
    <row r="237" spans="1:4" x14ac:dyDescent="0.3">
      <c r="A237" s="5">
        <v>410104</v>
      </c>
      <c r="B237" s="6" t="s">
        <v>206</v>
      </c>
      <c r="C237" s="7">
        <v>226705</v>
      </c>
      <c r="D237" s="7">
        <v>287626</v>
      </c>
    </row>
    <row r="238" spans="1:4" x14ac:dyDescent="0.3">
      <c r="A238" s="5">
        <v>410105</v>
      </c>
      <c r="B238" s="6" t="s">
        <v>90</v>
      </c>
      <c r="C238" s="7">
        <v>588870</v>
      </c>
      <c r="D238" s="7">
        <v>603122</v>
      </c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486052508</v>
      </c>
      <c r="D243" s="7">
        <v>439571784</v>
      </c>
    </row>
    <row r="244" spans="1:4" ht="15" thickBot="1" x14ac:dyDescent="0.35">
      <c r="A244" s="18">
        <v>410108</v>
      </c>
      <c r="B244" s="19" t="s">
        <v>211</v>
      </c>
      <c r="C244" s="20">
        <v>2182678</v>
      </c>
      <c r="D244" s="20">
        <v>3681718</v>
      </c>
    </row>
    <row r="245" spans="1:4" ht="15" thickBot="1" x14ac:dyDescent="0.35">
      <c r="A245" s="8" t="s">
        <v>19</v>
      </c>
      <c r="B245" s="9"/>
      <c r="C245" s="21">
        <f>SUM(C234:C244)</f>
        <v>495283790</v>
      </c>
      <c r="D245" s="21">
        <f>SUM(D234:D244)</f>
        <v>449230229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>
        <v>240237</v>
      </c>
      <c r="D248" s="7">
        <v>190615</v>
      </c>
    </row>
    <row r="249" spans="1:4" x14ac:dyDescent="0.3">
      <c r="A249" s="5">
        <v>410203</v>
      </c>
      <c r="B249" s="6" t="s">
        <v>89</v>
      </c>
      <c r="C249" s="7">
        <v>36280</v>
      </c>
      <c r="D249" s="7">
        <v>50244</v>
      </c>
    </row>
    <row r="250" spans="1:4" x14ac:dyDescent="0.3">
      <c r="A250" s="5">
        <v>410204</v>
      </c>
      <c r="B250" s="6" t="s">
        <v>90</v>
      </c>
      <c r="C250" s="7">
        <v>25789</v>
      </c>
      <c r="D250" s="7">
        <v>40004</v>
      </c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302306</v>
      </c>
      <c r="D257" s="10">
        <f>SUM(D247:D256)</f>
        <v>280863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>
        <v>8508</v>
      </c>
      <c r="D283" s="7">
        <v>74625</v>
      </c>
    </row>
    <row r="284" spans="1:4" x14ac:dyDescent="0.3">
      <c r="A284" s="5">
        <v>410502</v>
      </c>
      <c r="B284" s="6" t="s">
        <v>89</v>
      </c>
      <c r="C284" s="7">
        <v>5810</v>
      </c>
      <c r="D284" s="7">
        <v>2847</v>
      </c>
    </row>
    <row r="285" spans="1:4" x14ac:dyDescent="0.3">
      <c r="A285" s="5">
        <v>410503</v>
      </c>
      <c r="B285" s="6" t="s">
        <v>90</v>
      </c>
      <c r="C285" s="7">
        <v>1449</v>
      </c>
      <c r="D285" s="7">
        <v>1889</v>
      </c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>
        <v>189150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15767</v>
      </c>
      <c r="D292" s="10">
        <f>SUM(D283:D291)</f>
        <v>268511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20491</v>
      </c>
      <c r="D294" s="7">
        <v>18827</v>
      </c>
    </row>
    <row r="295" spans="1:4" x14ac:dyDescent="0.3">
      <c r="A295" s="5">
        <v>410602</v>
      </c>
      <c r="B295" s="6" t="s">
        <v>89</v>
      </c>
      <c r="C295" s="7">
        <v>68</v>
      </c>
      <c r="D295" s="7"/>
    </row>
    <row r="296" spans="1:4" x14ac:dyDescent="0.3">
      <c r="A296" s="5">
        <v>410603</v>
      </c>
      <c r="B296" s="6" t="s">
        <v>90</v>
      </c>
      <c r="C296" s="7">
        <v>3063</v>
      </c>
      <c r="D296" s="7">
        <v>2915</v>
      </c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33629266</v>
      </c>
      <c r="D301" s="7">
        <v>31002210</v>
      </c>
    </row>
    <row r="302" spans="1:4" ht="15" thickBot="1" x14ac:dyDescent="0.35">
      <c r="A302" s="18">
        <v>410606</v>
      </c>
      <c r="B302" s="19" t="s">
        <v>211</v>
      </c>
      <c r="C302" s="7">
        <v>19351</v>
      </c>
      <c r="D302" s="7">
        <v>20068</v>
      </c>
    </row>
    <row r="303" spans="1:4" ht="15" thickBot="1" x14ac:dyDescent="0.35">
      <c r="A303" s="8" t="s">
        <v>19</v>
      </c>
      <c r="B303" s="9"/>
      <c r="C303" s="10">
        <f>SUM(C294:C302)</f>
        <v>33672239</v>
      </c>
      <c r="D303" s="10">
        <f>SUM(D294:D302)</f>
        <v>31044020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>
        <v>2675549</v>
      </c>
      <c r="D306" s="7">
        <v>716263</v>
      </c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92302745</v>
      </c>
      <c r="D309" s="7">
        <v>117422404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94978294</v>
      </c>
      <c r="D317" s="10">
        <f>SUM(D305:D316)</f>
        <v>118138667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669328</v>
      </c>
      <c r="D334" s="7">
        <v>1728362</v>
      </c>
    </row>
    <row r="335" spans="1:4" x14ac:dyDescent="0.3">
      <c r="A335" s="5">
        <v>410903</v>
      </c>
      <c r="B335" s="6" t="s">
        <v>89</v>
      </c>
      <c r="C335" s="7">
        <v>15118</v>
      </c>
      <c r="D335" s="7">
        <v>26438</v>
      </c>
    </row>
    <row r="336" spans="1:4" x14ac:dyDescent="0.3">
      <c r="A336" s="5">
        <v>410904</v>
      </c>
      <c r="B336" s="6" t="s">
        <v>90</v>
      </c>
      <c r="C336" s="7">
        <v>30336</v>
      </c>
      <c r="D336" s="7">
        <v>40893</v>
      </c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127164828</v>
      </c>
      <c r="D341" s="7">
        <v>105170660</v>
      </c>
    </row>
    <row r="342" spans="1:4" ht="15" thickBot="1" x14ac:dyDescent="0.35">
      <c r="A342" s="18">
        <v>410907</v>
      </c>
      <c r="B342" s="19" t="s">
        <v>93</v>
      </c>
      <c r="C342" s="7">
        <v>201357</v>
      </c>
      <c r="D342" s="7">
        <v>2341969</v>
      </c>
    </row>
    <row r="343" spans="1:4" ht="15" thickBot="1" x14ac:dyDescent="0.35">
      <c r="A343" s="8" t="s">
        <v>19</v>
      </c>
      <c r="B343" s="9"/>
      <c r="C343" s="10">
        <f>SUM(C333:C342)</f>
        <v>128080967</v>
      </c>
      <c r="D343" s="10">
        <f>SUM(D333:D342)</f>
        <v>109308322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73153</v>
      </c>
      <c r="D346" s="7">
        <v>191046</v>
      </c>
    </row>
    <row r="347" spans="1:4" x14ac:dyDescent="0.3">
      <c r="A347" s="5">
        <v>411003</v>
      </c>
      <c r="B347" s="6" t="s">
        <v>89</v>
      </c>
      <c r="C347" s="7">
        <v>7258</v>
      </c>
      <c r="D347" s="7">
        <v>13145</v>
      </c>
    </row>
    <row r="348" spans="1:4" x14ac:dyDescent="0.3">
      <c r="A348" s="5">
        <v>411004</v>
      </c>
      <c r="B348" s="6" t="s">
        <v>90</v>
      </c>
      <c r="C348" s="14">
        <v>7143</v>
      </c>
      <c r="D348" s="7">
        <v>18032</v>
      </c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756705</v>
      </c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844259</v>
      </c>
      <c r="D355" s="10">
        <f>SUM(D345:D354)</f>
        <v>222223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1110000</v>
      </c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18899293</v>
      </c>
      <c r="D361" s="7">
        <v>22878169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20009293</v>
      </c>
      <c r="D371" s="10">
        <f>SUM(D357:D370)</f>
        <v>22878169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>
        <v>425838</v>
      </c>
      <c r="D374" s="7"/>
    </row>
    <row r="375" spans="1:4" x14ac:dyDescent="0.3">
      <c r="A375" s="5">
        <v>411203</v>
      </c>
      <c r="B375" s="6" t="s">
        <v>245</v>
      </c>
      <c r="C375" s="7"/>
      <c r="D375" s="7">
        <v>333000</v>
      </c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425838</v>
      </c>
      <c r="D387" s="10">
        <f>SUM(D373:D386)</f>
        <v>333000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0</v>
      </c>
      <c r="D600" s="10">
        <f>SUM(D585:D599)</f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0</v>
      </c>
      <c r="D685" s="10">
        <f>SUM(D670:D684)</f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0</v>
      </c>
      <c r="D753" s="10">
        <f>SUM(D738:D752)</f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0</v>
      </c>
      <c r="D787" s="10">
        <f>SUM(D772:D786)</f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/>
      <c r="D1091" s="7"/>
    </row>
    <row r="1092" spans="1:4" x14ac:dyDescent="0.3">
      <c r="A1092" s="5">
        <v>450106</v>
      </c>
      <c r="B1092" s="6" t="s">
        <v>300</v>
      </c>
      <c r="C1092" s="7">
        <v>15537604</v>
      </c>
      <c r="D1092" s="7">
        <v>7659259</v>
      </c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15537604</v>
      </c>
      <c r="D1101" s="10">
        <f>SUM(D1086:D1100)</f>
        <v>7659259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689622</v>
      </c>
      <c r="D1108" s="7">
        <v>284131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3601131</v>
      </c>
      <c r="D1110" s="7">
        <v>7264395</v>
      </c>
    </row>
    <row r="1111" spans="1:4" ht="15" thickBot="1" x14ac:dyDescent="0.35">
      <c r="A1111" s="15">
        <v>450310</v>
      </c>
      <c r="B1111" s="16" t="s">
        <v>39</v>
      </c>
      <c r="C1111" s="7">
        <v>667590</v>
      </c>
      <c r="D1111" s="7">
        <v>3019749</v>
      </c>
    </row>
    <row r="1112" spans="1:4" ht="15" thickBot="1" x14ac:dyDescent="0.35">
      <c r="A1112" s="8" t="s">
        <v>19</v>
      </c>
      <c r="B1112" s="9"/>
      <c r="C1112" s="10">
        <f>SUM(C1107:C1111)</f>
        <v>4958343</v>
      </c>
      <c r="D1112" s="10">
        <f>SUM(D1107:D1111)</f>
        <v>10568275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794108700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749931538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8037129</v>
      </c>
      <c r="D1120" s="7">
        <v>2387545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358957060</v>
      </c>
      <c r="D1123" s="7">
        <v>348765617</v>
      </c>
    </row>
    <row r="1124" spans="1:4" ht="15" thickBot="1" x14ac:dyDescent="0.35">
      <c r="A1124" s="8" t="s">
        <v>19</v>
      </c>
      <c r="B1124" s="9"/>
      <c r="C1124" s="10">
        <f>SUM(C1119:C1123)</f>
        <v>366994189</v>
      </c>
      <c r="D1124" s="10">
        <f>SUM(D1119:D1123)</f>
        <v>351153162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>
        <v>1946727</v>
      </c>
      <c r="D1132" s="7">
        <v>1239855</v>
      </c>
    </row>
    <row r="1133" spans="1:4" ht="15" thickBot="1" x14ac:dyDescent="0.35">
      <c r="A1133" s="8" t="s">
        <v>19</v>
      </c>
      <c r="B1133" s="9"/>
      <c r="C1133" s="10">
        <f>SUM(C1126:C1132)</f>
        <v>1946727</v>
      </c>
      <c r="D1133" s="10">
        <f>SUM(D1126:D1132)</f>
        <v>1239855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577571</v>
      </c>
      <c r="D1137" s="7">
        <v>347337</v>
      </c>
    </row>
    <row r="1138" spans="1:4" x14ac:dyDescent="0.3">
      <c r="A1138" s="5">
        <v>510304</v>
      </c>
      <c r="B1138" s="6" t="s">
        <v>89</v>
      </c>
      <c r="C1138" s="7">
        <v>1033</v>
      </c>
      <c r="D1138" s="7">
        <v>906</v>
      </c>
    </row>
    <row r="1139" spans="1:4" x14ac:dyDescent="0.3">
      <c r="A1139" s="5">
        <v>510305</v>
      </c>
      <c r="B1139" s="6" t="s">
        <v>90</v>
      </c>
      <c r="C1139" s="7">
        <v>65809</v>
      </c>
      <c r="D1139" s="7">
        <v>58143</v>
      </c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113443739</v>
      </c>
      <c r="D1144" s="7">
        <v>103516126</v>
      </c>
    </row>
    <row r="1145" spans="1:4" ht="15" thickBot="1" x14ac:dyDescent="0.35">
      <c r="A1145" s="18">
        <v>510308</v>
      </c>
      <c r="B1145" s="19" t="s">
        <v>211</v>
      </c>
      <c r="C1145" s="7">
        <v>105752</v>
      </c>
      <c r="D1145" s="7">
        <v>65957</v>
      </c>
    </row>
    <row r="1146" spans="1:4" ht="15" thickBot="1" x14ac:dyDescent="0.35">
      <c r="A1146" s="8" t="s">
        <v>19</v>
      </c>
      <c r="B1146" s="9"/>
      <c r="C1146" s="10">
        <f>SUM(C1135:C1145)</f>
        <v>114193904</v>
      </c>
      <c r="D1146" s="10">
        <f>SUM(D1135:D1145)</f>
        <v>103988469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159376</v>
      </c>
      <c r="D1148" s="7">
        <v>347438</v>
      </c>
    </row>
    <row r="1149" spans="1:4" x14ac:dyDescent="0.3">
      <c r="A1149" s="5">
        <v>510402</v>
      </c>
      <c r="B1149" s="6" t="s">
        <v>89</v>
      </c>
      <c r="C1149" s="7">
        <v>1902</v>
      </c>
      <c r="D1149" s="7">
        <v>3548</v>
      </c>
    </row>
    <row r="1150" spans="1:4" x14ac:dyDescent="0.3">
      <c r="A1150" s="5">
        <v>510403</v>
      </c>
      <c r="B1150" s="6" t="s">
        <v>90</v>
      </c>
      <c r="C1150" s="7">
        <v>3590</v>
      </c>
      <c r="D1150" s="7">
        <v>6898</v>
      </c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30850718</v>
      </c>
      <c r="D1155" s="7">
        <v>24021149</v>
      </c>
    </row>
    <row r="1156" spans="1:4" ht="15" thickBot="1" x14ac:dyDescent="0.35">
      <c r="A1156" s="18">
        <v>510406</v>
      </c>
      <c r="B1156" s="19" t="s">
        <v>211</v>
      </c>
      <c r="C1156" s="7">
        <v>28585</v>
      </c>
      <c r="D1156" s="7">
        <v>41902</v>
      </c>
    </row>
    <row r="1157" spans="1:4" ht="15" thickBot="1" x14ac:dyDescent="0.35">
      <c r="A1157" s="8" t="s">
        <v>19</v>
      </c>
      <c r="B1157" s="9"/>
      <c r="C1157" s="10">
        <f>SUM(C1148:C1156)</f>
        <v>31044171</v>
      </c>
      <c r="D1157" s="10">
        <f>SUM(D1148:D1156)</f>
        <v>24420935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>
        <v>12913</v>
      </c>
      <c r="D1159" s="7">
        <v>38209</v>
      </c>
    </row>
    <row r="1160" spans="1:4" x14ac:dyDescent="0.3">
      <c r="A1160" s="5">
        <v>510502</v>
      </c>
      <c r="B1160" s="6" t="s">
        <v>89</v>
      </c>
      <c r="C1160" s="7">
        <v>1342</v>
      </c>
      <c r="D1160" s="7">
        <v>2629</v>
      </c>
    </row>
    <row r="1161" spans="1:4" x14ac:dyDescent="0.3">
      <c r="A1161" s="5">
        <v>510503</v>
      </c>
      <c r="B1161" s="6" t="s">
        <v>90</v>
      </c>
      <c r="C1161" s="7">
        <v>1178</v>
      </c>
      <c r="D1161" s="7">
        <v>3606</v>
      </c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15433</v>
      </c>
      <c r="D1168" s="10">
        <f>SUM(D1159:D1167)</f>
        <v>44444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>
        <v>1201184</v>
      </c>
      <c r="D1183" s="7">
        <v>1305328</v>
      </c>
    </row>
    <row r="1184" spans="1:4" x14ac:dyDescent="0.3">
      <c r="A1184" s="5">
        <v>510703</v>
      </c>
      <c r="B1184" s="6" t="s">
        <v>89</v>
      </c>
      <c r="C1184" s="7">
        <v>181401</v>
      </c>
      <c r="D1184" s="7">
        <v>251225</v>
      </c>
    </row>
    <row r="1185" spans="1:4" x14ac:dyDescent="0.3">
      <c r="A1185" s="5">
        <v>510704</v>
      </c>
      <c r="B1185" s="6" t="s">
        <v>90</v>
      </c>
      <c r="C1185" s="7">
        <v>128944</v>
      </c>
      <c r="D1185" s="7">
        <v>200015</v>
      </c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23496924</v>
      </c>
      <c r="D1190" s="7">
        <v>16647623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25008453</v>
      </c>
      <c r="D1192" s="10">
        <f>SUM(D1182:D1191)</f>
        <v>18404191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186031</v>
      </c>
      <c r="D1243" s="7">
        <v>669328</v>
      </c>
    </row>
    <row r="1244" spans="1:4" x14ac:dyDescent="0.3">
      <c r="A1244" s="37">
        <v>511203</v>
      </c>
      <c r="B1244" s="6" t="s">
        <v>334</v>
      </c>
      <c r="C1244" s="7">
        <v>10173</v>
      </c>
      <c r="D1244" s="7">
        <v>15118</v>
      </c>
    </row>
    <row r="1245" spans="1:4" x14ac:dyDescent="0.3">
      <c r="A1245" s="37">
        <v>511204</v>
      </c>
      <c r="B1245" s="6" t="s">
        <v>90</v>
      </c>
      <c r="C1245" s="7">
        <v>25106</v>
      </c>
      <c r="D1245" s="7">
        <v>30336</v>
      </c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138694276</v>
      </c>
      <c r="D1250" s="7">
        <v>127164828</v>
      </c>
    </row>
    <row r="1251" spans="1:4" ht="15" thickBot="1" x14ac:dyDescent="0.35">
      <c r="A1251" s="15">
        <v>511207</v>
      </c>
      <c r="B1251" s="19" t="s">
        <v>93</v>
      </c>
      <c r="C1251" s="7">
        <v>207517</v>
      </c>
      <c r="D1251" s="7">
        <v>201357</v>
      </c>
    </row>
    <row r="1252" spans="1:4" ht="15" thickBot="1" x14ac:dyDescent="0.35">
      <c r="A1252" s="8" t="s">
        <v>19</v>
      </c>
      <c r="B1252" s="9"/>
      <c r="C1252" s="10">
        <f>SUM(C1242:C1251)</f>
        <v>139123103</v>
      </c>
      <c r="D1252" s="10">
        <f>SUM(D1242:D1251)</f>
        <v>128080967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191046</v>
      </c>
      <c r="D1255" s="7">
        <v>377444</v>
      </c>
    </row>
    <row r="1256" spans="1:4" x14ac:dyDescent="0.3">
      <c r="A1256" s="5">
        <v>511303</v>
      </c>
      <c r="B1256" s="6" t="s">
        <v>334</v>
      </c>
      <c r="C1256" s="7">
        <v>13145</v>
      </c>
      <c r="D1256" s="7">
        <v>15298</v>
      </c>
    </row>
    <row r="1257" spans="1:4" x14ac:dyDescent="0.3">
      <c r="A1257" s="5">
        <v>511304</v>
      </c>
      <c r="B1257" s="6" t="s">
        <v>90</v>
      </c>
      <c r="C1257" s="7">
        <v>18032</v>
      </c>
      <c r="D1257" s="7">
        <v>10477</v>
      </c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>
        <v>4220761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222223</v>
      </c>
      <c r="D1264" s="10">
        <f>SUM(D1254:D1263)</f>
        <v>4623980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1419459</v>
      </c>
      <c r="D1267" s="7">
        <v>1110000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35791481</v>
      </c>
      <c r="D1270" s="7">
        <v>18899293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37210940</v>
      </c>
      <c r="D1280" s="10">
        <f>SUM(D1266:D1279)</f>
        <v>20009293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>
        <v>333000</v>
      </c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333000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27555096</v>
      </c>
      <c r="D1298" s="7">
        <v>32149585</v>
      </c>
    </row>
    <row r="1299" spans="1:4" x14ac:dyDescent="0.3">
      <c r="A1299" s="5">
        <v>511602</v>
      </c>
      <c r="B1299" s="6" t="s">
        <v>348</v>
      </c>
      <c r="C1299" s="7">
        <v>1921259</v>
      </c>
      <c r="D1299" s="7">
        <v>1042001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>
        <v>9929386</v>
      </c>
      <c r="D1302" s="7">
        <v>1997705</v>
      </c>
    </row>
    <row r="1303" spans="1:4" x14ac:dyDescent="0.3">
      <c r="A1303" s="5">
        <v>511606</v>
      </c>
      <c r="B1303" s="6" t="s">
        <v>352</v>
      </c>
      <c r="C1303" s="7">
        <v>643553</v>
      </c>
      <c r="D1303" s="7">
        <v>985729</v>
      </c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>
        <v>2227928</v>
      </c>
      <c r="D1305" s="7">
        <v>2719555</v>
      </c>
    </row>
    <row r="1306" spans="1:4" x14ac:dyDescent="0.3">
      <c r="A1306" s="5">
        <v>511609</v>
      </c>
      <c r="B1306" s="6" t="s">
        <v>355</v>
      </c>
      <c r="C1306" s="7">
        <v>2067822</v>
      </c>
      <c r="D1306" s="7">
        <v>2038321</v>
      </c>
    </row>
    <row r="1307" spans="1:4" x14ac:dyDescent="0.3">
      <c r="A1307" s="5">
        <v>511610</v>
      </c>
      <c r="B1307" s="6" t="s">
        <v>356</v>
      </c>
      <c r="C1307" s="7">
        <v>2748287</v>
      </c>
      <c r="D1307" s="7">
        <v>5100597</v>
      </c>
    </row>
    <row r="1308" spans="1:4" x14ac:dyDescent="0.3">
      <c r="A1308" s="5">
        <v>511611</v>
      </c>
      <c r="B1308" s="6" t="s">
        <v>357</v>
      </c>
      <c r="C1308" s="7">
        <v>43570</v>
      </c>
      <c r="D1308" s="7">
        <v>514707</v>
      </c>
    </row>
    <row r="1309" spans="1:4" x14ac:dyDescent="0.3">
      <c r="A1309" s="5">
        <v>511612</v>
      </c>
      <c r="B1309" s="6" t="s">
        <v>358</v>
      </c>
      <c r="C1309" s="7">
        <v>1606728</v>
      </c>
      <c r="D1309" s="7">
        <v>1146853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>
        <v>4019745</v>
      </c>
      <c r="D1311" s="7">
        <v>2439545</v>
      </c>
    </row>
    <row r="1312" spans="1:4" x14ac:dyDescent="0.3">
      <c r="A1312" s="5">
        <v>511615</v>
      </c>
      <c r="B1312" s="6" t="s">
        <v>361</v>
      </c>
      <c r="C1312" s="7">
        <v>129835</v>
      </c>
      <c r="D1312" s="7"/>
    </row>
    <row r="1313" spans="1:4" x14ac:dyDescent="0.3">
      <c r="A1313" s="5">
        <v>511616</v>
      </c>
      <c r="B1313" s="6" t="s">
        <v>362</v>
      </c>
      <c r="C1313" s="7">
        <v>6690262</v>
      </c>
      <c r="D1313" s="7">
        <v>6931082</v>
      </c>
    </row>
    <row r="1314" spans="1:4" x14ac:dyDescent="0.3">
      <c r="A1314" s="5">
        <v>511617</v>
      </c>
      <c r="B1314" s="6" t="s">
        <v>363</v>
      </c>
      <c r="C1314" s="7">
        <v>1315168</v>
      </c>
      <c r="D1314" s="7">
        <v>1395962</v>
      </c>
    </row>
    <row r="1315" spans="1:4" x14ac:dyDescent="0.3">
      <c r="A1315" s="5">
        <v>511618</v>
      </c>
      <c r="B1315" s="6" t="s">
        <v>364</v>
      </c>
      <c r="C1315" s="7">
        <v>705607</v>
      </c>
      <c r="D1315" s="7">
        <v>1589702</v>
      </c>
    </row>
    <row r="1316" spans="1:4" x14ac:dyDescent="0.3">
      <c r="A1316" s="5">
        <v>511619</v>
      </c>
      <c r="B1316" s="6" t="s">
        <v>365</v>
      </c>
      <c r="C1316" s="7">
        <v>1500</v>
      </c>
      <c r="D1316" s="7">
        <v>1200</v>
      </c>
    </row>
    <row r="1317" spans="1:4" x14ac:dyDescent="0.3">
      <c r="A1317" s="5">
        <v>511620</v>
      </c>
      <c r="B1317" s="6" t="s">
        <v>366</v>
      </c>
      <c r="C1317" s="7">
        <v>247376</v>
      </c>
      <c r="D1317" s="7">
        <v>387300</v>
      </c>
    </row>
    <row r="1318" spans="1:4" x14ac:dyDescent="0.3">
      <c r="A1318" s="5">
        <v>511621</v>
      </c>
      <c r="B1318" s="6" t="s">
        <v>367</v>
      </c>
      <c r="C1318" s="7">
        <v>1269266</v>
      </c>
      <c r="D1318" s="7">
        <v>1878627</v>
      </c>
    </row>
    <row r="1319" spans="1:4" x14ac:dyDescent="0.3">
      <c r="A1319" s="5">
        <v>511622</v>
      </c>
      <c r="B1319" s="6" t="s">
        <v>368</v>
      </c>
      <c r="C1319" s="7"/>
      <c r="D1319" s="7">
        <v>49650</v>
      </c>
    </row>
    <row r="1320" spans="1:4" x14ac:dyDescent="0.3">
      <c r="A1320" s="5">
        <v>511623</v>
      </c>
      <c r="B1320" s="6" t="s">
        <v>369</v>
      </c>
      <c r="C1320" s="7">
        <v>178924</v>
      </c>
      <c r="D1320" s="7">
        <v>13930</v>
      </c>
    </row>
    <row r="1321" spans="1:4" x14ac:dyDescent="0.3">
      <c r="A1321" s="5">
        <v>511624</v>
      </c>
      <c r="B1321" s="6" t="s">
        <v>370</v>
      </c>
      <c r="C1321" s="7">
        <v>1354436</v>
      </c>
      <c r="D1321" s="7">
        <v>1694183</v>
      </c>
    </row>
    <row r="1322" spans="1:4" x14ac:dyDescent="0.3">
      <c r="A1322" s="5">
        <v>511625</v>
      </c>
      <c r="B1322" s="6" t="s">
        <v>371</v>
      </c>
      <c r="C1322" s="7">
        <v>1418654</v>
      </c>
      <c r="D1322" s="7">
        <v>1241670</v>
      </c>
    </row>
    <row r="1323" spans="1:4" x14ac:dyDescent="0.3">
      <c r="A1323" s="5">
        <v>511626</v>
      </c>
      <c r="B1323" s="6" t="s">
        <v>372</v>
      </c>
      <c r="C1323" s="7">
        <v>707618</v>
      </c>
      <c r="D1323" s="7">
        <v>993600</v>
      </c>
    </row>
    <row r="1324" spans="1:4" x14ac:dyDescent="0.3">
      <c r="A1324" s="5">
        <v>511627</v>
      </c>
      <c r="B1324" s="6" t="s">
        <v>373</v>
      </c>
      <c r="C1324" s="7">
        <v>27040</v>
      </c>
      <c r="D1324" s="7">
        <v>91292</v>
      </c>
    </row>
    <row r="1325" spans="1:4" x14ac:dyDescent="0.3">
      <c r="A1325" s="5">
        <v>511628</v>
      </c>
      <c r="B1325" s="6" t="s">
        <v>374</v>
      </c>
      <c r="C1325" s="7">
        <v>318513</v>
      </c>
      <c r="D1325" s="7">
        <v>593727</v>
      </c>
    </row>
    <row r="1326" spans="1:4" x14ac:dyDescent="0.3">
      <c r="A1326" s="5">
        <v>511629</v>
      </c>
      <c r="B1326" s="6" t="s">
        <v>375</v>
      </c>
      <c r="C1326" s="7"/>
      <c r="D1326" s="7">
        <v>150</v>
      </c>
    </row>
    <row r="1327" spans="1:4" x14ac:dyDescent="0.3">
      <c r="A1327" s="5">
        <v>511630</v>
      </c>
      <c r="B1327" s="6" t="s">
        <v>376</v>
      </c>
      <c r="C1327" s="7"/>
      <c r="D1327" s="7">
        <v>150</v>
      </c>
    </row>
    <row r="1328" spans="1:4" x14ac:dyDescent="0.3">
      <c r="A1328" s="5">
        <v>511631</v>
      </c>
      <c r="B1328" s="6" t="s">
        <v>377</v>
      </c>
      <c r="C1328" s="7"/>
      <c r="D1328" s="7">
        <v>6150</v>
      </c>
    </row>
    <row r="1329" spans="1:4" x14ac:dyDescent="0.3">
      <c r="A1329" s="5">
        <v>511632</v>
      </c>
      <c r="B1329" s="6" t="s">
        <v>378</v>
      </c>
      <c r="C1329" s="7">
        <v>22164</v>
      </c>
      <c r="D1329" s="7">
        <v>150</v>
      </c>
    </row>
    <row r="1330" spans="1:4" x14ac:dyDescent="0.3">
      <c r="A1330" s="5">
        <v>511633</v>
      </c>
      <c r="B1330" s="6" t="s">
        <v>379</v>
      </c>
      <c r="C1330" s="7">
        <v>408587</v>
      </c>
      <c r="D1330" s="7">
        <v>150</v>
      </c>
    </row>
    <row r="1331" spans="1:4" x14ac:dyDescent="0.3">
      <c r="A1331" s="5">
        <v>511634</v>
      </c>
      <c r="B1331" s="6" t="s">
        <v>380</v>
      </c>
      <c r="C1331" s="7">
        <v>818380</v>
      </c>
      <c r="D1331" s="7">
        <v>1112442</v>
      </c>
    </row>
    <row r="1332" spans="1:4" x14ac:dyDescent="0.3">
      <c r="A1332" s="5">
        <v>511635</v>
      </c>
      <c r="B1332" s="6" t="s">
        <v>381</v>
      </c>
      <c r="C1332" s="7">
        <v>300256</v>
      </c>
      <c r="D1332" s="7">
        <v>579497</v>
      </c>
    </row>
    <row r="1333" spans="1:4" x14ac:dyDescent="0.3">
      <c r="A1333" s="5">
        <v>511636</v>
      </c>
      <c r="B1333" s="6" t="s">
        <v>382</v>
      </c>
      <c r="C1333" s="7">
        <v>134480</v>
      </c>
      <c r="D1333" s="7">
        <v>193805</v>
      </c>
    </row>
    <row r="1334" spans="1:4" x14ac:dyDescent="0.3">
      <c r="A1334" s="5">
        <v>511637</v>
      </c>
      <c r="B1334" s="6" t="s">
        <v>383</v>
      </c>
      <c r="C1334" s="7">
        <v>76937</v>
      </c>
      <c r="D1334" s="7">
        <v>43000</v>
      </c>
    </row>
    <row r="1335" spans="1:4" x14ac:dyDescent="0.3">
      <c r="A1335" s="5">
        <v>511638</v>
      </c>
      <c r="B1335" s="6" t="s">
        <v>384</v>
      </c>
      <c r="C1335" s="7">
        <v>-50000</v>
      </c>
      <c r="D1335" s="7"/>
    </row>
    <row r="1336" spans="1:4" x14ac:dyDescent="0.3">
      <c r="A1336" s="5">
        <v>511639</v>
      </c>
      <c r="B1336" s="6" t="s">
        <v>385</v>
      </c>
      <c r="C1336" s="7">
        <v>1306628</v>
      </c>
      <c r="D1336" s="7">
        <v>366522</v>
      </c>
    </row>
    <row r="1337" spans="1:4" x14ac:dyDescent="0.3">
      <c r="A1337" s="5">
        <v>511640</v>
      </c>
      <c r="B1337" s="6" t="s">
        <v>386</v>
      </c>
      <c r="C1337" s="7">
        <v>1439220</v>
      </c>
      <c r="D1337" s="7">
        <v>3601322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30375</v>
      </c>
      <c r="D1339" s="7">
        <v>22444</v>
      </c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304130</v>
      </c>
      <c r="D1341" s="7">
        <v>313504</v>
      </c>
    </row>
    <row r="1342" spans="1:4" x14ac:dyDescent="0.3">
      <c r="A1342" s="15">
        <v>511645</v>
      </c>
      <c r="B1342" s="16" t="s">
        <v>170</v>
      </c>
      <c r="C1342" s="17">
        <v>1658337</v>
      </c>
      <c r="D1342" s="17">
        <v>1409753</v>
      </c>
    </row>
    <row r="1343" spans="1:4" x14ac:dyDescent="0.3">
      <c r="A1343" s="15">
        <v>511646</v>
      </c>
      <c r="B1343" s="16" t="s">
        <v>171</v>
      </c>
      <c r="C1343" s="17">
        <v>167248</v>
      </c>
      <c r="D1343" s="17">
        <v>143061</v>
      </c>
    </row>
    <row r="1344" spans="1:4" x14ac:dyDescent="0.3">
      <c r="A1344" s="15">
        <v>511647</v>
      </c>
      <c r="B1344" s="16" t="s">
        <v>172</v>
      </c>
      <c r="C1344" s="17">
        <v>1448449</v>
      </c>
      <c r="D1344" s="17">
        <v>1198877</v>
      </c>
    </row>
    <row r="1345" spans="1:4" x14ac:dyDescent="0.3">
      <c r="A1345" s="15">
        <v>511648</v>
      </c>
      <c r="B1345" s="16" t="s">
        <v>389</v>
      </c>
      <c r="C1345" s="17">
        <v>6580</v>
      </c>
      <c r="D1345" s="17">
        <v>150</v>
      </c>
    </row>
    <row r="1346" spans="1:4" x14ac:dyDescent="0.3">
      <c r="A1346" s="15">
        <v>511649</v>
      </c>
      <c r="B1346" s="16" t="s">
        <v>390</v>
      </c>
      <c r="C1346" s="17">
        <v>1046384</v>
      </c>
      <c r="D1346" s="17">
        <v>150</v>
      </c>
    </row>
    <row r="1347" spans="1:4" ht="15" thickBot="1" x14ac:dyDescent="0.35">
      <c r="A1347" s="15">
        <v>511660</v>
      </c>
      <c r="B1347" s="16" t="s">
        <v>39</v>
      </c>
      <c r="C1347" s="17">
        <v>3164046</v>
      </c>
      <c r="D1347" s="17">
        <v>1681104</v>
      </c>
    </row>
    <row r="1348" spans="1:4" ht="15" thickBot="1" x14ac:dyDescent="0.35">
      <c r="A1348" s="8" t="s">
        <v>19</v>
      </c>
      <c r="B1348" s="9"/>
      <c r="C1348" s="10">
        <f>SUM(C1298:C1347)</f>
        <v>79409774</v>
      </c>
      <c r="D1348" s="10">
        <f>SUM(D1298:D1347)</f>
        <v>77668904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0</v>
      </c>
      <c r="D1626" s="10">
        <f>SUM(D1611:D1625)</f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0</v>
      </c>
      <c r="D1643" s="10">
        <f>SUM(D1628:D1642)</f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0</v>
      </c>
      <c r="D1660" s="10">
        <f>SUM(D1645:D1659)</f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0</v>
      </c>
      <c r="D1796" s="10">
        <f>SUM(D1781:D1795)</f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0</v>
      </c>
      <c r="D1830" s="10">
        <f>SUM(D1815:D1829)</f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0</v>
      </c>
      <c r="D1915" s="21">
        <f>SUM(D1866:D1914)</f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4622951</v>
      </c>
      <c r="D2275" s="7">
        <v>5832252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>
        <v>420848</v>
      </c>
    </row>
    <row r="2278" spans="1:4" ht="15" thickBot="1" x14ac:dyDescent="0.35">
      <c r="A2278" s="8" t="s">
        <v>19</v>
      </c>
      <c r="B2278" s="9"/>
      <c r="C2278" s="10">
        <f>SUM(C2274:C2277)</f>
        <v>4622951</v>
      </c>
      <c r="D2278" s="10">
        <f>SUM(D2274:D2277)</f>
        <v>6253100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3307442</v>
      </c>
      <c r="D2281" s="7">
        <v>7357146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1183442</v>
      </c>
      <c r="D2283" s="7"/>
    </row>
    <row r="2284" spans="1:4" ht="15" thickBot="1" x14ac:dyDescent="0.35">
      <c r="A2284" s="8" t="s">
        <v>19</v>
      </c>
      <c r="B2284" s="9"/>
      <c r="C2284" s="10">
        <f>SUM(C2280:C2283)</f>
        <v>4490884</v>
      </c>
      <c r="D2284" s="10">
        <f>SUM(D2280:D2283)</f>
        <v>7357146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>
        <v>-752389876</v>
      </c>
      <c r="D2290" s="7">
        <v>-752389876</v>
      </c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-752389876</v>
      </c>
      <c r="D2299" s="10">
        <f>SUM(D2289:D2298)</f>
        <v>-752389876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>
        <v>225716963</v>
      </c>
      <c r="D2302" s="7">
        <v>225716963</v>
      </c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225716963</v>
      </c>
      <c r="D2311" s="10">
        <f>SUM(D2301:D2310)</f>
        <v>225716963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>
        <v>526672913</v>
      </c>
      <c r="D2394" s="7">
        <v>526672913</v>
      </c>
    </row>
    <row r="2395" spans="1:4" ht="15" thickBot="1" x14ac:dyDescent="0.35">
      <c r="A2395" s="8" t="s">
        <v>19</v>
      </c>
      <c r="B2395" s="9"/>
      <c r="C2395" s="10">
        <f>SUM(C2394)</f>
        <v>526672913</v>
      </c>
      <c r="D2395" s="10">
        <f>SUM(D2394)</f>
        <v>526672913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804615752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743244446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-10507052</v>
      </c>
      <c r="D2401" s="45">
        <f>D1114-D2399</f>
        <v>6687092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B81E9-2E0E-472B-A5F5-2DC41CFE6EA3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77734375" customWidth="1"/>
    <col min="4" max="4" width="15.8867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/>
      <c r="D8" s="7"/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126544951</v>
      </c>
      <c r="D11" s="7">
        <v>118207741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/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27697417</v>
      </c>
      <c r="D16" s="7">
        <v>26252508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154242368</v>
      </c>
      <c r="D18" s="10">
        <f>SUM(D4:D17)</f>
        <v>144460249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21000</v>
      </c>
      <c r="D21" s="7">
        <v>31000</v>
      </c>
    </row>
    <row r="22" spans="1:4" x14ac:dyDescent="0.3">
      <c r="A22" s="5">
        <v>1203</v>
      </c>
      <c r="B22" s="6" t="s">
        <v>23</v>
      </c>
      <c r="C22" s="7">
        <v>306103</v>
      </c>
      <c r="D22" s="7">
        <v>1647183</v>
      </c>
    </row>
    <row r="23" spans="1:4" x14ac:dyDescent="0.3">
      <c r="A23" s="5">
        <v>1204</v>
      </c>
      <c r="B23" s="6" t="s">
        <v>24</v>
      </c>
      <c r="C23" s="7"/>
      <c r="D23" s="7"/>
    </row>
    <row r="24" spans="1:4" ht="15" thickBot="1" x14ac:dyDescent="0.35">
      <c r="A24" s="15">
        <v>1205</v>
      </c>
      <c r="B24" s="16" t="s">
        <v>25</v>
      </c>
      <c r="C24" s="7">
        <v>141601961</v>
      </c>
      <c r="D24" s="17">
        <v>69318742</v>
      </c>
    </row>
    <row r="25" spans="1:4" ht="15" thickBot="1" x14ac:dyDescent="0.35">
      <c r="A25" s="8" t="s">
        <v>19</v>
      </c>
      <c r="B25" s="9"/>
      <c r="C25" s="10">
        <f>SUM(C20:C24)</f>
        <v>141929064</v>
      </c>
      <c r="D25" s="10">
        <f>SUM(D20:D24)</f>
        <v>70996925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32442017</v>
      </c>
      <c r="D27" s="7">
        <v>14387653</v>
      </c>
    </row>
    <row r="28" spans="1:4" x14ac:dyDescent="0.3">
      <c r="A28" s="5">
        <v>1302</v>
      </c>
      <c r="B28" s="6" t="s">
        <v>28</v>
      </c>
      <c r="C28" s="7"/>
      <c r="D28" s="7"/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/>
      <c r="D32" s="7"/>
    </row>
    <row r="33" spans="1:4" x14ac:dyDescent="0.3">
      <c r="A33" s="5">
        <v>1307</v>
      </c>
      <c r="B33" s="6" t="s">
        <v>33</v>
      </c>
      <c r="C33" s="7"/>
      <c r="D33" s="7"/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/>
      <c r="D37" s="7"/>
    </row>
    <row r="38" spans="1:4" x14ac:dyDescent="0.3">
      <c r="A38" s="15">
        <v>1312</v>
      </c>
      <c r="B38" s="16" t="s">
        <v>38</v>
      </c>
      <c r="C38" s="7">
        <v>11137174</v>
      </c>
      <c r="D38" s="7">
        <v>12331919</v>
      </c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43579191</v>
      </c>
      <c r="D40" s="10">
        <f>SUM(D27:D39)</f>
        <v>26719572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67601079</v>
      </c>
      <c r="D46" s="7">
        <v>57726751</v>
      </c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67601079</v>
      </c>
      <c r="D51" s="21">
        <f>SUM(D42:D50)</f>
        <v>57726751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388161</v>
      </c>
      <c r="D53" s="7">
        <v>38850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39554751</v>
      </c>
      <c r="D57" s="7">
        <v>31454778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/>
      <c r="D61" s="20">
        <v>9156</v>
      </c>
    </row>
    <row r="62" spans="1:4" ht="15" thickBot="1" x14ac:dyDescent="0.35">
      <c r="A62" s="24" t="s">
        <v>19</v>
      </c>
      <c r="B62" s="25"/>
      <c r="C62" s="21">
        <f>SUM(C53:C61)</f>
        <v>39942912</v>
      </c>
      <c r="D62" s="21">
        <f>SUM(D53:D61)</f>
        <v>31502784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3000000</v>
      </c>
      <c r="D64" s="7">
        <v>1818696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150897535</v>
      </c>
      <c r="D68" s="7">
        <v>141819164</v>
      </c>
    </row>
    <row r="69" spans="1:4" ht="15" thickBot="1" x14ac:dyDescent="0.35">
      <c r="A69" s="8" t="s">
        <v>19</v>
      </c>
      <c r="B69" s="9"/>
      <c r="C69" s="10">
        <f>SUM(C64:C68)</f>
        <v>153897535</v>
      </c>
      <c r="D69" s="10">
        <f>SUM(D64:D68)</f>
        <v>143637860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8478597</v>
      </c>
      <c r="D73" s="7">
        <v>8478597</v>
      </c>
    </row>
    <row r="74" spans="1:4" x14ac:dyDescent="0.3">
      <c r="A74" s="5">
        <v>1704</v>
      </c>
      <c r="B74" s="6" t="s">
        <v>69</v>
      </c>
      <c r="C74" s="7">
        <v>-7924151</v>
      </c>
      <c r="D74" s="7">
        <v>-7407603</v>
      </c>
    </row>
    <row r="75" spans="1:4" x14ac:dyDescent="0.3">
      <c r="A75" s="5">
        <v>1705</v>
      </c>
      <c r="B75" s="6" t="s">
        <v>70</v>
      </c>
      <c r="C75" s="7">
        <v>929666</v>
      </c>
      <c r="D75" s="7">
        <v>929666</v>
      </c>
    </row>
    <row r="76" spans="1:4" ht="15" thickBot="1" x14ac:dyDescent="0.35">
      <c r="A76" s="5">
        <v>1706</v>
      </c>
      <c r="B76" s="6" t="s">
        <v>71</v>
      </c>
      <c r="C76" s="7">
        <v>-904738</v>
      </c>
      <c r="D76" s="7">
        <v>-893233</v>
      </c>
    </row>
    <row r="77" spans="1:4" ht="15" thickBot="1" x14ac:dyDescent="0.35">
      <c r="A77" s="8" t="s">
        <v>19</v>
      </c>
      <c r="B77" s="9"/>
      <c r="C77" s="10">
        <f>SUM(C71:C76)</f>
        <v>579374</v>
      </c>
      <c r="D77" s="10">
        <f>SUM(D71:D76)</f>
        <v>1107427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/>
      <c r="D84" s="7"/>
    </row>
    <row r="85" spans="1:4" x14ac:dyDescent="0.3">
      <c r="A85" s="5">
        <v>1903</v>
      </c>
      <c r="B85" s="6" t="s">
        <v>77</v>
      </c>
      <c r="C85" s="7">
        <v>454022</v>
      </c>
      <c r="D85" s="7">
        <v>518483</v>
      </c>
    </row>
    <row r="86" spans="1:4" x14ac:dyDescent="0.3">
      <c r="A86" s="5">
        <v>1904</v>
      </c>
      <c r="B86" s="6" t="s">
        <v>78</v>
      </c>
      <c r="C86" s="7">
        <v>2668947</v>
      </c>
      <c r="D86" s="7">
        <v>4820</v>
      </c>
    </row>
    <row r="87" spans="1:4" x14ac:dyDescent="0.3">
      <c r="A87" s="5">
        <v>1905</v>
      </c>
      <c r="B87" s="6" t="s">
        <v>79</v>
      </c>
      <c r="C87" s="7">
        <v>6151668</v>
      </c>
      <c r="D87" s="7">
        <v>6151668</v>
      </c>
    </row>
    <row r="88" spans="1:4" x14ac:dyDescent="0.3">
      <c r="A88" s="5">
        <v>1906</v>
      </c>
      <c r="B88" s="6" t="s">
        <v>80</v>
      </c>
      <c r="C88" s="7">
        <v>-5756648</v>
      </c>
      <c r="D88" s="7">
        <v>-5426714</v>
      </c>
    </row>
    <row r="89" spans="1:4" x14ac:dyDescent="0.3">
      <c r="A89" s="5">
        <v>1907</v>
      </c>
      <c r="B89" s="6" t="s">
        <v>81</v>
      </c>
      <c r="C89" s="7">
        <v>526848</v>
      </c>
      <c r="D89" s="7">
        <v>526848</v>
      </c>
    </row>
    <row r="90" spans="1:4" x14ac:dyDescent="0.3">
      <c r="A90" s="5">
        <v>1908</v>
      </c>
      <c r="B90" s="6" t="s">
        <v>82</v>
      </c>
      <c r="C90" s="7">
        <v>-526848</v>
      </c>
      <c r="D90" s="7">
        <v>-526848</v>
      </c>
    </row>
    <row r="91" spans="1:4" ht="15" thickBot="1" x14ac:dyDescent="0.35">
      <c r="A91" s="5">
        <v>1910</v>
      </c>
      <c r="B91" s="6" t="s">
        <v>39</v>
      </c>
      <c r="C91" s="7"/>
      <c r="D91" s="7"/>
    </row>
    <row r="92" spans="1:4" ht="15" thickBot="1" x14ac:dyDescent="0.35">
      <c r="A92" s="8" t="s">
        <v>83</v>
      </c>
      <c r="B92" s="9"/>
      <c r="C92" s="10">
        <f>SUM(C83:C91)</f>
        <v>3517989</v>
      </c>
      <c r="D92" s="10">
        <f>SUM(D83:D91)</f>
        <v>1248257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605289512</v>
      </c>
      <c r="D94" s="30">
        <f>D18+D25+D40+D51+D62+D69+D77+D81+D92</f>
        <v>477399825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/>
      <c r="D100" s="7"/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110509375</v>
      </c>
      <c r="D103" s="7">
        <v>91747102</v>
      </c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110509375</v>
      </c>
      <c r="D105" s="10">
        <f>SUM(D98:D104)</f>
        <v>91747102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/>
      <c r="D107" s="7"/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/>
      <c r="D111" s="7"/>
    </row>
    <row r="112" spans="1:4" x14ac:dyDescent="0.3">
      <c r="A112" s="5">
        <v>2206</v>
      </c>
      <c r="B112" s="6" t="s">
        <v>100</v>
      </c>
      <c r="C112" s="7"/>
      <c r="D112" s="7"/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/>
      <c r="D116" s="7"/>
    </row>
    <row r="117" spans="1:4" x14ac:dyDescent="0.3">
      <c r="A117" s="5">
        <v>2211</v>
      </c>
      <c r="B117" s="6" t="s">
        <v>105</v>
      </c>
      <c r="C117" s="7"/>
      <c r="D117" s="7"/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/>
      <c r="D122" s="7"/>
    </row>
    <row r="123" spans="1:4" ht="15" thickBot="1" x14ac:dyDescent="0.35">
      <c r="A123" s="8" t="s">
        <v>19</v>
      </c>
      <c r="B123" s="9"/>
      <c r="C123" s="10">
        <f>SUM(C107:C122)</f>
        <v>0</v>
      </c>
      <c r="D123" s="10">
        <f>SUM(D107:D122)</f>
        <v>0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>
        <v>3248747</v>
      </c>
      <c r="D129" s="7">
        <v>769948</v>
      </c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>
        <v>-1461931</v>
      </c>
      <c r="D136" s="7">
        <v>-346472</v>
      </c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/>
      <c r="D138" s="7"/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1786816</v>
      </c>
      <c r="D141" s="10">
        <f>SUM(D125:D140)</f>
        <v>423476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/>
    </row>
    <row r="144" spans="1:4" x14ac:dyDescent="0.3">
      <c r="A144" s="5">
        <v>2402</v>
      </c>
      <c r="B144" s="6" t="s">
        <v>130</v>
      </c>
      <c r="C144" s="7">
        <v>90369535</v>
      </c>
      <c r="D144" s="7">
        <v>61935986</v>
      </c>
    </row>
    <row r="145" spans="1:4" x14ac:dyDescent="0.3">
      <c r="A145" s="5">
        <v>2403</v>
      </c>
      <c r="B145" s="6" t="s">
        <v>131</v>
      </c>
      <c r="C145" s="7">
        <v>33761120</v>
      </c>
      <c r="D145" s="7">
        <v>28029159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124130655</v>
      </c>
      <c r="D149" s="10">
        <f>SUM(D143:D148)</f>
        <v>89965145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0</v>
      </c>
      <c r="D157" s="10">
        <f>SUM(D151:D156)</f>
        <v>0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2843426</v>
      </c>
      <c r="D160" s="7">
        <v>3895396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>
        <v>16397222</v>
      </c>
      <c r="D162" s="7">
        <v>21841315</v>
      </c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/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19240648</v>
      </c>
      <c r="D167" s="10">
        <f>SUM(D159:D166)</f>
        <v>25736711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/>
      <c r="D169" s="7"/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16481219</v>
      </c>
      <c r="D172" s="7"/>
    </row>
    <row r="173" spans="1:4" x14ac:dyDescent="0.3">
      <c r="A173" s="5">
        <v>2705</v>
      </c>
      <c r="B173" s="6" t="s">
        <v>156</v>
      </c>
      <c r="C173" s="7">
        <v>174864</v>
      </c>
      <c r="D173" s="7">
        <v>223818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10263</v>
      </c>
      <c r="D177" s="7">
        <v>14275</v>
      </c>
    </row>
    <row r="178" spans="1:4" x14ac:dyDescent="0.3">
      <c r="A178" s="5">
        <v>2710</v>
      </c>
      <c r="B178" s="6" t="s">
        <v>161</v>
      </c>
      <c r="C178" s="7">
        <v>595732</v>
      </c>
      <c r="D178" s="7">
        <v>391185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203076</v>
      </c>
      <c r="D181" s="7">
        <v>200198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1824859</v>
      </c>
      <c r="D184" s="7">
        <v>1388786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100250</v>
      </c>
      <c r="D187" s="7">
        <v>138846</v>
      </c>
    </row>
    <row r="188" spans="1:4" x14ac:dyDescent="0.3">
      <c r="A188" s="15">
        <v>2720</v>
      </c>
      <c r="B188" s="16" t="s">
        <v>171</v>
      </c>
      <c r="C188" s="7">
        <v>6256</v>
      </c>
      <c r="D188" s="7">
        <v>9660</v>
      </c>
    </row>
    <row r="189" spans="1:4" x14ac:dyDescent="0.3">
      <c r="A189" s="15">
        <v>2721</v>
      </c>
      <c r="B189" s="16" t="s">
        <v>172</v>
      </c>
      <c r="C189" s="7">
        <v>92438</v>
      </c>
      <c r="D189" s="7">
        <v>133675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4020379</v>
      </c>
      <c r="D191" s="20">
        <v>2856432</v>
      </c>
    </row>
    <row r="192" spans="1:4" ht="15" thickBot="1" x14ac:dyDescent="0.35">
      <c r="A192" s="8" t="s">
        <v>19</v>
      </c>
      <c r="B192" s="9"/>
      <c r="C192" s="21">
        <f>SUM(C169:C191)</f>
        <v>23509336</v>
      </c>
      <c r="D192" s="21">
        <f>SUM(D169:D191)</f>
        <v>5356875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24500359</v>
      </c>
      <c r="D195" s="7">
        <v>21061746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24500359</v>
      </c>
      <c r="D200" s="10">
        <f>SUM(D194:D199)</f>
        <v>21061746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/>
      <c r="D202" s="7"/>
    </row>
    <row r="203" spans="1:4" x14ac:dyDescent="0.3">
      <c r="A203" s="5">
        <v>2902</v>
      </c>
      <c r="B203" s="6" t="s">
        <v>183</v>
      </c>
      <c r="C203" s="7">
        <v>8710169</v>
      </c>
      <c r="D203" s="7">
        <v>5793249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8710169</v>
      </c>
      <c r="D207" s="10">
        <f>SUM(D202:D206)</f>
        <v>5793249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312387358</v>
      </c>
      <c r="D209" s="30">
        <f>D105+D123+D141+D149+D157+D167+D192+D200+D207</f>
        <v>240084304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329320000</v>
      </c>
      <c r="D213" s="7">
        <v>329320000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329320000</v>
      </c>
      <c r="D216" s="10">
        <f>SUM(D213:D215)</f>
        <v>329320000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4103983</v>
      </c>
      <c r="D221" s="7">
        <v>4103983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-40521830</v>
      </c>
      <c r="D223" s="7">
        <v>-96108464</v>
      </c>
    </row>
    <row r="224" spans="1:4" ht="15" thickBot="1" x14ac:dyDescent="0.35">
      <c r="A224" s="5">
        <v>3304</v>
      </c>
      <c r="B224" s="6" t="s">
        <v>198</v>
      </c>
      <c r="C224" s="7"/>
      <c r="D224" s="7"/>
    </row>
    <row r="225" spans="1:4" ht="15" thickBot="1" x14ac:dyDescent="0.35">
      <c r="A225" s="8" t="s">
        <v>19</v>
      </c>
      <c r="B225" s="9"/>
      <c r="C225" s="10">
        <f>SUM(C221:C224)</f>
        <v>-36417847</v>
      </c>
      <c r="D225" s="10">
        <f>SUM(D221:D224)</f>
        <v>-92004481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292902153</v>
      </c>
      <c r="D227" s="30">
        <f>D216+D219+D225</f>
        <v>237315519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605289511</v>
      </c>
      <c r="D229" s="30">
        <f>D209+D227</f>
        <v>477399823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/>
      <c r="D236" s="7"/>
    </row>
    <row r="237" spans="1:4" x14ac:dyDescent="0.3">
      <c r="A237" s="5">
        <v>410104</v>
      </c>
      <c r="B237" s="6" t="s">
        <v>206</v>
      </c>
      <c r="C237" s="7"/>
      <c r="D237" s="7"/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>
        <v>506923723</v>
      </c>
      <c r="D243" s="7">
        <v>420858250</v>
      </c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506923723</v>
      </c>
      <c r="D245" s="21">
        <f>SUM(D234:D244)</f>
        <v>420858250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>
        <v>84402800</v>
      </c>
      <c r="D255" s="7">
        <v>70072899</v>
      </c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84402800</v>
      </c>
      <c r="D257" s="10">
        <f>SUM(D247:D256)</f>
        <v>70072899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>
        <v>28029159</v>
      </c>
      <c r="D290" s="7">
        <v>25249503</v>
      </c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28029159</v>
      </c>
      <c r="D292" s="10">
        <f>SUM(D283:D291)</f>
        <v>25249503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>
        <v>39554751</v>
      </c>
      <c r="D301" s="7">
        <v>31454779</v>
      </c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39554751</v>
      </c>
      <c r="D303" s="10">
        <f>SUM(D294:D302)</f>
        <v>31454779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>
        <v>113672122</v>
      </c>
      <c r="D309" s="7">
        <v>144439857</v>
      </c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113672122</v>
      </c>
      <c r="D317" s="10">
        <f>SUM(D305:D316)</f>
        <v>144439857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168343301</v>
      </c>
      <c r="D341" s="7">
        <v>151648664</v>
      </c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168343301</v>
      </c>
      <c r="D343" s="10">
        <f>SUM(D333:D342)</f>
        <v>151648664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>
        <v>92260116</v>
      </c>
      <c r="D353" s="7">
        <v>76596200</v>
      </c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92260116</v>
      </c>
      <c r="D355" s="10">
        <f>SUM(D345:D354)</f>
        <v>76596200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>
        <v>769945</v>
      </c>
      <c r="D361" s="7">
        <v>3469449</v>
      </c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769945</v>
      </c>
      <c r="D371" s="10">
        <f>SUM(D357:D370)</f>
        <v>3469449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>
        <v>1461935</v>
      </c>
      <c r="D377" s="7">
        <v>346476</v>
      </c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1461935</v>
      </c>
      <c r="D387" s="10">
        <f>SUM(D373:D386)</f>
        <v>346476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/>
      <c r="D585" s="7"/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/>
      <c r="D589" s="7"/>
    </row>
    <row r="590" spans="1:4" x14ac:dyDescent="0.3">
      <c r="A590" s="5">
        <v>430106</v>
      </c>
      <c r="B590" s="6" t="s">
        <v>271</v>
      </c>
      <c r="C590" s="7"/>
      <c r="D590" s="7"/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/>
      <c r="D592" s="7"/>
    </row>
    <row r="593" spans="1:4" x14ac:dyDescent="0.3">
      <c r="A593" s="5">
        <v>430109</v>
      </c>
      <c r="B593" s="6" t="s">
        <v>103</v>
      </c>
      <c r="C593" s="7"/>
      <c r="D593" s="7"/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/>
      <c r="D595" s="7"/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0</v>
      </c>
      <c r="D600" s="10">
        <f>SUM(D585:D599)</f>
        <v>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/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0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/>
      <c r="D670" s="7"/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/>
      <c r="D674" s="7"/>
    </row>
    <row r="675" spans="1:4" x14ac:dyDescent="0.3">
      <c r="A675" s="5">
        <v>430606</v>
      </c>
      <c r="B675" s="6" t="s">
        <v>271</v>
      </c>
      <c r="C675" s="7"/>
      <c r="D675" s="7"/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/>
      <c r="D677" s="7"/>
    </row>
    <row r="678" spans="1:4" x14ac:dyDescent="0.3">
      <c r="A678" s="5">
        <v>430609</v>
      </c>
      <c r="B678" s="6" t="s">
        <v>103</v>
      </c>
      <c r="C678" s="7"/>
      <c r="D678" s="7"/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/>
      <c r="D680" s="7"/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0</v>
      </c>
      <c r="D685" s="10">
        <f>SUM(D670:D684)</f>
        <v>0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/>
      <c r="D726" s="7"/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0</v>
      </c>
      <c r="D736" s="10">
        <f>SUM(D721:D735)</f>
        <v>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/>
      <c r="D738" s="7"/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/>
      <c r="D742" s="7"/>
    </row>
    <row r="743" spans="1:4" x14ac:dyDescent="0.3">
      <c r="A743" s="5">
        <v>431006</v>
      </c>
      <c r="B743" s="6" t="s">
        <v>100</v>
      </c>
      <c r="C743" s="7"/>
      <c r="D743" s="7"/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/>
      <c r="D746" s="7"/>
    </row>
    <row r="747" spans="1:4" x14ac:dyDescent="0.3">
      <c r="A747" s="5">
        <v>431010</v>
      </c>
      <c r="B747" s="6" t="s">
        <v>104</v>
      </c>
      <c r="C747" s="7"/>
      <c r="D747" s="7"/>
    </row>
    <row r="748" spans="1:4" x14ac:dyDescent="0.3">
      <c r="A748" s="5">
        <v>431011</v>
      </c>
      <c r="B748" s="6" t="s">
        <v>105</v>
      </c>
      <c r="C748" s="7"/>
      <c r="D748" s="7"/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0</v>
      </c>
      <c r="D753" s="10">
        <f>SUM(D738:D752)</f>
        <v>0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/>
      <c r="D777" s="7"/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0</v>
      </c>
      <c r="D787" s="10">
        <f>SUM(D772:D786)</f>
        <v>0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9929388</v>
      </c>
      <c r="D1091" s="7">
        <v>4935857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/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592561</v>
      </c>
      <c r="D1096" s="7">
        <v>92045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/>
      <c r="D1098" s="7"/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4174052</v>
      </c>
      <c r="D1100" s="7">
        <v>596350</v>
      </c>
    </row>
    <row r="1101" spans="1:4" ht="15" thickBot="1" x14ac:dyDescent="0.35">
      <c r="A1101" s="8" t="s">
        <v>19</v>
      </c>
      <c r="B1101" s="9"/>
      <c r="C1101" s="10">
        <f>SUM(C1086:C1100)</f>
        <v>14696001</v>
      </c>
      <c r="D1101" s="10">
        <f>SUM(D1086:D1100)</f>
        <v>5624252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57172</v>
      </c>
      <c r="D1108" s="7">
        <v>27828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20319623</v>
      </c>
      <c r="D1110" s="7">
        <v>31323311</v>
      </c>
    </row>
    <row r="1111" spans="1:4" ht="15" thickBot="1" x14ac:dyDescent="0.35">
      <c r="A1111" s="15">
        <v>450310</v>
      </c>
      <c r="B1111" s="16" t="s">
        <v>39</v>
      </c>
      <c r="C1111" s="7"/>
      <c r="D1111" s="7">
        <v>1098219</v>
      </c>
    </row>
    <row r="1112" spans="1:4" ht="15" thickBot="1" x14ac:dyDescent="0.35">
      <c r="A1112" s="8" t="s">
        <v>19</v>
      </c>
      <c r="B1112" s="9"/>
      <c r="C1112" s="10">
        <f>SUM(C1107:C1111)</f>
        <v>20376795</v>
      </c>
      <c r="D1112" s="10">
        <f>SUM(D1107:D1111)</f>
        <v>32449358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1070490648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962209687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>
        <v>205020148</v>
      </c>
      <c r="D1123" s="7">
        <v>251829380</v>
      </c>
    </row>
    <row r="1124" spans="1:4" ht="15" thickBot="1" x14ac:dyDescent="0.35">
      <c r="A1124" s="8" t="s">
        <v>19</v>
      </c>
      <c r="B1124" s="9"/>
      <c r="C1124" s="10">
        <f>SUM(C1119:C1123)</f>
        <v>205020148</v>
      </c>
      <c r="D1124" s="10">
        <f>SUM(D1119:D1123)</f>
        <v>251829380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/>
      <c r="D1137" s="7"/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>
        <v>98886878</v>
      </c>
      <c r="D1144" s="7">
        <v>78636948</v>
      </c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98886878</v>
      </c>
      <c r="D1146" s="10">
        <f>SUM(D1135:D1145)</f>
        <v>78636948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>
        <v>31454779</v>
      </c>
      <c r="D1155" s="7">
        <v>30034862</v>
      </c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31454779</v>
      </c>
      <c r="D1157" s="10">
        <f>SUM(D1148:D1156)</f>
        <v>30034862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>
        <v>33761121</v>
      </c>
      <c r="D1166" s="7">
        <v>28029159</v>
      </c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33761121</v>
      </c>
      <c r="D1168" s="10">
        <f>SUM(D1159:D1167)</f>
        <v>28029159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>
        <v>228115677</v>
      </c>
      <c r="D1190" s="7">
        <v>189386213</v>
      </c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228115677</v>
      </c>
      <c r="D1192" s="10">
        <f>SUM(D1182:D1191)</f>
        <v>189386213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>
        <v>2534618</v>
      </c>
      <c r="D1238" s="7">
        <v>2104289</v>
      </c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2534618</v>
      </c>
      <c r="D1240" s="10">
        <f>SUM(D1230:D1239)</f>
        <v>2104289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/>
      <c r="D1244" s="7"/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>
        <v>202769488</v>
      </c>
      <c r="D1250" s="7">
        <v>168343304</v>
      </c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202769488</v>
      </c>
      <c r="D1252" s="10">
        <f>SUM(D1242:D1251)</f>
        <v>168343304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>
        <v>76596201</v>
      </c>
      <c r="D1262" s="7">
        <v>69000142</v>
      </c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76596201</v>
      </c>
      <c r="D1264" s="10">
        <f>SUM(D1254:D1263)</f>
        <v>69000142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>
        <v>3248744</v>
      </c>
      <c r="D1270" s="7">
        <v>769945</v>
      </c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3248744</v>
      </c>
      <c r="D1280" s="10">
        <f>SUM(D1266:D1279)</f>
        <v>769945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>
        <v>346475</v>
      </c>
      <c r="D1286" s="7">
        <v>1561252</v>
      </c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346475</v>
      </c>
      <c r="D1296" s="10">
        <f>SUM(D1282:D1295)</f>
        <v>1561252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21816015</v>
      </c>
      <c r="D1298" s="7">
        <v>22101725</v>
      </c>
    </row>
    <row r="1299" spans="1:4" x14ac:dyDescent="0.3">
      <c r="A1299" s="5">
        <v>511602</v>
      </c>
      <c r="B1299" s="6" t="s">
        <v>348</v>
      </c>
      <c r="C1299" s="7">
        <v>5232122</v>
      </c>
      <c r="D1299" s="7">
        <v>1481794</v>
      </c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>
        <v>147568</v>
      </c>
      <c r="D1301" s="7">
        <v>65080</v>
      </c>
    </row>
    <row r="1302" spans="1:4" x14ac:dyDescent="0.3">
      <c r="A1302" s="5">
        <v>511605</v>
      </c>
      <c r="B1302" s="6" t="s">
        <v>351</v>
      </c>
      <c r="C1302" s="7">
        <v>1634287</v>
      </c>
      <c r="D1302" s="7">
        <v>763996</v>
      </c>
    </row>
    <row r="1303" spans="1:4" x14ac:dyDescent="0.3">
      <c r="A1303" s="5">
        <v>511606</v>
      </c>
      <c r="B1303" s="6" t="s">
        <v>352</v>
      </c>
      <c r="C1303" s="7">
        <v>953831</v>
      </c>
      <c r="D1303" s="7">
        <v>931693</v>
      </c>
    </row>
    <row r="1304" spans="1:4" x14ac:dyDescent="0.3">
      <c r="A1304" s="5">
        <v>511607</v>
      </c>
      <c r="B1304" s="6" t="s">
        <v>353</v>
      </c>
      <c r="C1304" s="7">
        <v>1768696</v>
      </c>
      <c r="D1304" s="7">
        <v>1388781</v>
      </c>
    </row>
    <row r="1305" spans="1:4" x14ac:dyDescent="0.3">
      <c r="A1305" s="5">
        <v>511608</v>
      </c>
      <c r="B1305" s="6" t="s">
        <v>354</v>
      </c>
      <c r="C1305" s="7">
        <v>1694243</v>
      </c>
      <c r="D1305" s="7">
        <v>1725391</v>
      </c>
    </row>
    <row r="1306" spans="1:4" x14ac:dyDescent="0.3">
      <c r="A1306" s="5">
        <v>511609</v>
      </c>
      <c r="B1306" s="6" t="s">
        <v>355</v>
      </c>
      <c r="C1306" s="7">
        <v>1131656</v>
      </c>
      <c r="D1306" s="7">
        <v>849583</v>
      </c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>
        <v>349067</v>
      </c>
      <c r="D1308" s="7">
        <v>440346</v>
      </c>
    </row>
    <row r="1309" spans="1:4" x14ac:dyDescent="0.3">
      <c r="A1309" s="5">
        <v>511612</v>
      </c>
      <c r="B1309" s="6" t="s">
        <v>358</v>
      </c>
      <c r="C1309" s="7">
        <v>762542</v>
      </c>
      <c r="D1309" s="7">
        <v>1257604</v>
      </c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>
        <v>2768016</v>
      </c>
      <c r="D1313" s="7">
        <v>2766521</v>
      </c>
    </row>
    <row r="1314" spans="1:4" x14ac:dyDescent="0.3">
      <c r="A1314" s="5">
        <v>511617</v>
      </c>
      <c r="B1314" s="6" t="s">
        <v>363</v>
      </c>
      <c r="C1314" s="7">
        <v>95835</v>
      </c>
      <c r="D1314" s="7">
        <v>148596</v>
      </c>
    </row>
    <row r="1315" spans="1:4" x14ac:dyDescent="0.3">
      <c r="A1315" s="5">
        <v>511618</v>
      </c>
      <c r="B1315" s="6" t="s">
        <v>364</v>
      </c>
      <c r="C1315" s="7">
        <v>1138537</v>
      </c>
      <c r="D1315" s="7">
        <v>1419446</v>
      </c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>
        <v>857988</v>
      </c>
      <c r="D1317" s="7">
        <v>1097656</v>
      </c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>
        <v>669196</v>
      </c>
      <c r="D1321" s="7">
        <v>1174784</v>
      </c>
    </row>
    <row r="1322" spans="1:4" x14ac:dyDescent="0.3">
      <c r="A1322" s="5">
        <v>511625</v>
      </c>
      <c r="B1322" s="6" t="s">
        <v>371</v>
      </c>
      <c r="C1322" s="7">
        <v>3463014</v>
      </c>
      <c r="D1322" s="7">
        <v>3011134</v>
      </c>
    </row>
    <row r="1323" spans="1:4" x14ac:dyDescent="0.3">
      <c r="A1323" s="5">
        <v>511626</v>
      </c>
      <c r="B1323" s="6" t="s">
        <v>372</v>
      </c>
      <c r="C1323" s="7">
        <v>1165280</v>
      </c>
      <c r="D1323" s="7">
        <v>1182614</v>
      </c>
    </row>
    <row r="1324" spans="1:4" x14ac:dyDescent="0.3">
      <c r="A1324" s="5">
        <v>511627</v>
      </c>
      <c r="B1324" s="6" t="s">
        <v>373</v>
      </c>
      <c r="C1324" s="7">
        <v>1248481</v>
      </c>
      <c r="D1324" s="7">
        <v>912591</v>
      </c>
    </row>
    <row r="1325" spans="1:4" x14ac:dyDescent="0.3">
      <c r="A1325" s="5">
        <v>511628</v>
      </c>
      <c r="B1325" s="6" t="s">
        <v>374</v>
      </c>
      <c r="C1325" s="7">
        <v>1563649</v>
      </c>
      <c r="D1325" s="7">
        <v>593589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>
        <v>168270</v>
      </c>
      <c r="D1329" s="7">
        <v>217410</v>
      </c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>
        <v>25000</v>
      </c>
      <c r="D1331" s="7">
        <v>36680</v>
      </c>
    </row>
    <row r="1332" spans="1:4" x14ac:dyDescent="0.3">
      <c r="A1332" s="5">
        <v>511635</v>
      </c>
      <c r="B1332" s="6" t="s">
        <v>381</v>
      </c>
      <c r="C1332" s="7">
        <v>187029</v>
      </c>
      <c r="D1332" s="7">
        <v>291267</v>
      </c>
    </row>
    <row r="1333" spans="1:4" x14ac:dyDescent="0.3">
      <c r="A1333" s="5">
        <v>511636</v>
      </c>
      <c r="B1333" s="6" t="s">
        <v>382</v>
      </c>
      <c r="C1333" s="7">
        <v>965292</v>
      </c>
      <c r="D1333" s="7">
        <v>1053465</v>
      </c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>
        <v>1982431</v>
      </c>
      <c r="D1337" s="7">
        <v>2140407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64769</v>
      </c>
      <c r="D1339" s="7">
        <v>65129</v>
      </c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>
        <v>194986</v>
      </c>
      <c r="D1341" s="7">
        <v>202096</v>
      </c>
    </row>
    <row r="1342" spans="1:4" x14ac:dyDescent="0.3">
      <c r="A1342" s="15">
        <v>511645</v>
      </c>
      <c r="B1342" s="16" t="s">
        <v>170</v>
      </c>
      <c r="C1342" s="17">
        <v>1345361</v>
      </c>
      <c r="D1342" s="17">
        <v>1363166</v>
      </c>
    </row>
    <row r="1343" spans="1:4" x14ac:dyDescent="0.3">
      <c r="A1343" s="15">
        <v>511646</v>
      </c>
      <c r="B1343" s="16" t="s">
        <v>171</v>
      </c>
      <c r="C1343" s="17">
        <v>104659</v>
      </c>
      <c r="D1343" s="17">
        <v>108839</v>
      </c>
    </row>
    <row r="1344" spans="1:4" x14ac:dyDescent="0.3">
      <c r="A1344" s="15">
        <v>511647</v>
      </c>
      <c r="B1344" s="16" t="s">
        <v>172</v>
      </c>
      <c r="C1344" s="17">
        <v>1048643</v>
      </c>
      <c r="D1344" s="17">
        <v>1064335</v>
      </c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>
        <v>8635</v>
      </c>
      <c r="D1346" s="17">
        <v>22170</v>
      </c>
    </row>
    <row r="1347" spans="1:4" ht="15" thickBot="1" x14ac:dyDescent="0.35">
      <c r="A1347" s="15">
        <v>511660</v>
      </c>
      <c r="B1347" s="16" t="s">
        <v>39</v>
      </c>
      <c r="C1347" s="17">
        <v>375531</v>
      </c>
      <c r="D1347" s="17">
        <v>573900</v>
      </c>
    </row>
    <row r="1348" spans="1:4" ht="15" thickBot="1" x14ac:dyDescent="0.35">
      <c r="A1348" s="8" t="s">
        <v>19</v>
      </c>
      <c r="B1348" s="9"/>
      <c r="C1348" s="10">
        <f>SUM(C1298:C1347)</f>
        <v>54930629</v>
      </c>
      <c r="D1348" s="10">
        <f>SUM(D1298:D1347)</f>
        <v>50451788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/>
      <c r="D1611" s="7"/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/>
      <c r="D1616" s="7"/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/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0</v>
      </c>
      <c r="D1626" s="10">
        <f>SUM(D1611:D1625)</f>
        <v>0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/>
      <c r="D1628" s="7"/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/>
      <c r="D1632" s="7"/>
    </row>
    <row r="1633" spans="1:4" x14ac:dyDescent="0.3">
      <c r="A1633" s="5">
        <v>530206</v>
      </c>
      <c r="B1633" s="6" t="s">
        <v>100</v>
      </c>
      <c r="C1633" s="7"/>
      <c r="D1633" s="7"/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/>
      <c r="D1635" s="7"/>
    </row>
    <row r="1636" spans="1:4" x14ac:dyDescent="0.3">
      <c r="A1636" s="5">
        <v>530209</v>
      </c>
      <c r="B1636" s="6" t="s">
        <v>103</v>
      </c>
      <c r="C1636" s="7"/>
      <c r="D1636" s="7"/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/>
      <c r="D1638" s="7"/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0</v>
      </c>
      <c r="D1643" s="10">
        <f>SUM(D1628:D1642)</f>
        <v>0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/>
      <c r="D1645" s="7"/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/>
      <c r="D1649" s="7"/>
    </row>
    <row r="1650" spans="1:4" x14ac:dyDescent="0.3">
      <c r="A1650" s="5">
        <v>530306</v>
      </c>
      <c r="B1650" s="6" t="s">
        <v>100</v>
      </c>
      <c r="C1650" s="7"/>
      <c r="D1650" s="7"/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/>
      <c r="D1652" s="7"/>
    </row>
    <row r="1653" spans="1:4" x14ac:dyDescent="0.3">
      <c r="A1653" s="5">
        <v>530309</v>
      </c>
      <c r="B1653" s="6" t="s">
        <v>103</v>
      </c>
      <c r="C1653" s="7"/>
      <c r="D1653" s="7"/>
    </row>
    <row r="1654" spans="1:4" x14ac:dyDescent="0.3">
      <c r="A1654" s="5">
        <v>530310</v>
      </c>
      <c r="B1654" s="6" t="s">
        <v>104</v>
      </c>
      <c r="C1654" s="7"/>
      <c r="D1654" s="7"/>
    </row>
    <row r="1655" spans="1:4" x14ac:dyDescent="0.3">
      <c r="A1655" s="5">
        <v>530311</v>
      </c>
      <c r="B1655" s="6" t="s">
        <v>105</v>
      </c>
      <c r="C1655" s="7"/>
      <c r="D1655" s="7"/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0</v>
      </c>
      <c r="D1660" s="10">
        <f>SUM(D1645:D1659)</f>
        <v>0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0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/>
      <c r="D1769" s="7"/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0</v>
      </c>
      <c r="D1779" s="10">
        <f>SUM(D1764:D1778)</f>
        <v>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/>
      <c r="D1781" s="7"/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/>
      <c r="D1785" s="7"/>
    </row>
    <row r="1786" spans="1:4" x14ac:dyDescent="0.3">
      <c r="A1786" s="5">
        <v>531106</v>
      </c>
      <c r="B1786" s="6" t="s">
        <v>100</v>
      </c>
      <c r="C1786" s="7"/>
      <c r="D1786" s="7"/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/>
      <c r="D1789" s="7"/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/>
      <c r="D1791" s="7"/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0</v>
      </c>
      <c r="D1796" s="10">
        <f>SUM(D1781:D1795)</f>
        <v>0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/>
      <c r="D1820" s="7"/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0</v>
      </c>
      <c r="D1830" s="10">
        <f>SUM(D1815:D1829)</f>
        <v>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/>
      <c r="D1866" s="7"/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/>
      <c r="D1870" s="7"/>
    </row>
    <row r="1871" spans="1:4" x14ac:dyDescent="0.3">
      <c r="A1871" s="5">
        <v>531606</v>
      </c>
      <c r="B1871" s="6" t="s">
        <v>353</v>
      </c>
      <c r="C1871" s="7"/>
      <c r="D1871" s="7"/>
    </row>
    <row r="1872" spans="1:4" x14ac:dyDescent="0.3">
      <c r="A1872" s="5">
        <v>531607</v>
      </c>
      <c r="B1872" s="6" t="s">
        <v>354</v>
      </c>
      <c r="C1872" s="7"/>
      <c r="D1872" s="7"/>
    </row>
    <row r="1873" spans="1:4" x14ac:dyDescent="0.3">
      <c r="A1873" s="5">
        <v>531608</v>
      </c>
      <c r="B1873" s="6" t="s">
        <v>355</v>
      </c>
      <c r="C1873" s="7"/>
      <c r="D1873" s="7"/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/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/>
      <c r="D1885" s="7"/>
    </row>
    <row r="1886" spans="1:4" x14ac:dyDescent="0.3">
      <c r="A1886" s="5">
        <v>531621</v>
      </c>
      <c r="B1886" s="6" t="s">
        <v>368</v>
      </c>
      <c r="C1886" s="7"/>
      <c r="D1886" s="7"/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/>
      <c r="D1888" s="7"/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/>
      <c r="D1890" s="7"/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/>
      <c r="D1894" s="7"/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/>
      <c r="D1898" s="7"/>
    </row>
    <row r="1899" spans="1:4" x14ac:dyDescent="0.3">
      <c r="A1899" s="5">
        <v>531634</v>
      </c>
      <c r="B1899" s="6" t="s">
        <v>381</v>
      </c>
      <c r="C1899" s="7"/>
      <c r="D1899" s="7"/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/>
      <c r="D1914" s="20"/>
    </row>
    <row r="1915" spans="1:4" ht="15" thickBot="1" x14ac:dyDescent="0.35">
      <c r="A1915" s="24" t="s">
        <v>19</v>
      </c>
      <c r="B1915" s="25"/>
      <c r="C1915" s="21">
        <f>SUM(C1866:C1914)</f>
        <v>0</v>
      </c>
      <c r="D1915" s="21">
        <f>SUM(D1866:D1914)</f>
        <v>0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/>
      <c r="D1917" s="7"/>
    </row>
    <row r="1918" spans="1:4" ht="15" thickBot="1" x14ac:dyDescent="0.35">
      <c r="A1918" s="8" t="s">
        <v>19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12091502</v>
      </c>
      <c r="D2275" s="7">
        <v>10233873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12091502</v>
      </c>
      <c r="D2278" s="10">
        <f>SUM(D2274:D2277)</f>
        <v>10233873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13484190</v>
      </c>
      <c r="D2281" s="7">
        <v>33712304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35182347</v>
      </c>
      <c r="D2283" s="7">
        <v>34689106</v>
      </c>
    </row>
    <row r="2284" spans="1:4" ht="15" thickBot="1" x14ac:dyDescent="0.35">
      <c r="A2284" s="8" t="s">
        <v>19</v>
      </c>
      <c r="B2284" s="9"/>
      <c r="C2284" s="10">
        <f>SUM(C2280:C2283)</f>
        <v>48666537</v>
      </c>
      <c r="D2284" s="10">
        <f>SUM(D2280:D2283)</f>
        <v>68401410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998422797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948782565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72067851</v>
      </c>
      <c r="D2401" s="45">
        <f>D1114-D2399</f>
        <v>13427122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7E3C5-DBB4-4BE0-B588-0791A00FCACE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.6640625" customWidth="1"/>
    <col min="4" max="4" width="17.4414062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50712050.399999999</v>
      </c>
      <c r="D6" s="7">
        <v>50712050.399999999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70949400.530000001</v>
      </c>
      <c r="D8" s="7">
        <v>70949400.530000001</v>
      </c>
    </row>
    <row r="9" spans="1:4" x14ac:dyDescent="0.3">
      <c r="A9" s="5">
        <v>1105</v>
      </c>
      <c r="B9" s="6" t="s">
        <v>10</v>
      </c>
      <c r="C9" s="7"/>
      <c r="D9" s="7"/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76886037.480000004</v>
      </c>
      <c r="D11" s="7">
        <v>96918875.650000006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6603001.1699999999</v>
      </c>
      <c r="D14" s="7">
        <v>6603001.0700000003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26132435.879999999</v>
      </c>
      <c r="D16" s="7">
        <v>26132435.879999999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231282925.46000001</v>
      </c>
      <c r="D18" s="10">
        <f>SUM(D4:D17)</f>
        <v>251315763.53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199473.1</v>
      </c>
      <c r="D21" s="7">
        <v>199473.1</v>
      </c>
    </row>
    <row r="22" spans="1:4" x14ac:dyDescent="0.3">
      <c r="A22" s="5">
        <v>1203</v>
      </c>
      <c r="B22" s="6" t="s">
        <v>23</v>
      </c>
      <c r="C22" s="7">
        <v>63059833.549999997</v>
      </c>
      <c r="D22" s="7">
        <v>42379565.520000003</v>
      </c>
    </row>
    <row r="23" spans="1:4" x14ac:dyDescent="0.3">
      <c r="A23" s="5">
        <v>1204</v>
      </c>
      <c r="B23" s="6" t="s">
        <v>24</v>
      </c>
      <c r="C23" s="7">
        <v>150483.82</v>
      </c>
      <c r="D23" s="7">
        <v>150483.82</v>
      </c>
    </row>
    <row r="24" spans="1:4" ht="15" thickBot="1" x14ac:dyDescent="0.35">
      <c r="A24" s="15">
        <v>1205</v>
      </c>
      <c r="B24" s="16" t="s">
        <v>25</v>
      </c>
      <c r="C24" s="7">
        <v>5348747.74</v>
      </c>
      <c r="D24" s="17">
        <v>2162797.56</v>
      </c>
    </row>
    <row r="25" spans="1:4" ht="15" thickBot="1" x14ac:dyDescent="0.35">
      <c r="A25" s="8" t="s">
        <v>19</v>
      </c>
      <c r="B25" s="9"/>
      <c r="C25" s="10">
        <f>SUM(C20:C24)</f>
        <v>68758538.209999993</v>
      </c>
      <c r="D25" s="10">
        <f>SUM(D20:D24)</f>
        <v>44892320.000000007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3681756.6</v>
      </c>
      <c r="D27" s="7">
        <v>3559350</v>
      </c>
    </row>
    <row r="28" spans="1:4" x14ac:dyDescent="0.3">
      <c r="A28" s="5">
        <v>1302</v>
      </c>
      <c r="B28" s="6" t="s">
        <v>28</v>
      </c>
      <c r="C28" s="7">
        <v>176146754</v>
      </c>
      <c r="D28" s="7">
        <v>224802152.59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>
        <v>227340.19</v>
      </c>
      <c r="D30" s="7">
        <v>227340.19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14844616.16</v>
      </c>
      <c r="D32" s="7">
        <v>9344152.5700000003</v>
      </c>
    </row>
    <row r="33" spans="1:4" x14ac:dyDescent="0.3">
      <c r="A33" s="5">
        <v>1307</v>
      </c>
      <c r="B33" s="6" t="s">
        <v>33</v>
      </c>
      <c r="C33" s="7">
        <v>6157038.1799999997</v>
      </c>
      <c r="D33" s="7">
        <v>5535977.9699999997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3704.34</v>
      </c>
      <c r="D37" s="7">
        <v>3704.34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>
        <v>3849541.48</v>
      </c>
      <c r="D39" s="7">
        <v>3849541.48</v>
      </c>
    </row>
    <row r="40" spans="1:4" ht="15" thickBot="1" x14ac:dyDescent="0.35">
      <c r="A40" s="8" t="s">
        <v>19</v>
      </c>
      <c r="B40" s="9"/>
      <c r="C40" s="10">
        <f>SUM(C27:C39)</f>
        <v>204910750.94999999</v>
      </c>
      <c r="D40" s="10">
        <f>SUM(D27:D39)</f>
        <v>247322219.13999999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0</v>
      </c>
      <c r="D51" s="21">
        <f>SUM(D42:D50)</f>
        <v>0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120.68</v>
      </c>
      <c r="D53" s="7">
        <v>120.68</v>
      </c>
    </row>
    <row r="54" spans="1:4" x14ac:dyDescent="0.3">
      <c r="A54" s="5">
        <v>1502</v>
      </c>
      <c r="B54" s="6" t="s">
        <v>52</v>
      </c>
      <c r="C54" s="7">
        <v>347000</v>
      </c>
      <c r="D54" s="7">
        <v>347000</v>
      </c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71977091.219999999</v>
      </c>
      <c r="D57" s="7">
        <v>106161929.70999999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9788492.8200000003</v>
      </c>
      <c r="D61" s="20">
        <v>9764019.2899999991</v>
      </c>
    </row>
    <row r="62" spans="1:4" ht="15" thickBot="1" x14ac:dyDescent="0.35">
      <c r="A62" s="24" t="s">
        <v>19</v>
      </c>
      <c r="B62" s="25"/>
      <c r="C62" s="21">
        <f>SUM(C53:C61)</f>
        <v>82112704.719999999</v>
      </c>
      <c r="D62" s="21">
        <f>SUM(D53:D61)</f>
        <v>116273069.68000001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3133054.63</v>
      </c>
      <c r="D64" s="7">
        <v>3133054.63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86866513.370000005</v>
      </c>
      <c r="D68" s="7">
        <v>86715129.480000004</v>
      </c>
    </row>
    <row r="69" spans="1:4" ht="15" thickBot="1" x14ac:dyDescent="0.35">
      <c r="A69" s="8" t="s">
        <v>19</v>
      </c>
      <c r="B69" s="9"/>
      <c r="C69" s="10">
        <f>SUM(C64:C68)</f>
        <v>89999568</v>
      </c>
      <c r="D69" s="10">
        <f>SUM(D64:D68)</f>
        <v>89848184.109999999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/>
      <c r="D71" s="7"/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35369430.530000001</v>
      </c>
      <c r="D73" s="7">
        <v>34564449.030000001</v>
      </c>
    </row>
    <row r="74" spans="1:4" x14ac:dyDescent="0.3">
      <c r="A74" s="5">
        <v>1704</v>
      </c>
      <c r="B74" s="6" t="s">
        <v>69</v>
      </c>
      <c r="C74" s="7">
        <v>-23638869.239999998</v>
      </c>
      <c r="D74" s="7">
        <v>-23638869.239999998</v>
      </c>
    </row>
    <row r="75" spans="1:4" x14ac:dyDescent="0.3">
      <c r="A75" s="5">
        <v>1705</v>
      </c>
      <c r="B75" s="6" t="s">
        <v>70</v>
      </c>
      <c r="C75" s="7"/>
      <c r="D75" s="7"/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11730561.290000003</v>
      </c>
      <c r="D77" s="10">
        <f>SUM(D71:D76)</f>
        <v>10925579.790000003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580816.94999999995</v>
      </c>
      <c r="D84" s="7">
        <v>580816.94999999995</v>
      </c>
    </row>
    <row r="85" spans="1:4" x14ac:dyDescent="0.3">
      <c r="A85" s="5">
        <v>1903</v>
      </c>
      <c r="B85" s="6" t="s">
        <v>77</v>
      </c>
      <c r="C85" s="7">
        <v>1855565.14</v>
      </c>
      <c r="D85" s="7">
        <v>1855565.14</v>
      </c>
    </row>
    <row r="86" spans="1:4" x14ac:dyDescent="0.3">
      <c r="A86" s="5">
        <v>1904</v>
      </c>
      <c r="B86" s="6" t="s">
        <v>78</v>
      </c>
      <c r="C86" s="7">
        <v>10130390.43</v>
      </c>
      <c r="D86" s="7">
        <v>9306877.1300000008</v>
      </c>
    </row>
    <row r="87" spans="1:4" x14ac:dyDescent="0.3">
      <c r="A87" s="5">
        <v>1905</v>
      </c>
      <c r="B87" s="6" t="s">
        <v>79</v>
      </c>
      <c r="C87" s="7">
        <v>274342667.62</v>
      </c>
      <c r="D87" s="7">
        <v>252548274.09999999</v>
      </c>
    </row>
    <row r="88" spans="1:4" x14ac:dyDescent="0.3">
      <c r="A88" s="5">
        <v>1906</v>
      </c>
      <c r="B88" s="6" t="s">
        <v>80</v>
      </c>
      <c r="C88" s="7">
        <v>-154565.25</v>
      </c>
      <c r="D88" s="7">
        <v>-154565.25</v>
      </c>
    </row>
    <row r="89" spans="1:4" x14ac:dyDescent="0.3">
      <c r="A89" s="5">
        <v>1907</v>
      </c>
      <c r="B89" s="6" t="s">
        <v>81</v>
      </c>
      <c r="C89" s="7">
        <v>28195006.609999999</v>
      </c>
      <c r="D89" s="7">
        <v>26722326.870000001</v>
      </c>
    </row>
    <row r="90" spans="1:4" x14ac:dyDescent="0.3">
      <c r="A90" s="5">
        <v>1908</v>
      </c>
      <c r="B90" s="6" t="s">
        <v>82</v>
      </c>
      <c r="C90" s="7">
        <v>-1483070.96</v>
      </c>
      <c r="D90" s="7">
        <v>-1483070.96</v>
      </c>
    </row>
    <row r="91" spans="1:4" ht="15" thickBot="1" x14ac:dyDescent="0.35">
      <c r="A91" s="5">
        <v>1910</v>
      </c>
      <c r="B91" s="6" t="s">
        <v>39</v>
      </c>
      <c r="C91" s="7">
        <v>4178184.09</v>
      </c>
      <c r="D91" s="7">
        <v>4113758.29</v>
      </c>
    </row>
    <row r="92" spans="1:4" ht="15" thickBot="1" x14ac:dyDescent="0.35">
      <c r="A92" s="8" t="s">
        <v>83</v>
      </c>
      <c r="B92" s="9"/>
      <c r="C92" s="10">
        <f>SUM(C83:C91)</f>
        <v>317644994.63</v>
      </c>
      <c r="D92" s="10">
        <f>SUM(D83:D91)</f>
        <v>293489982.27000004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1006440043.26</v>
      </c>
      <c r="D94" s="30">
        <f>D18+D25+D40+D51+D62+D69+D77+D81+D92</f>
        <v>1054067118.5200002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192026</v>
      </c>
      <c r="D98" s="7">
        <v>193859.88</v>
      </c>
    </row>
    <row r="99" spans="1:4" x14ac:dyDescent="0.3">
      <c r="A99" s="5">
        <v>2102</v>
      </c>
      <c r="B99" s="6" t="s">
        <v>88</v>
      </c>
      <c r="C99" s="7">
        <v>-10290.24</v>
      </c>
      <c r="D99" s="7">
        <v>128755.61</v>
      </c>
    </row>
    <row r="100" spans="1:4" x14ac:dyDescent="0.3">
      <c r="A100" s="5">
        <v>2103</v>
      </c>
      <c r="B100" s="6" t="s">
        <v>89</v>
      </c>
      <c r="C100" s="7">
        <v>270350.37</v>
      </c>
      <c r="D100" s="7">
        <v>101731.61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>
        <v>-21.55</v>
      </c>
      <c r="D103" s="7">
        <v>869861.6</v>
      </c>
    </row>
    <row r="104" spans="1:4" ht="15" thickBot="1" x14ac:dyDescent="0.35">
      <c r="A104" s="15">
        <v>2110</v>
      </c>
      <c r="B104" s="16" t="s">
        <v>93</v>
      </c>
      <c r="C104" s="7">
        <v>2543.06</v>
      </c>
      <c r="D104" s="7">
        <v>3590.47</v>
      </c>
    </row>
    <row r="105" spans="1:4" ht="15" thickBot="1" x14ac:dyDescent="0.35">
      <c r="A105" s="8" t="s">
        <v>19</v>
      </c>
      <c r="B105" s="9"/>
      <c r="C105" s="10">
        <f>SUM(C98:C104)</f>
        <v>454607.64</v>
      </c>
      <c r="D105" s="10">
        <f>SUM(D98:D104)</f>
        <v>1297799.17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4822376.71</v>
      </c>
      <c r="D107" s="7">
        <v>5528335.7599999998</v>
      </c>
    </row>
    <row r="108" spans="1:4" x14ac:dyDescent="0.3">
      <c r="A108" s="5">
        <v>2202</v>
      </c>
      <c r="B108" s="6" t="s">
        <v>96</v>
      </c>
      <c r="C108" s="7">
        <v>10178798.82</v>
      </c>
      <c r="D108" s="7">
        <v>10884757.869999999</v>
      </c>
    </row>
    <row r="109" spans="1:4" x14ac:dyDescent="0.3">
      <c r="A109" s="5">
        <v>2203</v>
      </c>
      <c r="B109" s="53" t="s">
        <v>97</v>
      </c>
      <c r="C109" s="7">
        <v>63539.88</v>
      </c>
      <c r="D109" s="7">
        <v>306848.51</v>
      </c>
    </row>
    <row r="110" spans="1:4" x14ac:dyDescent="0.3">
      <c r="A110" s="5">
        <v>2204</v>
      </c>
      <c r="B110" s="6" t="s">
        <v>98</v>
      </c>
      <c r="C110" s="7">
        <v>601.57000000000005</v>
      </c>
      <c r="D110" s="7">
        <v>336110.41</v>
      </c>
    </row>
    <row r="111" spans="1:4" x14ac:dyDescent="0.3">
      <c r="A111" s="5">
        <v>2205</v>
      </c>
      <c r="B111" s="6" t="s">
        <v>99</v>
      </c>
      <c r="C111" s="7">
        <v>47140.43</v>
      </c>
      <c r="D111" s="7">
        <v>140757.9</v>
      </c>
    </row>
    <row r="112" spans="1:4" x14ac:dyDescent="0.3">
      <c r="A112" s="5">
        <v>2206</v>
      </c>
      <c r="B112" s="6" t="s">
        <v>100</v>
      </c>
      <c r="C112" s="7">
        <v>152152759.63</v>
      </c>
      <c r="D112" s="7">
        <v>179290228.61000001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323698</v>
      </c>
      <c r="D114" s="7">
        <v>-305328.98</v>
      </c>
    </row>
    <row r="115" spans="1:4" x14ac:dyDescent="0.3">
      <c r="A115" s="5">
        <v>2209</v>
      </c>
      <c r="B115" s="6" t="s">
        <v>103</v>
      </c>
      <c r="C115" s="7">
        <v>26525526.550000001</v>
      </c>
      <c r="D115" s="7">
        <v>2879049.73</v>
      </c>
    </row>
    <row r="116" spans="1:4" x14ac:dyDescent="0.3">
      <c r="A116" s="5">
        <v>2210</v>
      </c>
      <c r="B116" s="6" t="s">
        <v>104</v>
      </c>
      <c r="C116" s="7">
        <v>-4066347.14</v>
      </c>
      <c r="D116" s="7">
        <v>-4066347.14</v>
      </c>
    </row>
    <row r="117" spans="1:4" x14ac:dyDescent="0.3">
      <c r="A117" s="5">
        <v>2211</v>
      </c>
      <c r="B117" s="6" t="s">
        <v>105</v>
      </c>
      <c r="C117" s="7">
        <v>120619.97</v>
      </c>
      <c r="D117" s="7">
        <v>137352.82</v>
      </c>
    </row>
    <row r="118" spans="1:4" x14ac:dyDescent="0.3">
      <c r="A118" s="5">
        <v>2212</v>
      </c>
      <c r="B118" s="6" t="s">
        <v>106</v>
      </c>
      <c r="C118" s="7">
        <v>13808654.300000001</v>
      </c>
      <c r="D118" s="7">
        <v>22679679.960000001</v>
      </c>
    </row>
    <row r="119" spans="1:4" x14ac:dyDescent="0.3">
      <c r="A119" s="5">
        <v>2213</v>
      </c>
      <c r="B119" s="6" t="s">
        <v>107</v>
      </c>
      <c r="C119" s="7">
        <v>-1081742.73</v>
      </c>
      <c r="D119" s="7">
        <v>1086439.67</v>
      </c>
    </row>
    <row r="120" spans="1:4" x14ac:dyDescent="0.3">
      <c r="A120" s="5">
        <v>2214</v>
      </c>
      <c r="B120" s="6" t="s">
        <v>108</v>
      </c>
      <c r="C120" s="7">
        <v>1585897.78</v>
      </c>
      <c r="D120" s="7">
        <v>2983311.68</v>
      </c>
    </row>
    <row r="121" spans="1:4" x14ac:dyDescent="0.3">
      <c r="A121" s="5">
        <v>2215</v>
      </c>
      <c r="B121" s="6" t="s">
        <v>109</v>
      </c>
      <c r="C121" s="7">
        <v>105665.38</v>
      </c>
      <c r="D121" s="7">
        <v>-69810.06</v>
      </c>
    </row>
    <row r="122" spans="1:4" ht="15" thickBot="1" x14ac:dyDescent="0.35">
      <c r="A122" s="18">
        <v>2216</v>
      </c>
      <c r="B122" s="19" t="s">
        <v>110</v>
      </c>
      <c r="C122" s="7">
        <v>1637765.21</v>
      </c>
      <c r="D122" s="7">
        <v>1450191.62</v>
      </c>
    </row>
    <row r="123" spans="1:4" ht="15" thickBot="1" x14ac:dyDescent="0.35">
      <c r="A123" s="8" t="s">
        <v>19</v>
      </c>
      <c r="B123" s="9"/>
      <c r="C123" s="10">
        <f>SUM(C107:C122)</f>
        <v>206224954.36000004</v>
      </c>
      <c r="D123" s="10">
        <f>SUM(D107:D122)</f>
        <v>223261578.36000001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14500000</v>
      </c>
      <c r="D138" s="7">
        <v>15800000</v>
      </c>
    </row>
    <row r="139" spans="1:4" x14ac:dyDescent="0.3">
      <c r="A139" s="5">
        <v>2314</v>
      </c>
      <c r="B139" s="6" t="s">
        <v>126</v>
      </c>
      <c r="C139" s="7">
        <v>-5800000</v>
      </c>
      <c r="D139" s="7">
        <v>-6320000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8700000</v>
      </c>
      <c r="D141" s="10">
        <f>SUM(D125:D140)</f>
        <v>9480000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/>
      <c r="D143" s="7">
        <v>395816.35</v>
      </c>
    </row>
    <row r="144" spans="1:4" x14ac:dyDescent="0.3">
      <c r="A144" s="5">
        <v>2402</v>
      </c>
      <c r="B144" s="6" t="s">
        <v>130</v>
      </c>
      <c r="C144" s="7">
        <v>146387721.93000001</v>
      </c>
      <c r="D144" s="7">
        <v>141816249.61000001</v>
      </c>
    </row>
    <row r="145" spans="1:4" x14ac:dyDescent="0.3">
      <c r="A145" s="5">
        <v>2403</v>
      </c>
      <c r="B145" s="6" t="s">
        <v>131</v>
      </c>
      <c r="C145" s="7">
        <v>16362978.810000001</v>
      </c>
      <c r="D145" s="7">
        <v>28500607.82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>
        <v>17497.73</v>
      </c>
      <c r="D147" s="7">
        <v>17497.73</v>
      </c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162768198.47</v>
      </c>
      <c r="D149" s="10">
        <f>SUM(D143:D148)</f>
        <v>170730171.50999999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43071679.189999998</v>
      </c>
      <c r="D151" s="7">
        <v>40455327.439999998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43071679.189999998</v>
      </c>
      <c r="D157" s="10">
        <f>SUM(D151:D156)</f>
        <v>40455327.439999998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35397949.030000001</v>
      </c>
      <c r="D160" s="7">
        <v>49643143.329999998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39878834.020000003</v>
      </c>
      <c r="D164" s="7">
        <v>40726620.439999998</v>
      </c>
    </row>
    <row r="165" spans="1:4" x14ac:dyDescent="0.3">
      <c r="A165" s="5">
        <v>2607</v>
      </c>
      <c r="B165" s="6" t="s">
        <v>149</v>
      </c>
      <c r="C165" s="7">
        <v>55031039.259999998</v>
      </c>
      <c r="D165" s="7">
        <v>41198142.299999997</v>
      </c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130307822.31</v>
      </c>
      <c r="D167" s="10">
        <f>SUM(D159:D166)</f>
        <v>131567906.06999999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22110162.920000002</v>
      </c>
      <c r="D169" s="7">
        <v>35414254.549999997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3787728.89</v>
      </c>
      <c r="D172" s="7">
        <v>17050748.739999998</v>
      </c>
    </row>
    <row r="173" spans="1:4" x14ac:dyDescent="0.3">
      <c r="A173" s="5">
        <v>2705</v>
      </c>
      <c r="B173" s="6" t="s">
        <v>156</v>
      </c>
      <c r="C173" s="7">
        <v>4942210.09</v>
      </c>
      <c r="D173" s="7"/>
    </row>
    <row r="174" spans="1:4" x14ac:dyDescent="0.3">
      <c r="A174" s="5">
        <v>2706</v>
      </c>
      <c r="B174" s="6" t="s">
        <v>157</v>
      </c>
      <c r="C174" s="7">
        <v>18711403.719999999</v>
      </c>
      <c r="D174" s="7">
        <v>8479647.5399999991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8444842.6600000001</v>
      </c>
      <c r="D178" s="7"/>
    </row>
    <row r="179" spans="1:4" x14ac:dyDescent="0.3">
      <c r="A179" s="5">
        <v>2711</v>
      </c>
      <c r="B179" s="6" t="s">
        <v>162</v>
      </c>
      <c r="C179" s="7">
        <v>8990.08</v>
      </c>
      <c r="D179" s="7">
        <v>8990.08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9162181.3100000005</v>
      </c>
      <c r="D181" s="7">
        <v>6904712.9699999997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>
        <v>20201.669999999998</v>
      </c>
      <c r="D184" s="7"/>
    </row>
    <row r="185" spans="1:4" x14ac:dyDescent="0.3">
      <c r="A185" s="5">
        <v>2717</v>
      </c>
      <c r="B185" s="6" t="s">
        <v>168</v>
      </c>
      <c r="C185" s="7">
        <v>1494199.7</v>
      </c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>
        <v>881.6</v>
      </c>
    </row>
    <row r="189" spans="1:4" x14ac:dyDescent="0.3">
      <c r="A189" s="15">
        <v>2721</v>
      </c>
      <c r="B189" s="16" t="s">
        <v>172</v>
      </c>
      <c r="C189" s="7">
        <v>869867.14</v>
      </c>
      <c r="D189" s="7">
        <v>55527.8</v>
      </c>
    </row>
    <row r="190" spans="1:4" x14ac:dyDescent="0.3">
      <c r="A190" s="15">
        <v>2722</v>
      </c>
      <c r="B190" s="16" t="s">
        <v>173</v>
      </c>
      <c r="C190" s="7">
        <v>26217.5</v>
      </c>
      <c r="D190" s="7">
        <v>26217.5</v>
      </c>
    </row>
    <row r="191" spans="1:4" ht="15" thickBot="1" x14ac:dyDescent="0.35">
      <c r="A191" s="15">
        <v>2730</v>
      </c>
      <c r="B191" s="16" t="s">
        <v>174</v>
      </c>
      <c r="C191" s="20">
        <v>140627.44</v>
      </c>
      <c r="D191" s="20">
        <v>138127.44</v>
      </c>
    </row>
    <row r="192" spans="1:4" ht="15" thickBot="1" x14ac:dyDescent="0.35">
      <c r="A192" s="8" t="s">
        <v>19</v>
      </c>
      <c r="B192" s="9"/>
      <c r="C192" s="21">
        <f>SUM(C169:C191)</f>
        <v>69718633.120000005</v>
      </c>
      <c r="D192" s="21">
        <f>SUM(D169:D191)</f>
        <v>68079108.219999984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>
        <v>3929453.15</v>
      </c>
      <c r="D195" s="7">
        <v>469602.79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>
        <v>4000000</v>
      </c>
      <c r="D198" s="7">
        <v>4000000</v>
      </c>
    </row>
    <row r="199" spans="1:4" ht="15" thickBot="1" x14ac:dyDescent="0.35">
      <c r="A199" s="15">
        <v>2810</v>
      </c>
      <c r="B199" s="16" t="s">
        <v>39</v>
      </c>
      <c r="C199" s="7">
        <v>45081688.659999996</v>
      </c>
      <c r="D199" s="7">
        <v>43027817</v>
      </c>
    </row>
    <row r="200" spans="1:4" ht="15" thickBot="1" x14ac:dyDescent="0.35">
      <c r="A200" s="8" t="s">
        <v>19</v>
      </c>
      <c r="B200" s="9"/>
      <c r="C200" s="10">
        <f>SUM(C194:C199)</f>
        <v>53011141.809999995</v>
      </c>
      <c r="D200" s="10">
        <f>SUM(D194:D199)</f>
        <v>47497419.789999999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41300398.259999998</v>
      </c>
      <c r="D202" s="7">
        <v>51188928.409999996</v>
      </c>
    </row>
    <row r="203" spans="1:4" x14ac:dyDescent="0.3">
      <c r="A203" s="5">
        <v>2902</v>
      </c>
      <c r="B203" s="6" t="s">
        <v>183</v>
      </c>
      <c r="C203" s="7">
        <v>63245171.329999998</v>
      </c>
      <c r="D203" s="7">
        <v>90973593.939999998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/>
    </row>
    <row r="206" spans="1:4" ht="15" thickBot="1" x14ac:dyDescent="0.35">
      <c r="A206" s="15">
        <v>2910</v>
      </c>
      <c r="B206" s="16" t="s">
        <v>39</v>
      </c>
      <c r="C206" s="7">
        <v>10264063</v>
      </c>
      <c r="D206" s="7">
        <v>12941848.08</v>
      </c>
    </row>
    <row r="207" spans="1:4" ht="15" thickBot="1" x14ac:dyDescent="0.35">
      <c r="A207" s="8" t="s">
        <v>19</v>
      </c>
      <c r="B207" s="9"/>
      <c r="C207" s="10">
        <f>SUM(C202:C206)</f>
        <v>114809632.59</v>
      </c>
      <c r="D207" s="10">
        <f>SUM(D202:D206)</f>
        <v>155104370.43000001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789066669.49000001</v>
      </c>
      <c r="D209" s="30">
        <f>D105+D123+D141+D149+D157+D167+D192+D200+D207</f>
        <v>847473680.99000001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50000000</v>
      </c>
      <c r="D213" s="7">
        <v>50000000</v>
      </c>
    </row>
    <row r="214" spans="1:4" x14ac:dyDescent="0.3">
      <c r="A214" s="5">
        <v>3102</v>
      </c>
      <c r="B214" s="6" t="s">
        <v>190</v>
      </c>
      <c r="C214" s="7"/>
      <c r="D214" s="7"/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50000000</v>
      </c>
      <c r="D216" s="10">
        <f>SUM(D213:D215)</f>
        <v>50000000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12218935.890000001</v>
      </c>
      <c r="D221" s="7">
        <v>11324824.560000001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62749141.789999999</v>
      </c>
      <c r="D223" s="7">
        <v>52863316.350000001</v>
      </c>
    </row>
    <row r="224" spans="1:4" ht="15" thickBot="1" x14ac:dyDescent="0.35">
      <c r="A224" s="5">
        <v>3304</v>
      </c>
      <c r="B224" s="6" t="s">
        <v>198</v>
      </c>
      <c r="C224" s="7">
        <v>92405296</v>
      </c>
      <c r="D224" s="7">
        <v>92405296</v>
      </c>
    </row>
    <row r="225" spans="1:4" ht="15" thickBot="1" x14ac:dyDescent="0.35">
      <c r="A225" s="8" t="s">
        <v>19</v>
      </c>
      <c r="B225" s="9"/>
      <c r="C225" s="10">
        <f>SUM(C221:C224)</f>
        <v>167373373.68000001</v>
      </c>
      <c r="D225" s="10">
        <f>SUM(D221:D224)</f>
        <v>156593436.91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217373373.68000001</v>
      </c>
      <c r="D227" s="30">
        <f>D216+D219+D225</f>
        <v>206593436.91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1006440043.1700001</v>
      </c>
      <c r="D229" s="30">
        <f>D209+D227</f>
        <v>1054067117.9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>
        <v>82823.360000000001</v>
      </c>
      <c r="D234" s="7">
        <v>119501</v>
      </c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3790050.64</v>
      </c>
      <c r="D236" s="7">
        <v>6332154.54</v>
      </c>
    </row>
    <row r="237" spans="1:4" x14ac:dyDescent="0.3">
      <c r="A237" s="5">
        <v>410104</v>
      </c>
      <c r="B237" s="6" t="s">
        <v>206</v>
      </c>
      <c r="C237" s="7">
        <v>5216307.96</v>
      </c>
      <c r="D237" s="7">
        <v>2082745.84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>
        <v>17397662.93</v>
      </c>
    </row>
    <row r="244" spans="1:4" ht="15" thickBot="1" x14ac:dyDescent="0.35">
      <c r="A244" s="18">
        <v>410108</v>
      </c>
      <c r="B244" s="19" t="s">
        <v>211</v>
      </c>
      <c r="C244" s="20">
        <v>10431.75</v>
      </c>
      <c r="D244" s="20">
        <v>31379.85</v>
      </c>
    </row>
    <row r="245" spans="1:4" ht="15" thickBot="1" x14ac:dyDescent="0.35">
      <c r="A245" s="8" t="s">
        <v>19</v>
      </c>
      <c r="B245" s="9"/>
      <c r="C245" s="21">
        <f>SUM(C234:C244)</f>
        <v>9099613.7100000009</v>
      </c>
      <c r="D245" s="21">
        <f>SUM(D234:D244)</f>
        <v>25963444.160000004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58888.72</v>
      </c>
      <c r="D294" s="7">
        <v>75857.55</v>
      </c>
    </row>
    <row r="295" spans="1:4" x14ac:dyDescent="0.3">
      <c r="A295" s="5">
        <v>410602</v>
      </c>
      <c r="B295" s="6" t="s">
        <v>89</v>
      </c>
      <c r="C295" s="7">
        <v>27289.3</v>
      </c>
      <c r="D295" s="7">
        <v>24556.62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>
        <v>948.36</v>
      </c>
      <c r="D302" s="7">
        <v>1642.41</v>
      </c>
    </row>
    <row r="303" spans="1:4" ht="15" thickBot="1" x14ac:dyDescent="0.35">
      <c r="A303" s="8" t="s">
        <v>19</v>
      </c>
      <c r="B303" s="9"/>
      <c r="C303" s="10">
        <f>SUM(C294:C302)</f>
        <v>87126.38</v>
      </c>
      <c r="D303" s="10">
        <f>SUM(D294:D302)</f>
        <v>102056.58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5975.05</v>
      </c>
      <c r="D333" s="7">
        <v>258015.57</v>
      </c>
    </row>
    <row r="334" spans="1:4" x14ac:dyDescent="0.3">
      <c r="A334" s="5">
        <v>410902</v>
      </c>
      <c r="B334" s="6" t="s">
        <v>88</v>
      </c>
      <c r="C334" s="7">
        <v>316607.73</v>
      </c>
      <c r="D334" s="7">
        <v>149492.01</v>
      </c>
    </row>
    <row r="335" spans="1:4" x14ac:dyDescent="0.3">
      <c r="A335" s="5">
        <v>410903</v>
      </c>
      <c r="B335" s="6" t="s">
        <v>89</v>
      </c>
      <c r="C335" s="7">
        <v>104137.29</v>
      </c>
      <c r="D335" s="7">
        <v>24668.82</v>
      </c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>
        <v>869883.15</v>
      </c>
      <c r="D341" s="7">
        <v>178429.71</v>
      </c>
    </row>
    <row r="342" spans="1:4" ht="15" thickBot="1" x14ac:dyDescent="0.35">
      <c r="A342" s="18">
        <v>410907</v>
      </c>
      <c r="B342" s="19" t="s">
        <v>93</v>
      </c>
      <c r="C342" s="7">
        <v>1568.99</v>
      </c>
      <c r="D342" s="7">
        <v>1980969.77</v>
      </c>
    </row>
    <row r="343" spans="1:4" ht="15" thickBot="1" x14ac:dyDescent="0.35">
      <c r="A343" s="8" t="s">
        <v>19</v>
      </c>
      <c r="B343" s="9"/>
      <c r="C343" s="10">
        <f>SUM(C333:C342)</f>
        <v>1298172.21</v>
      </c>
      <c r="D343" s="10">
        <f>SUM(D333:D342)</f>
        <v>2591575.88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0</v>
      </c>
      <c r="D355" s="10">
        <f>SUM(D345:D354)</f>
        <v>0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3751471.85</v>
      </c>
      <c r="D585" s="7">
        <v>6866369.4800000004</v>
      </c>
    </row>
    <row r="586" spans="1:4" x14ac:dyDescent="0.3">
      <c r="A586" s="5">
        <v>430102</v>
      </c>
      <c r="B586" s="6" t="s">
        <v>96</v>
      </c>
      <c r="C586" s="7">
        <v>3751471.85</v>
      </c>
      <c r="D586" s="7">
        <v>6866369.4800000004</v>
      </c>
    </row>
    <row r="587" spans="1:4" x14ac:dyDescent="0.3">
      <c r="A587" s="5">
        <v>430103</v>
      </c>
      <c r="B587" s="6" t="s">
        <v>97</v>
      </c>
      <c r="C587" s="7">
        <v>158779.46</v>
      </c>
      <c r="D587" s="7">
        <v>767051.14</v>
      </c>
    </row>
    <row r="588" spans="1:4" x14ac:dyDescent="0.3">
      <c r="A588" s="5">
        <v>430104</v>
      </c>
      <c r="B588" s="6" t="s">
        <v>98</v>
      </c>
      <c r="C588" s="7">
        <v>-47117.17</v>
      </c>
      <c r="D588" s="7">
        <v>791654.93</v>
      </c>
    </row>
    <row r="589" spans="1:4" x14ac:dyDescent="0.3">
      <c r="A589" s="5">
        <v>430105</v>
      </c>
      <c r="B589" s="6" t="s">
        <v>99</v>
      </c>
      <c r="C589" s="7">
        <v>314271.27</v>
      </c>
      <c r="D589" s="7">
        <v>938385.99</v>
      </c>
    </row>
    <row r="590" spans="1:4" x14ac:dyDescent="0.3">
      <c r="A590" s="5">
        <v>430106</v>
      </c>
      <c r="B590" s="6" t="s">
        <v>271</v>
      </c>
      <c r="C590" s="7">
        <v>548711355.35000002</v>
      </c>
      <c r="D590" s="7">
        <v>715345946.96000004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9802208.8900000006</v>
      </c>
      <c r="D592" s="7">
        <v>8229641.4699999997</v>
      </c>
    </row>
    <row r="593" spans="1:4" x14ac:dyDescent="0.3">
      <c r="A593" s="5">
        <v>430109</v>
      </c>
      <c r="B593" s="6" t="s">
        <v>103</v>
      </c>
      <c r="C593" s="7">
        <v>67075828.909999996</v>
      </c>
      <c r="D593" s="7">
        <v>21959636.859999999</v>
      </c>
    </row>
    <row r="594" spans="1:4" x14ac:dyDescent="0.3">
      <c r="A594" s="5">
        <v>430110</v>
      </c>
      <c r="B594" s="6" t="s">
        <v>104</v>
      </c>
      <c r="C594" s="7"/>
      <c r="D594" s="7"/>
    </row>
    <row r="595" spans="1:4" x14ac:dyDescent="0.3">
      <c r="A595" s="5">
        <v>430111</v>
      </c>
      <c r="B595" s="6" t="s">
        <v>105</v>
      </c>
      <c r="C595" s="7">
        <v>301550</v>
      </c>
      <c r="D595" s="7">
        <v>343382.12</v>
      </c>
    </row>
    <row r="596" spans="1:4" x14ac:dyDescent="0.3">
      <c r="A596" s="5">
        <v>430112</v>
      </c>
      <c r="B596" s="6" t="s">
        <v>106</v>
      </c>
      <c r="C596" s="7">
        <v>214103277.13999999</v>
      </c>
      <c r="D596" s="7">
        <v>373657193.06</v>
      </c>
    </row>
    <row r="597" spans="1:4" x14ac:dyDescent="0.3">
      <c r="A597" s="5">
        <v>430113</v>
      </c>
      <c r="B597" s="6" t="s">
        <v>107</v>
      </c>
      <c r="C597" s="7">
        <v>-2704356.94</v>
      </c>
      <c r="D597" s="7">
        <v>2716099.05</v>
      </c>
    </row>
    <row r="598" spans="1:4" x14ac:dyDescent="0.3">
      <c r="A598" s="5">
        <v>430114</v>
      </c>
      <c r="B598" s="6" t="s">
        <v>108</v>
      </c>
      <c r="C598" s="7">
        <v>4013362.29</v>
      </c>
      <c r="D598" s="7">
        <v>7506897.04</v>
      </c>
    </row>
    <row r="599" spans="1:4" ht="15" thickBot="1" x14ac:dyDescent="0.35">
      <c r="A599" s="18">
        <v>430115</v>
      </c>
      <c r="B599" s="19" t="s">
        <v>109</v>
      </c>
      <c r="C599" s="7">
        <v>264314.13</v>
      </c>
      <c r="D599" s="7">
        <v>-174374.47</v>
      </c>
    </row>
    <row r="600" spans="1:4" ht="15" thickBot="1" x14ac:dyDescent="0.35">
      <c r="A600" s="8" t="s">
        <v>19</v>
      </c>
      <c r="B600" s="9"/>
      <c r="C600" s="10">
        <f>SUM(C585:C599)</f>
        <v>849496417.02999985</v>
      </c>
      <c r="D600" s="10">
        <f>SUM(D585:D599)</f>
        <v>1145814253.1099999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/>
      <c r="D602" s="7"/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/>
      <c r="D609" s="7"/>
    </row>
    <row r="610" spans="1:4" x14ac:dyDescent="0.3">
      <c r="A610" s="5">
        <v>430209</v>
      </c>
      <c r="B610" s="6" t="s">
        <v>103</v>
      </c>
      <c r="C610" s="7"/>
      <c r="D610" s="7"/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0</v>
      </c>
      <c r="D617" s="10">
        <f>SUM(D602:D616)</f>
        <v>0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/>
      <c r="D619" s="7">
        <v>162000</v>
      </c>
    </row>
    <row r="620" spans="1:4" x14ac:dyDescent="0.3">
      <c r="A620" s="5">
        <v>430302</v>
      </c>
      <c r="B620" s="6" t="s">
        <v>96</v>
      </c>
      <c r="C620" s="7"/>
      <c r="D620" s="7">
        <v>162000</v>
      </c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19345089.699999999</v>
      </c>
      <c r="D624" s="7">
        <v>31200000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/>
      <c r="D626" s="7"/>
    </row>
    <row r="627" spans="1:4" x14ac:dyDescent="0.3">
      <c r="A627" s="5">
        <v>430309</v>
      </c>
      <c r="B627" s="6" t="s">
        <v>103</v>
      </c>
      <c r="C627" s="7"/>
      <c r="D627" s="7">
        <v>1680000</v>
      </c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>
        <v>21194837.789999999</v>
      </c>
      <c r="D630" s="7">
        <v>37680000</v>
      </c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40539927.489999995</v>
      </c>
      <c r="D634" s="10">
        <f>SUM(D619:D633)</f>
        <v>70884000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64800</v>
      </c>
      <c r="D653" s="7">
        <v>85800</v>
      </c>
    </row>
    <row r="654" spans="1:4" x14ac:dyDescent="0.3">
      <c r="A654" s="5">
        <v>430502</v>
      </c>
      <c r="B654" s="6" t="s">
        <v>96</v>
      </c>
      <c r="C654" s="7">
        <v>64800</v>
      </c>
      <c r="D654" s="7">
        <v>85800</v>
      </c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>
        <v>12480000</v>
      </c>
      <c r="D658" s="7">
        <v>5040000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>
        <v>672000</v>
      </c>
      <c r="D661" s="7">
        <v>774495.34</v>
      </c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>
        <v>15072000</v>
      </c>
      <c r="D664" s="7">
        <v>4320000</v>
      </c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>
        <v>960000</v>
      </c>
    </row>
    <row r="668" spans="1:4" ht="15" thickBot="1" x14ac:dyDescent="0.35">
      <c r="A668" s="8" t="s">
        <v>19</v>
      </c>
      <c r="B668" s="9"/>
      <c r="C668" s="10">
        <f>SUM(C653:C667)</f>
        <v>28353600</v>
      </c>
      <c r="D668" s="10">
        <f>SUM(D653:D667)</f>
        <v>11266095.34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220595.19</v>
      </c>
      <c r="D670" s="7">
        <v>418348.89</v>
      </c>
    </row>
    <row r="671" spans="1:4" x14ac:dyDescent="0.3">
      <c r="A671" s="5">
        <v>430602</v>
      </c>
      <c r="B671" s="6" t="s">
        <v>96</v>
      </c>
      <c r="C671" s="7">
        <v>220595.19</v>
      </c>
      <c r="D671" s="7">
        <v>418348.89</v>
      </c>
    </row>
    <row r="672" spans="1:4" x14ac:dyDescent="0.3">
      <c r="A672" s="5">
        <v>430603</v>
      </c>
      <c r="B672" s="6" t="s">
        <v>274</v>
      </c>
      <c r="C672" s="7">
        <v>9526.77</v>
      </c>
      <c r="D672" s="7">
        <v>50984.58</v>
      </c>
    </row>
    <row r="673" spans="1:4" x14ac:dyDescent="0.3">
      <c r="A673" s="5">
        <v>430604</v>
      </c>
      <c r="B673" s="6" t="s">
        <v>98</v>
      </c>
      <c r="C673" s="7">
        <v>-2827.02</v>
      </c>
      <c r="D673" s="7">
        <v>39826.82</v>
      </c>
    </row>
    <row r="674" spans="1:4" x14ac:dyDescent="0.3">
      <c r="A674" s="5">
        <v>430605</v>
      </c>
      <c r="B674" s="6" t="s">
        <v>99</v>
      </c>
      <c r="C674" s="7">
        <v>7200.41</v>
      </c>
      <c r="D674" s="7">
        <v>16500.22</v>
      </c>
    </row>
    <row r="675" spans="1:4" x14ac:dyDescent="0.3">
      <c r="A675" s="5">
        <v>430606</v>
      </c>
      <c r="B675" s="6" t="s">
        <v>271</v>
      </c>
      <c r="C675" s="7">
        <v>43818528.920000002</v>
      </c>
      <c r="D675" s="7">
        <v>58134711.060000002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676723.1</v>
      </c>
      <c r="D677" s="7">
        <v>487998.23</v>
      </c>
    </row>
    <row r="678" spans="1:4" x14ac:dyDescent="0.3">
      <c r="A678" s="5">
        <v>430609</v>
      </c>
      <c r="B678" s="6" t="s">
        <v>103</v>
      </c>
      <c r="C678" s="7">
        <v>4286799.2</v>
      </c>
      <c r="D678" s="7">
        <v>1622396.69</v>
      </c>
    </row>
    <row r="679" spans="1:4" x14ac:dyDescent="0.3">
      <c r="A679" s="5">
        <v>430610</v>
      </c>
      <c r="B679" s="6" t="s">
        <v>104</v>
      </c>
      <c r="C679" s="7"/>
      <c r="D679" s="7"/>
    </row>
    <row r="680" spans="1:4" x14ac:dyDescent="0.3">
      <c r="A680" s="5">
        <v>430611</v>
      </c>
      <c r="B680" s="6" t="s">
        <v>105</v>
      </c>
      <c r="C680" s="7">
        <v>18093</v>
      </c>
      <c r="D680" s="7">
        <v>19942.02</v>
      </c>
    </row>
    <row r="681" spans="1:4" x14ac:dyDescent="0.3">
      <c r="A681" s="5">
        <v>430612</v>
      </c>
      <c r="B681" s="6" t="s">
        <v>106</v>
      </c>
      <c r="C681" s="7">
        <v>22679007.559999999</v>
      </c>
      <c r="D681" s="7">
        <v>44220205.399999999</v>
      </c>
    </row>
    <row r="682" spans="1:4" x14ac:dyDescent="0.3">
      <c r="A682" s="5">
        <v>430613</v>
      </c>
      <c r="B682" s="6" t="s">
        <v>107</v>
      </c>
      <c r="C682" s="7">
        <v>-213046.01</v>
      </c>
      <c r="D682" s="7">
        <v>294969.67</v>
      </c>
    </row>
    <row r="683" spans="1:4" x14ac:dyDescent="0.3">
      <c r="A683" s="5">
        <v>430614</v>
      </c>
      <c r="B683" s="6" t="s">
        <v>108</v>
      </c>
      <c r="C683" s="7">
        <v>160534.5</v>
      </c>
      <c r="D683" s="7">
        <v>300275.88</v>
      </c>
    </row>
    <row r="684" spans="1:4" ht="15" thickBot="1" x14ac:dyDescent="0.35">
      <c r="A684" s="18">
        <v>430615</v>
      </c>
      <c r="B684" s="19" t="s">
        <v>109</v>
      </c>
      <c r="C684" s="7">
        <v>8447.23</v>
      </c>
      <c r="D684" s="7">
        <v>35577</v>
      </c>
    </row>
    <row r="685" spans="1:4" ht="15" thickBot="1" x14ac:dyDescent="0.35">
      <c r="A685" s="8" t="s">
        <v>19</v>
      </c>
      <c r="B685" s="9"/>
      <c r="C685" s="10">
        <f>SUM(C670:C684)</f>
        <v>71890178.040000007</v>
      </c>
      <c r="D685" s="10">
        <f>SUM(D670:D684)</f>
        <v>106060085.34999999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1500000</v>
      </c>
      <c r="D687" s="7">
        <v>2500000</v>
      </c>
    </row>
    <row r="688" spans="1:4" x14ac:dyDescent="0.3">
      <c r="A688" s="5">
        <v>430702</v>
      </c>
      <c r="B688" s="6" t="s">
        <v>96</v>
      </c>
      <c r="C688" s="7">
        <v>1500000</v>
      </c>
      <c r="D688" s="7">
        <v>10800000</v>
      </c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>
        <v>6426046.5</v>
      </c>
      <c r="D692" s="7">
        <v>3500000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9426046.5</v>
      </c>
      <c r="D702" s="10">
        <f>SUM(D687:D701)</f>
        <v>16800000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/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10013478.08</v>
      </c>
      <c r="D726" s="7">
        <v>6600000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10013478.08</v>
      </c>
      <c r="D736" s="10">
        <f>SUM(D721:D735)</f>
        <v>6600000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2746547.79</v>
      </c>
      <c r="D738" s="7">
        <v>2316413.2599999998</v>
      </c>
    </row>
    <row r="739" spans="1:4" x14ac:dyDescent="0.3">
      <c r="A739" s="5">
        <v>431002</v>
      </c>
      <c r="B739" s="6" t="s">
        <v>96</v>
      </c>
      <c r="C739" s="7">
        <v>2746547.79</v>
      </c>
      <c r="D739" s="7">
        <v>2316413.2599999998</v>
      </c>
    </row>
    <row r="740" spans="1:4" x14ac:dyDescent="0.3">
      <c r="A740" s="5">
        <v>431003</v>
      </c>
      <c r="B740" s="6" t="s">
        <v>274</v>
      </c>
      <c r="C740" s="7">
        <v>306820.46000000002</v>
      </c>
      <c r="D740" s="7">
        <v>342513.59</v>
      </c>
    </row>
    <row r="741" spans="1:4" x14ac:dyDescent="0.3">
      <c r="A741" s="5">
        <v>431004</v>
      </c>
      <c r="B741" s="6" t="s">
        <v>98</v>
      </c>
      <c r="C741" s="7">
        <v>316661.96999999997</v>
      </c>
      <c r="D741" s="7">
        <v>911363.72</v>
      </c>
    </row>
    <row r="742" spans="1:4" x14ac:dyDescent="0.3">
      <c r="A742" s="5">
        <v>431005</v>
      </c>
      <c r="B742" s="6" t="s">
        <v>99</v>
      </c>
      <c r="C742" s="7">
        <v>140757.9</v>
      </c>
      <c r="D742" s="7">
        <v>682.92</v>
      </c>
    </row>
    <row r="743" spans="1:4" x14ac:dyDescent="0.3">
      <c r="A743" s="5">
        <v>431006</v>
      </c>
      <c r="B743" s="6" t="s">
        <v>100</v>
      </c>
      <c r="C743" s="7">
        <v>286138378.77999997</v>
      </c>
      <c r="D743" s="7">
        <v>282829668.26999998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3291856.59</v>
      </c>
      <c r="D745" s="7">
        <v>3421810.5</v>
      </c>
    </row>
    <row r="746" spans="1:4" x14ac:dyDescent="0.3">
      <c r="A746" s="5">
        <v>431009</v>
      </c>
      <c r="B746" s="6" t="s">
        <v>103</v>
      </c>
      <c r="C746" s="7">
        <v>8783854.7400000002</v>
      </c>
      <c r="D746" s="7">
        <v>6227193.7000000002</v>
      </c>
    </row>
    <row r="747" spans="1:4" x14ac:dyDescent="0.3">
      <c r="A747" s="5">
        <v>431010</v>
      </c>
      <c r="B747" s="6" t="s">
        <v>104</v>
      </c>
      <c r="C747" s="7"/>
      <c r="D747" s="7">
        <v>3940</v>
      </c>
    </row>
    <row r="748" spans="1:4" x14ac:dyDescent="0.3">
      <c r="A748" s="5">
        <v>431011</v>
      </c>
      <c r="B748" s="6" t="s">
        <v>105</v>
      </c>
      <c r="C748" s="7">
        <v>137352.85</v>
      </c>
      <c r="D748" s="7">
        <v>52520.93</v>
      </c>
    </row>
    <row r="749" spans="1:4" x14ac:dyDescent="0.3">
      <c r="A749" s="5">
        <v>431012</v>
      </c>
      <c r="B749" s="6" t="s">
        <v>106</v>
      </c>
      <c r="C749" s="7">
        <v>149462877.22</v>
      </c>
      <c r="D749" s="7">
        <v>104420244.81999999</v>
      </c>
    </row>
    <row r="750" spans="1:4" x14ac:dyDescent="0.3">
      <c r="A750" s="5">
        <v>431013</v>
      </c>
      <c r="B750" s="6" t="s">
        <v>107</v>
      </c>
      <c r="C750" s="7">
        <v>1086439.6200000001</v>
      </c>
      <c r="D750" s="7">
        <v>2352851</v>
      </c>
    </row>
    <row r="751" spans="1:4" x14ac:dyDescent="0.3">
      <c r="A751" s="5">
        <v>431014</v>
      </c>
      <c r="B751" s="6" t="s">
        <v>108</v>
      </c>
      <c r="C751" s="7">
        <v>3002758.82</v>
      </c>
      <c r="D751" s="7">
        <v>3306034.82</v>
      </c>
    </row>
    <row r="752" spans="1:4" ht="15" thickBot="1" x14ac:dyDescent="0.35">
      <c r="A752" s="18">
        <v>431015</v>
      </c>
      <c r="B752" s="19" t="s">
        <v>109</v>
      </c>
      <c r="C752" s="7">
        <v>-69749.789999999994</v>
      </c>
      <c r="D752" s="7">
        <v>15871040.75</v>
      </c>
    </row>
    <row r="753" spans="1:4" ht="15" thickBot="1" x14ac:dyDescent="0.35">
      <c r="A753" s="8" t="s">
        <v>19</v>
      </c>
      <c r="B753" s="9"/>
      <c r="C753" s="10">
        <f>SUM(C738:C752)</f>
        <v>458091104.74000001</v>
      </c>
      <c r="D753" s="10">
        <f>SUM(D738:D752)</f>
        <v>424372691.53999996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>
        <v>540000</v>
      </c>
    </row>
    <row r="756" spans="1:4" x14ac:dyDescent="0.3">
      <c r="A756" s="5">
        <v>431102</v>
      </c>
      <c r="B756" s="6" t="s">
        <v>96</v>
      </c>
      <c r="C756" s="7"/>
      <c r="D756" s="7">
        <v>540000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>
        <v>64483632.329999998</v>
      </c>
      <c r="D760" s="7">
        <v>104000000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>
        <v>5600000</v>
      </c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>
        <v>70649459.299999997</v>
      </c>
      <c r="D766" s="7">
        <v>125600000</v>
      </c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135133091.63</v>
      </c>
      <c r="D770" s="10">
        <f>SUM(D755:D769)</f>
        <v>236280000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/>
      <c r="D772" s="7"/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15800000</v>
      </c>
      <c r="D777" s="7">
        <v>14896310.970000001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/>
      <c r="D779" s="7"/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/>
    </row>
    <row r="782" spans="1:4" x14ac:dyDescent="0.3">
      <c r="A782" s="5">
        <v>431211</v>
      </c>
      <c r="B782" s="6" t="s">
        <v>105</v>
      </c>
      <c r="C782" s="7"/>
      <c r="D782" s="7"/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15800000</v>
      </c>
      <c r="D787" s="10">
        <f>SUM(D772:D786)</f>
        <v>14896310.970000001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>
        <v>5800000</v>
      </c>
      <c r="D794" s="7">
        <v>6320000</v>
      </c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5800000</v>
      </c>
      <c r="D804" s="10">
        <f>SUM(D789:D803)</f>
        <v>6320000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72">
        <v>67500</v>
      </c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67500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3017224.31</v>
      </c>
      <c r="D1091" s="7">
        <v>1927913.62</v>
      </c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/>
      <c r="D1094" s="7">
        <v>59216.62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>
        <v>670759.62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1971.4</v>
      </c>
      <c r="D1098" s="7">
        <v>49831.49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>
        <v>131.28</v>
      </c>
    </row>
    <row r="1101" spans="1:4" ht="15" thickBot="1" x14ac:dyDescent="0.35">
      <c r="A1101" s="8" t="s">
        <v>19</v>
      </c>
      <c r="B1101" s="9"/>
      <c r="C1101" s="10">
        <f>SUM(C1086:C1100)</f>
        <v>3019195.71</v>
      </c>
      <c r="D1101" s="10">
        <f>SUM(D1086:D1100)</f>
        <v>2707852.6300000004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55134.97</v>
      </c>
      <c r="D1108" s="7"/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2742933.66</v>
      </c>
      <c r="D1110" s="7">
        <v>2279278.0699999998</v>
      </c>
    </row>
    <row r="1111" spans="1:4" ht="15" thickBot="1" x14ac:dyDescent="0.35">
      <c r="A1111" s="15">
        <v>450310</v>
      </c>
      <c r="B1111" s="16" t="s">
        <v>39</v>
      </c>
      <c r="C1111" s="7">
        <v>74261.899999999994</v>
      </c>
      <c r="D1111" s="7">
        <v>594662.72</v>
      </c>
    </row>
    <row r="1112" spans="1:4" ht="15" thickBot="1" x14ac:dyDescent="0.35">
      <c r="A1112" s="8" t="s">
        <v>19</v>
      </c>
      <c r="B1112" s="9"/>
      <c r="C1112" s="10">
        <f>SUM(C1107:C1111)</f>
        <v>2872330.5300000003</v>
      </c>
      <c r="D1112" s="10">
        <f>SUM(D1107:D1111)</f>
        <v>2873940.79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1640920282.05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2073599806.3499997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>
        <v>900000</v>
      </c>
    </row>
    <row r="1120" spans="1:4" x14ac:dyDescent="0.3">
      <c r="A1120" s="5">
        <v>510102</v>
      </c>
      <c r="B1120" s="6" t="s">
        <v>319</v>
      </c>
      <c r="C1120" s="7"/>
      <c r="D1120" s="7"/>
    </row>
    <row r="1121" spans="1:4" x14ac:dyDescent="0.3">
      <c r="A1121" s="5">
        <v>510103</v>
      </c>
      <c r="B1121" s="6" t="s">
        <v>320</v>
      </c>
      <c r="C1121" s="7">
        <v>25000</v>
      </c>
      <c r="D1121" s="7">
        <v>2500</v>
      </c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>
        <v>45000</v>
      </c>
    </row>
    <row r="1124" spans="1:4" ht="15" thickBot="1" x14ac:dyDescent="0.35">
      <c r="A1124" s="8" t="s">
        <v>19</v>
      </c>
      <c r="B1124" s="9"/>
      <c r="C1124" s="10">
        <f>SUM(C1119:C1123)</f>
        <v>25000</v>
      </c>
      <c r="D1124" s="10">
        <f>SUM(D1119:D1123)</f>
        <v>947500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18635.25</v>
      </c>
      <c r="D1135" s="7">
        <v>26887</v>
      </c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1177774.31</v>
      </c>
      <c r="D1137" s="7">
        <v>1517151.04</v>
      </c>
    </row>
    <row r="1138" spans="1:4" x14ac:dyDescent="0.3">
      <c r="A1138" s="5">
        <v>510304</v>
      </c>
      <c r="B1138" s="6" t="s">
        <v>89</v>
      </c>
      <c r="C1138" s="7">
        <v>545786</v>
      </c>
      <c r="D1138" s="7">
        <v>491132.4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>
        <v>332.03</v>
      </c>
      <c r="D1145" s="7">
        <v>5961.29</v>
      </c>
    </row>
    <row r="1146" spans="1:4" ht="15" thickBot="1" x14ac:dyDescent="0.35">
      <c r="A1146" s="8" t="s">
        <v>19</v>
      </c>
      <c r="B1146" s="9"/>
      <c r="C1146" s="10">
        <f>SUM(C1135:C1145)</f>
        <v>1742527.59</v>
      </c>
      <c r="D1146" s="10">
        <f>SUM(D1135:D1145)</f>
        <v>2041131.73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75857.55</v>
      </c>
      <c r="D1148" s="7">
        <v>21750.959999999999</v>
      </c>
    </row>
    <row r="1149" spans="1:4" x14ac:dyDescent="0.3">
      <c r="A1149" s="5">
        <v>510402</v>
      </c>
      <c r="B1149" s="6" t="s">
        <v>89</v>
      </c>
      <c r="C1149" s="7">
        <v>24556.62</v>
      </c>
      <c r="D1149" s="7">
        <v>7039.34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>
        <v>-2917.62</v>
      </c>
    </row>
    <row r="1156" spans="1:4" ht="15" thickBot="1" x14ac:dyDescent="0.35">
      <c r="A1156" s="18">
        <v>510406</v>
      </c>
      <c r="B1156" s="19" t="s">
        <v>211</v>
      </c>
      <c r="C1156" s="7">
        <v>1642.41</v>
      </c>
      <c r="D1156" s="7">
        <v>196610.21</v>
      </c>
    </row>
    <row r="1157" spans="1:4" ht="15" thickBot="1" x14ac:dyDescent="0.35">
      <c r="A1157" s="8" t="s">
        <v>19</v>
      </c>
      <c r="B1157" s="9"/>
      <c r="C1157" s="10">
        <f>SUM(C1148:C1156)</f>
        <v>102056.58</v>
      </c>
      <c r="D1157" s="10">
        <f>SUM(D1148:D1156)</f>
        <v>222482.88999999998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4141.17</v>
      </c>
      <c r="D1242" s="7">
        <v>5975.05</v>
      </c>
    </row>
    <row r="1243" spans="1:4" x14ac:dyDescent="0.3">
      <c r="A1243" s="37">
        <v>511202</v>
      </c>
      <c r="B1243" s="6" t="s">
        <v>88</v>
      </c>
      <c r="C1243" s="7">
        <v>189502.53</v>
      </c>
      <c r="D1243" s="7">
        <v>316607.73</v>
      </c>
    </row>
    <row r="1244" spans="1:4" x14ac:dyDescent="0.3">
      <c r="A1244" s="37">
        <v>511203</v>
      </c>
      <c r="B1244" s="6" t="s">
        <v>334</v>
      </c>
      <c r="C1244" s="7">
        <v>260815.4</v>
      </c>
      <c r="D1244" s="7">
        <v>104137.29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>
        <v>869883.15</v>
      </c>
    </row>
    <row r="1251" spans="1:4" ht="15" thickBot="1" x14ac:dyDescent="0.35">
      <c r="A1251" s="15">
        <v>511207</v>
      </c>
      <c r="B1251" s="19" t="s">
        <v>93</v>
      </c>
      <c r="C1251" s="7">
        <v>521.59</v>
      </c>
      <c r="D1251" s="7">
        <v>1568.99</v>
      </c>
    </row>
    <row r="1252" spans="1:4" ht="15" thickBot="1" x14ac:dyDescent="0.35">
      <c r="A1252" s="8" t="s">
        <v>19</v>
      </c>
      <c r="B1252" s="9"/>
      <c r="C1252" s="10">
        <f>SUM(C1242:C1251)</f>
        <v>454980.69</v>
      </c>
      <c r="D1252" s="10">
        <f>SUM(D1242:D1251)</f>
        <v>1298172.21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440621.14</v>
      </c>
      <c r="D1611" s="7">
        <v>367237.27</v>
      </c>
    </row>
    <row r="1612" spans="1:4" x14ac:dyDescent="0.3">
      <c r="A1612" s="5">
        <v>530102</v>
      </c>
      <c r="B1612" s="6" t="s">
        <v>96</v>
      </c>
      <c r="C1612" s="7">
        <v>440621.14</v>
      </c>
      <c r="D1612" s="7">
        <v>367237.27</v>
      </c>
    </row>
    <row r="1613" spans="1:4" x14ac:dyDescent="0.3">
      <c r="A1613" s="5">
        <v>530103</v>
      </c>
      <c r="B1613" s="6" t="s">
        <v>97</v>
      </c>
      <c r="C1613" s="7"/>
      <c r="D1613" s="7">
        <v>1513649.05</v>
      </c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/>
    </row>
    <row r="1616" spans="1:4" x14ac:dyDescent="0.3">
      <c r="A1616" s="5">
        <v>530106</v>
      </c>
      <c r="B1616" s="6" t="s">
        <v>100</v>
      </c>
      <c r="C1616" s="7">
        <v>163170755.55000001</v>
      </c>
      <c r="D1616" s="7">
        <v>222376317.66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/>
    </row>
    <row r="1619" spans="1:4" x14ac:dyDescent="0.3">
      <c r="A1619" s="5">
        <v>530109</v>
      </c>
      <c r="B1619" s="6" t="s">
        <v>103</v>
      </c>
      <c r="C1619" s="7"/>
      <c r="D1619" s="7">
        <v>332755</v>
      </c>
    </row>
    <row r="1620" spans="1:4" x14ac:dyDescent="0.3">
      <c r="A1620" s="5">
        <v>530110</v>
      </c>
      <c r="B1620" s="6" t="s">
        <v>104</v>
      </c>
      <c r="C1620" s="7"/>
      <c r="D1620" s="7"/>
    </row>
    <row r="1621" spans="1:4" x14ac:dyDescent="0.3">
      <c r="A1621" s="5">
        <v>530111</v>
      </c>
      <c r="B1621" s="6" t="s">
        <v>105</v>
      </c>
      <c r="C1621" s="7"/>
      <c r="D1621" s="7"/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>
        <v>30000</v>
      </c>
      <c r="D1624" s="7"/>
    </row>
    <row r="1625" spans="1:4" ht="15" thickBot="1" x14ac:dyDescent="0.35">
      <c r="A1625" s="18">
        <v>530115</v>
      </c>
      <c r="B1625" s="19" t="s">
        <v>109</v>
      </c>
      <c r="C1625" s="7">
        <v>665000</v>
      </c>
      <c r="D1625" s="7">
        <v>-292401.59999999998</v>
      </c>
    </row>
    <row r="1626" spans="1:4" ht="15" thickBot="1" x14ac:dyDescent="0.35">
      <c r="A1626" s="8" t="s">
        <v>19</v>
      </c>
      <c r="B1626" s="9"/>
      <c r="C1626" s="10">
        <f>SUM(C1611:C1625)</f>
        <v>164746997.83000001</v>
      </c>
      <c r="D1626" s="10">
        <f>SUM(D1611:D1625)</f>
        <v>224664794.65000001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551487.98</v>
      </c>
      <c r="D1628" s="7">
        <v>1045872.23</v>
      </c>
    </row>
    <row r="1629" spans="1:4" x14ac:dyDescent="0.3">
      <c r="A1629" s="5">
        <v>530202</v>
      </c>
      <c r="B1629" s="6" t="s">
        <v>96</v>
      </c>
      <c r="C1629" s="7">
        <v>551487.98</v>
      </c>
      <c r="D1629" s="7">
        <v>1045872.23</v>
      </c>
    </row>
    <row r="1630" spans="1:4" x14ac:dyDescent="0.3">
      <c r="A1630" s="5">
        <v>530203</v>
      </c>
      <c r="B1630" s="6" t="s">
        <v>97</v>
      </c>
      <c r="C1630" s="7">
        <v>23816.92</v>
      </c>
      <c r="D1630" s="7">
        <v>127461.44</v>
      </c>
    </row>
    <row r="1631" spans="1:4" x14ac:dyDescent="0.3">
      <c r="A1631" s="5">
        <v>530204</v>
      </c>
      <c r="B1631" s="6" t="s">
        <v>98</v>
      </c>
      <c r="C1631" s="7">
        <v>-7067.56</v>
      </c>
      <c r="D1631" s="7">
        <v>99567.039999999994</v>
      </c>
    </row>
    <row r="1632" spans="1:4" x14ac:dyDescent="0.3">
      <c r="A1632" s="5">
        <v>530205</v>
      </c>
      <c r="B1632" s="6" t="s">
        <v>99</v>
      </c>
      <c r="C1632" s="7">
        <v>48002.75</v>
      </c>
      <c r="D1632" s="7">
        <v>110001.44</v>
      </c>
    </row>
    <row r="1633" spans="1:4" x14ac:dyDescent="0.3">
      <c r="A1633" s="5">
        <v>530206</v>
      </c>
      <c r="B1633" s="6" t="s">
        <v>100</v>
      </c>
      <c r="C1633" s="7">
        <v>109546322.31</v>
      </c>
      <c r="D1633" s="7">
        <v>145336777.66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1691807.74</v>
      </c>
      <c r="D1635" s="7">
        <v>1219995.58</v>
      </c>
    </row>
    <row r="1636" spans="1:4" x14ac:dyDescent="0.3">
      <c r="A1636" s="5">
        <v>530209</v>
      </c>
      <c r="B1636" s="6" t="s">
        <v>103</v>
      </c>
      <c r="C1636" s="7">
        <v>10716997.99</v>
      </c>
      <c r="D1636" s="7">
        <v>4055991.73</v>
      </c>
    </row>
    <row r="1637" spans="1:4" x14ac:dyDescent="0.3">
      <c r="A1637" s="5">
        <v>530210</v>
      </c>
      <c r="B1637" s="6" t="s">
        <v>104</v>
      </c>
      <c r="C1637" s="7"/>
      <c r="D1637" s="7"/>
    </row>
    <row r="1638" spans="1:4" x14ac:dyDescent="0.3">
      <c r="A1638" s="5">
        <v>530211</v>
      </c>
      <c r="B1638" s="6" t="s">
        <v>105</v>
      </c>
      <c r="C1638" s="7">
        <v>45232.49</v>
      </c>
      <c r="D1638" s="7">
        <v>49857.31</v>
      </c>
    </row>
    <row r="1639" spans="1:4" x14ac:dyDescent="0.3">
      <c r="A1639" s="5">
        <v>530212</v>
      </c>
      <c r="B1639" s="6" t="s">
        <v>106</v>
      </c>
      <c r="C1639" s="7">
        <v>56697518.899999999</v>
      </c>
      <c r="D1639" s="7">
        <v>110550513.48999999</v>
      </c>
    </row>
    <row r="1640" spans="1:4" x14ac:dyDescent="0.3">
      <c r="A1640" s="5">
        <v>530213</v>
      </c>
      <c r="B1640" s="6" t="s">
        <v>107</v>
      </c>
      <c r="C1640" s="7">
        <v>-532615.03</v>
      </c>
      <c r="D1640" s="7">
        <v>737424.17</v>
      </c>
    </row>
    <row r="1641" spans="1:4" x14ac:dyDescent="0.3">
      <c r="A1641" s="5">
        <v>530214</v>
      </c>
      <c r="B1641" s="6" t="s">
        <v>108</v>
      </c>
      <c r="C1641" s="7">
        <v>401336</v>
      </c>
      <c r="D1641" s="7">
        <v>750689.7</v>
      </c>
    </row>
    <row r="1642" spans="1:4" ht="15" thickBot="1" x14ac:dyDescent="0.35">
      <c r="A1642" s="18">
        <v>530215</v>
      </c>
      <c r="B1642" s="19" t="s">
        <v>109</v>
      </c>
      <c r="C1642" s="7">
        <v>21118.07</v>
      </c>
      <c r="D1642" s="7">
        <v>88942.5</v>
      </c>
    </row>
    <row r="1643" spans="1:4" ht="15" thickBot="1" x14ac:dyDescent="0.35">
      <c r="A1643" s="8" t="s">
        <v>19</v>
      </c>
      <c r="B1643" s="9"/>
      <c r="C1643" s="10">
        <f>SUM(C1628:C1642)</f>
        <v>179755446.53999996</v>
      </c>
      <c r="D1643" s="10">
        <f>SUM(D1628:D1642)</f>
        <v>265218966.51999995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418348.89</v>
      </c>
      <c r="D1645" s="7">
        <v>350096.56</v>
      </c>
    </row>
    <row r="1646" spans="1:4" x14ac:dyDescent="0.3">
      <c r="A1646" s="5">
        <v>530302</v>
      </c>
      <c r="B1646" s="6" t="s">
        <v>96</v>
      </c>
      <c r="C1646" s="7">
        <v>418348.89</v>
      </c>
      <c r="D1646" s="7">
        <v>350096.56</v>
      </c>
    </row>
    <row r="1647" spans="1:4" x14ac:dyDescent="0.3">
      <c r="A1647" s="5">
        <v>530303</v>
      </c>
      <c r="B1647" s="6" t="s">
        <v>97</v>
      </c>
      <c r="C1647" s="7">
        <v>50984.58</v>
      </c>
      <c r="D1647" s="7">
        <v>51377.04</v>
      </c>
    </row>
    <row r="1648" spans="1:4" x14ac:dyDescent="0.3">
      <c r="A1648" s="5">
        <v>530304</v>
      </c>
      <c r="B1648" s="6" t="s">
        <v>98</v>
      </c>
      <c r="C1648" s="7">
        <v>39826.82</v>
      </c>
      <c r="D1648" s="7">
        <v>135545.94</v>
      </c>
    </row>
    <row r="1649" spans="1:4" x14ac:dyDescent="0.3">
      <c r="A1649" s="5">
        <v>530305</v>
      </c>
      <c r="B1649" s="6" t="s">
        <v>99</v>
      </c>
      <c r="C1649" s="7">
        <v>16500.22</v>
      </c>
      <c r="D1649" s="7">
        <v>-26.87</v>
      </c>
    </row>
    <row r="1650" spans="1:4" x14ac:dyDescent="0.3">
      <c r="A1650" s="5">
        <v>530306</v>
      </c>
      <c r="B1650" s="6" t="s">
        <v>100</v>
      </c>
      <c r="C1650" s="7">
        <v>58134711.060000002</v>
      </c>
      <c r="D1650" s="7">
        <v>60048704.539999999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487998.23</v>
      </c>
      <c r="D1652" s="7">
        <v>590183.24</v>
      </c>
    </row>
    <row r="1653" spans="1:4" x14ac:dyDescent="0.3">
      <c r="A1653" s="5">
        <v>530309</v>
      </c>
      <c r="B1653" s="6" t="s">
        <v>103</v>
      </c>
      <c r="C1653" s="7">
        <v>1622396.69</v>
      </c>
      <c r="D1653" s="7">
        <v>961536.81</v>
      </c>
    </row>
    <row r="1654" spans="1:4" x14ac:dyDescent="0.3">
      <c r="A1654" s="5">
        <v>530310</v>
      </c>
      <c r="B1654" s="6" t="s">
        <v>104</v>
      </c>
      <c r="C1654" s="7"/>
      <c r="D1654" s="7">
        <v>591</v>
      </c>
    </row>
    <row r="1655" spans="1:4" x14ac:dyDescent="0.3">
      <c r="A1655" s="5">
        <v>530311</v>
      </c>
      <c r="B1655" s="6" t="s">
        <v>105</v>
      </c>
      <c r="C1655" s="7">
        <v>19942.919999999998</v>
      </c>
      <c r="D1655" s="7">
        <v>6678.14</v>
      </c>
    </row>
    <row r="1656" spans="1:4" x14ac:dyDescent="0.3">
      <c r="A1656" s="5">
        <v>530312</v>
      </c>
      <c r="B1656" s="6" t="s">
        <v>106</v>
      </c>
      <c r="C1656" s="7">
        <v>44220205.399999999</v>
      </c>
      <c r="D1656" s="7">
        <v>31580002.949999999</v>
      </c>
    </row>
    <row r="1657" spans="1:4" x14ac:dyDescent="0.3">
      <c r="A1657" s="5">
        <v>530313</v>
      </c>
      <c r="B1657" s="6" t="s">
        <v>107</v>
      </c>
      <c r="C1657" s="7">
        <v>294969.67</v>
      </c>
      <c r="D1657" s="7">
        <v>582358.93000000005</v>
      </c>
    </row>
    <row r="1658" spans="1:4" x14ac:dyDescent="0.3">
      <c r="A1658" s="5">
        <v>530314</v>
      </c>
      <c r="B1658" s="6" t="s">
        <v>108</v>
      </c>
      <c r="C1658" s="7">
        <v>300275.88</v>
      </c>
      <c r="D1658" s="7">
        <v>330603.48</v>
      </c>
    </row>
    <row r="1659" spans="1:4" ht="15" thickBot="1" x14ac:dyDescent="0.35">
      <c r="A1659" s="18">
        <v>530315</v>
      </c>
      <c r="B1659" s="19" t="s">
        <v>109</v>
      </c>
      <c r="C1659" s="7">
        <v>35577</v>
      </c>
      <c r="D1659" s="7">
        <v>1641281.92</v>
      </c>
    </row>
    <row r="1660" spans="1:4" ht="15" thickBot="1" x14ac:dyDescent="0.35">
      <c r="A1660" s="8" t="s">
        <v>19</v>
      </c>
      <c r="B1660" s="9"/>
      <c r="C1660" s="10">
        <f>SUM(C1645:C1659)</f>
        <v>106060086.24999999</v>
      </c>
      <c r="D1660" s="10">
        <f>SUM(D1645:D1659)</f>
        <v>96629030.24000001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>
        <v>64800</v>
      </c>
    </row>
    <row r="1663" spans="1:4" x14ac:dyDescent="0.3">
      <c r="A1663" s="5">
        <v>530402</v>
      </c>
      <c r="B1663" s="6" t="s">
        <v>96</v>
      </c>
      <c r="C1663" s="7"/>
      <c r="D1663" s="7">
        <v>64800</v>
      </c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>
        <v>7738035.8799999999</v>
      </c>
      <c r="D1667" s="7">
        <v>12480000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>
        <v>672000</v>
      </c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>
        <v>8477935.1199999992</v>
      </c>
      <c r="D1673" s="7">
        <v>15072000</v>
      </c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16215971</v>
      </c>
      <c r="D1677" s="10">
        <f>SUM(D1662:D1676)</f>
        <v>28353600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/>
      <c r="D1713" s="7"/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/>
      <c r="D1718" s="7"/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/>
      <c r="D1720" s="7"/>
    </row>
    <row r="1721" spans="1:4" x14ac:dyDescent="0.3">
      <c r="A1721" s="5">
        <v>530709</v>
      </c>
      <c r="B1721" s="6" t="s">
        <v>103</v>
      </c>
      <c r="C1721" s="7"/>
      <c r="D1721" s="7"/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0</v>
      </c>
      <c r="D1728" s="10">
        <f>SUM(D1713:D1727)</f>
        <v>0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/>
      <c r="D1730" s="7">
        <v>1350000</v>
      </c>
    </row>
    <row r="1731" spans="1:4" x14ac:dyDescent="0.3">
      <c r="A1731" s="5">
        <v>530802</v>
      </c>
      <c r="B1731" s="6" t="s">
        <v>96</v>
      </c>
      <c r="C1731" s="7"/>
      <c r="D1731" s="7">
        <v>1350000</v>
      </c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>
        <v>86209080.829999998</v>
      </c>
      <c r="D1735" s="7">
        <v>110000000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/>
      <c r="D1737" s="7"/>
    </row>
    <row r="1738" spans="1:4" x14ac:dyDescent="0.3">
      <c r="A1738" s="5">
        <v>530809</v>
      </c>
      <c r="B1738" s="6" t="s">
        <v>103</v>
      </c>
      <c r="C1738" s="7"/>
      <c r="D1738" s="7">
        <v>14000000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>
        <v>88623648.239999995</v>
      </c>
      <c r="D1741" s="7">
        <v>124000000</v>
      </c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174832729.06999999</v>
      </c>
      <c r="D1745" s="10">
        <f>SUM(D1730:D1744)</f>
        <v>250700000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/>
      <c r="D1764" s="7"/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75000000</v>
      </c>
      <c r="D1769" s="7">
        <v>150000000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>
        <v>88000000</v>
      </c>
      <c r="D1775" s="7">
        <v>190000000</v>
      </c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163000000</v>
      </c>
      <c r="D1779" s="10">
        <f>SUM(D1764:D1778)</f>
        <v>340000000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1500588.74</v>
      </c>
      <c r="D1781" s="7">
        <v>2746547.79</v>
      </c>
    </row>
    <row r="1782" spans="1:4" x14ac:dyDescent="0.3">
      <c r="A1782" s="5">
        <v>531102</v>
      </c>
      <c r="B1782" s="6" t="s">
        <v>96</v>
      </c>
      <c r="C1782" s="7">
        <v>1500588.74</v>
      </c>
      <c r="D1782" s="7">
        <v>2746547.79</v>
      </c>
    </row>
    <row r="1783" spans="1:4" x14ac:dyDescent="0.3">
      <c r="A1783" s="5">
        <v>531103</v>
      </c>
      <c r="B1783" s="6" t="s">
        <v>97</v>
      </c>
      <c r="C1783" s="7">
        <v>63511.78</v>
      </c>
      <c r="D1783" s="7">
        <v>306820</v>
      </c>
    </row>
    <row r="1784" spans="1:4" x14ac:dyDescent="0.3">
      <c r="A1784" s="5">
        <v>531104</v>
      </c>
      <c r="B1784" s="6" t="s">
        <v>98</v>
      </c>
      <c r="C1784" s="7">
        <v>-18846.87</v>
      </c>
      <c r="D1784" s="7">
        <v>316661.96999999997</v>
      </c>
    </row>
    <row r="1785" spans="1:4" x14ac:dyDescent="0.3">
      <c r="A1785" s="5">
        <v>531105</v>
      </c>
      <c r="B1785" s="6" t="s">
        <v>99</v>
      </c>
      <c r="C1785" s="7">
        <v>47140.69</v>
      </c>
      <c r="D1785" s="7">
        <v>140757.9</v>
      </c>
    </row>
    <row r="1786" spans="1:4" x14ac:dyDescent="0.3">
      <c r="A1786" s="5">
        <v>531106</v>
      </c>
      <c r="B1786" s="6" t="s">
        <v>100</v>
      </c>
      <c r="C1786" s="7">
        <v>219484542.13999999</v>
      </c>
      <c r="D1786" s="7">
        <v>286138378.77999997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3920883.56</v>
      </c>
      <c r="D1788" s="7">
        <v>3291856.59</v>
      </c>
    </row>
    <row r="1789" spans="1:4" x14ac:dyDescent="0.3">
      <c r="A1789" s="5">
        <v>531109</v>
      </c>
      <c r="B1789" s="6" t="s">
        <v>103</v>
      </c>
      <c r="C1789" s="7">
        <v>26830331.559999999</v>
      </c>
      <c r="D1789" s="7">
        <v>8783854.7400000002</v>
      </c>
    </row>
    <row r="1790" spans="1:4" x14ac:dyDescent="0.3">
      <c r="A1790" s="5">
        <v>531110</v>
      </c>
      <c r="B1790" s="6" t="s">
        <v>104</v>
      </c>
      <c r="C1790" s="7"/>
      <c r="D1790" s="7"/>
    </row>
    <row r="1791" spans="1:4" x14ac:dyDescent="0.3">
      <c r="A1791" s="5">
        <v>531111</v>
      </c>
      <c r="B1791" s="6" t="s">
        <v>105</v>
      </c>
      <c r="C1791" s="7">
        <v>120620</v>
      </c>
      <c r="D1791" s="7">
        <v>137352.85</v>
      </c>
    </row>
    <row r="1792" spans="1:4" x14ac:dyDescent="0.3">
      <c r="A1792" s="5">
        <v>531112</v>
      </c>
      <c r="B1792" s="6" t="s">
        <v>106</v>
      </c>
      <c r="C1792" s="7">
        <v>85641310.859999999</v>
      </c>
      <c r="D1792" s="7">
        <v>149462877.22</v>
      </c>
    </row>
    <row r="1793" spans="1:4" x14ac:dyDescent="0.3">
      <c r="A1793" s="5">
        <v>531113</v>
      </c>
      <c r="B1793" s="6" t="s">
        <v>107</v>
      </c>
      <c r="C1793" s="7">
        <v>-1081742.78</v>
      </c>
      <c r="D1793" s="7">
        <v>1086439.6200000001</v>
      </c>
    </row>
    <row r="1794" spans="1:4" x14ac:dyDescent="0.3">
      <c r="A1794" s="5">
        <v>531114</v>
      </c>
      <c r="B1794" s="6" t="s">
        <v>108</v>
      </c>
      <c r="C1794" s="7">
        <v>1605344.92</v>
      </c>
      <c r="D1794" s="7">
        <v>3002758.82</v>
      </c>
    </row>
    <row r="1795" spans="1:4" ht="15" thickBot="1" x14ac:dyDescent="0.35">
      <c r="A1795" s="18">
        <v>531115</v>
      </c>
      <c r="B1795" s="19" t="s">
        <v>109</v>
      </c>
      <c r="C1795" s="7">
        <v>105725.65</v>
      </c>
      <c r="D1795" s="7">
        <v>-69749.789999999994</v>
      </c>
    </row>
    <row r="1796" spans="1:4" ht="15" thickBot="1" x14ac:dyDescent="0.35">
      <c r="A1796" s="8" t="s">
        <v>19</v>
      </c>
      <c r="B1796" s="9"/>
      <c r="C1796" s="10">
        <f>SUM(C1781:C1795)</f>
        <v>339719998.99000001</v>
      </c>
      <c r="D1796" s="10">
        <f>SUM(D1781:D1795)</f>
        <v>458091104.27999997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540000</v>
      </c>
      <c r="D1798" s="7">
        <v>1193768</v>
      </c>
    </row>
    <row r="1799" spans="1:4" x14ac:dyDescent="0.3">
      <c r="A1799" s="5">
        <v>531202</v>
      </c>
      <c r="B1799" s="6" t="s">
        <v>96</v>
      </c>
      <c r="C1799" s="7">
        <v>540000</v>
      </c>
      <c r="D1799" s="7">
        <v>3730971.2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>
        <v>104000000</v>
      </c>
      <c r="D1803" s="7">
        <v>69056770.879999995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>
        <v>5600000</v>
      </c>
      <c r="D1806" s="7">
        <v>5294366.97</v>
      </c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>
        <v>125600000</v>
      </c>
      <c r="D1809" s="7">
        <v>79931668.900000006</v>
      </c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>
        <v>8000000</v>
      </c>
    </row>
    <row r="1813" spans="1:4" ht="15" thickBot="1" x14ac:dyDescent="0.35">
      <c r="A1813" s="8" t="s">
        <v>19</v>
      </c>
      <c r="B1813" s="9"/>
      <c r="C1813" s="10">
        <f>SUM(C1798:C1812)</f>
        <v>236280000</v>
      </c>
      <c r="D1813" s="10">
        <f>SUM(D1798:D1812)</f>
        <v>167207545.94999999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/>
      <c r="D1815" s="7"/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14500000</v>
      </c>
      <c r="D1820" s="7">
        <v>15800000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/>
    </row>
    <row r="1823" spans="1:4" x14ac:dyDescent="0.3">
      <c r="A1823" s="5">
        <v>531309</v>
      </c>
      <c r="B1823" s="6" t="s">
        <v>103</v>
      </c>
      <c r="C1823" s="7"/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/>
      <c r="D1825" s="7"/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14500000</v>
      </c>
      <c r="D1830" s="10">
        <f>SUM(D1815:D1829)</f>
        <v>15800000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>
        <v>6320000</v>
      </c>
      <c r="D1837" s="7">
        <v>5958524.3099999996</v>
      </c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6320000</v>
      </c>
      <c r="D1847" s="10">
        <f>SUM(D1832:D1846)</f>
        <v>5958524.3099999996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45737639.009999998</v>
      </c>
      <c r="D1866" s="7">
        <v>40404932.520000003</v>
      </c>
    </row>
    <row r="1867" spans="1:4" x14ac:dyDescent="0.3">
      <c r="A1867" s="5">
        <v>531602</v>
      </c>
      <c r="B1867" s="6" t="s">
        <v>348</v>
      </c>
      <c r="C1867" s="7"/>
      <c r="D1867" s="7">
        <v>154462</v>
      </c>
    </row>
    <row r="1868" spans="1:4" x14ac:dyDescent="0.3">
      <c r="A1868" s="5">
        <v>531603</v>
      </c>
      <c r="B1868" s="6" t="s">
        <v>349</v>
      </c>
      <c r="C1868" s="7">
        <v>1124111.07</v>
      </c>
      <c r="D1868" s="7">
        <v>-1604212.03</v>
      </c>
    </row>
    <row r="1869" spans="1:4" x14ac:dyDescent="0.3">
      <c r="A1869" s="5">
        <v>531604</v>
      </c>
      <c r="B1869" s="6" t="s">
        <v>351</v>
      </c>
      <c r="C1869" s="7">
        <v>5410827.79</v>
      </c>
      <c r="D1869" s="7">
        <v>5507472.9699999997</v>
      </c>
    </row>
    <row r="1870" spans="1:4" x14ac:dyDescent="0.3">
      <c r="A1870" s="5">
        <v>531605</v>
      </c>
      <c r="B1870" s="6" t="s">
        <v>352</v>
      </c>
      <c r="C1870" s="7">
        <v>3541666.45</v>
      </c>
      <c r="D1870" s="7">
        <v>4372271.4400000004</v>
      </c>
    </row>
    <row r="1871" spans="1:4" x14ac:dyDescent="0.3">
      <c r="A1871" s="5">
        <v>531606</v>
      </c>
      <c r="B1871" s="6" t="s">
        <v>353</v>
      </c>
      <c r="C1871" s="7">
        <v>9140132.3599999994</v>
      </c>
      <c r="D1871" s="7">
        <v>3374737.01</v>
      </c>
    </row>
    <row r="1872" spans="1:4" x14ac:dyDescent="0.3">
      <c r="A1872" s="5">
        <v>531607</v>
      </c>
      <c r="B1872" s="6" t="s">
        <v>354</v>
      </c>
      <c r="C1872" s="7">
        <v>10734149.23</v>
      </c>
      <c r="D1872" s="7">
        <v>9996618.5299999993</v>
      </c>
    </row>
    <row r="1873" spans="1:4" x14ac:dyDescent="0.3">
      <c r="A1873" s="5">
        <v>531608</v>
      </c>
      <c r="B1873" s="6" t="s">
        <v>355</v>
      </c>
      <c r="C1873" s="7">
        <v>2028245.72</v>
      </c>
      <c r="D1873" s="7">
        <v>1345761.14</v>
      </c>
    </row>
    <row r="1874" spans="1:4" x14ac:dyDescent="0.3">
      <c r="A1874" s="5">
        <v>531609</v>
      </c>
      <c r="B1874" s="6" t="s">
        <v>356</v>
      </c>
      <c r="C1874" s="7">
        <v>4313841.6900000004</v>
      </c>
      <c r="D1874" s="7">
        <v>2293368.64</v>
      </c>
    </row>
    <row r="1875" spans="1:4" x14ac:dyDescent="0.3">
      <c r="A1875" s="5">
        <v>531610</v>
      </c>
      <c r="B1875" s="6" t="s">
        <v>357</v>
      </c>
      <c r="C1875" s="7">
        <v>95091.5</v>
      </c>
      <c r="D1875" s="7">
        <v>742760.63</v>
      </c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6010352.5199999996</v>
      </c>
      <c r="D1880" s="7">
        <v>8860254.8599999994</v>
      </c>
    </row>
    <row r="1881" spans="1:4" x14ac:dyDescent="0.3">
      <c r="A1881" s="5">
        <v>531616</v>
      </c>
      <c r="B1881" s="6" t="s">
        <v>363</v>
      </c>
      <c r="C1881" s="7">
        <v>613538.53</v>
      </c>
      <c r="D1881" s="7">
        <v>2192543.86</v>
      </c>
    </row>
    <row r="1882" spans="1:4" x14ac:dyDescent="0.3">
      <c r="A1882" s="5">
        <v>531617</v>
      </c>
      <c r="B1882" s="6" t="s">
        <v>364</v>
      </c>
      <c r="C1882" s="7">
        <v>3761292.65</v>
      </c>
      <c r="D1882" s="7">
        <v>3108612.99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2500000</v>
      </c>
      <c r="D1884" s="7">
        <v>3178849</v>
      </c>
    </row>
    <row r="1885" spans="1:4" x14ac:dyDescent="0.3">
      <c r="A1885" s="5">
        <v>531620</v>
      </c>
      <c r="B1885" s="6" t="s">
        <v>367</v>
      </c>
      <c r="C1885" s="7">
        <v>29023203.280000001</v>
      </c>
      <c r="D1885" s="7">
        <v>22783491.859999999</v>
      </c>
    </row>
    <row r="1886" spans="1:4" x14ac:dyDescent="0.3">
      <c r="A1886" s="5">
        <v>531621</v>
      </c>
      <c r="B1886" s="6" t="s">
        <v>368</v>
      </c>
      <c r="C1886" s="7">
        <v>571652.12</v>
      </c>
      <c r="D1886" s="7">
        <v>617461.29</v>
      </c>
    </row>
    <row r="1887" spans="1:4" x14ac:dyDescent="0.3">
      <c r="A1887" s="5">
        <v>531622</v>
      </c>
      <c r="B1887" s="6" t="s">
        <v>369</v>
      </c>
      <c r="C1887" s="7">
        <v>1904141.99</v>
      </c>
      <c r="D1887" s="7">
        <v>1810932.43</v>
      </c>
    </row>
    <row r="1888" spans="1:4" x14ac:dyDescent="0.3">
      <c r="A1888" s="5">
        <v>531623</v>
      </c>
      <c r="B1888" s="6" t="s">
        <v>370</v>
      </c>
      <c r="C1888" s="7">
        <v>4412076.05</v>
      </c>
      <c r="D1888" s="7">
        <v>4600414.7300000004</v>
      </c>
    </row>
    <row r="1889" spans="1:4" x14ac:dyDescent="0.3">
      <c r="A1889" s="5">
        <v>531624</v>
      </c>
      <c r="B1889" s="6" t="s">
        <v>371</v>
      </c>
      <c r="C1889" s="7">
        <v>6879433.8099999996</v>
      </c>
      <c r="D1889" s="7">
        <v>4314992.6900000004</v>
      </c>
    </row>
    <row r="1890" spans="1:4" x14ac:dyDescent="0.3">
      <c r="A1890" s="5">
        <v>531625</v>
      </c>
      <c r="B1890" s="6" t="s">
        <v>372</v>
      </c>
      <c r="C1890" s="7">
        <v>7538953.3399999999</v>
      </c>
      <c r="D1890" s="7">
        <v>4585104.9400000004</v>
      </c>
    </row>
    <row r="1891" spans="1:4" x14ac:dyDescent="0.3">
      <c r="A1891" s="5">
        <v>531626</v>
      </c>
      <c r="B1891" s="6" t="s">
        <v>373</v>
      </c>
      <c r="C1891" s="7">
        <v>147834.12</v>
      </c>
      <c r="D1891" s="7">
        <v>101161.25</v>
      </c>
    </row>
    <row r="1892" spans="1:4" x14ac:dyDescent="0.3">
      <c r="A1892" s="5">
        <v>531627</v>
      </c>
      <c r="B1892" s="6" t="s">
        <v>374</v>
      </c>
      <c r="C1892" s="7">
        <v>4408794.42</v>
      </c>
      <c r="D1892" s="7">
        <v>3678862.71</v>
      </c>
    </row>
    <row r="1893" spans="1:4" x14ac:dyDescent="0.3">
      <c r="A1893" s="5">
        <v>531628</v>
      </c>
      <c r="B1893" s="6" t="s">
        <v>375</v>
      </c>
      <c r="C1893" s="7"/>
      <c r="D1893" s="7"/>
    </row>
    <row r="1894" spans="1:4" x14ac:dyDescent="0.3">
      <c r="A1894" s="5">
        <v>531629</v>
      </c>
      <c r="B1894" s="6" t="s">
        <v>376</v>
      </c>
      <c r="C1894" s="7">
        <v>610130.43000000005</v>
      </c>
      <c r="D1894" s="7">
        <v>267550</v>
      </c>
    </row>
    <row r="1895" spans="1:4" x14ac:dyDescent="0.3">
      <c r="A1895" s="5">
        <v>531630</v>
      </c>
      <c r="B1895" s="6" t="s">
        <v>377</v>
      </c>
      <c r="C1895" s="7">
        <v>2654857.84</v>
      </c>
      <c r="D1895" s="7">
        <v>2482357.0299999998</v>
      </c>
    </row>
    <row r="1896" spans="1:4" x14ac:dyDescent="0.3">
      <c r="A1896" s="5">
        <v>531631</v>
      </c>
      <c r="B1896" s="6" t="s">
        <v>378</v>
      </c>
      <c r="C1896" s="7">
        <v>4488232.34</v>
      </c>
      <c r="D1896" s="7">
        <v>3273168.54</v>
      </c>
    </row>
    <row r="1897" spans="1:4" x14ac:dyDescent="0.3">
      <c r="A1897" s="5">
        <v>531632</v>
      </c>
      <c r="B1897" s="6" t="s">
        <v>379</v>
      </c>
      <c r="C1897" s="7">
        <v>72500</v>
      </c>
      <c r="D1897" s="7">
        <v>1713844.41</v>
      </c>
    </row>
    <row r="1898" spans="1:4" x14ac:dyDescent="0.3">
      <c r="A1898" s="5">
        <v>531633</v>
      </c>
      <c r="B1898" s="6" t="s">
        <v>380</v>
      </c>
      <c r="C1898" s="7">
        <v>60175</v>
      </c>
      <c r="D1898" s="7">
        <v>6913.2</v>
      </c>
    </row>
    <row r="1899" spans="1:4" x14ac:dyDescent="0.3">
      <c r="A1899" s="5">
        <v>531634</v>
      </c>
      <c r="B1899" s="6" t="s">
        <v>381</v>
      </c>
      <c r="C1899" s="7">
        <v>551266.46</v>
      </c>
      <c r="D1899" s="7">
        <v>551140</v>
      </c>
    </row>
    <row r="1900" spans="1:4" x14ac:dyDescent="0.3">
      <c r="A1900" s="5">
        <v>531635</v>
      </c>
      <c r="B1900" s="6" t="s">
        <v>382</v>
      </c>
      <c r="C1900" s="7">
        <v>1608659.56</v>
      </c>
      <c r="D1900" s="7">
        <v>1132901.71</v>
      </c>
    </row>
    <row r="1901" spans="1:4" x14ac:dyDescent="0.3">
      <c r="A1901" s="5">
        <v>531636</v>
      </c>
      <c r="B1901" s="6" t="s">
        <v>383</v>
      </c>
      <c r="C1901" s="7">
        <v>364139.61</v>
      </c>
      <c r="D1901" s="7"/>
    </row>
    <row r="1902" spans="1:4" x14ac:dyDescent="0.3">
      <c r="A1902" s="5">
        <v>531637</v>
      </c>
      <c r="B1902" s="6" t="s">
        <v>384</v>
      </c>
      <c r="C1902" s="7">
        <v>840395.15</v>
      </c>
      <c r="D1902" s="7">
        <v>724680.46</v>
      </c>
    </row>
    <row r="1903" spans="1:4" x14ac:dyDescent="0.3">
      <c r="A1903" s="5">
        <v>531638</v>
      </c>
      <c r="B1903" s="6" t="s">
        <v>413</v>
      </c>
      <c r="C1903" s="7">
        <v>289809.69</v>
      </c>
      <c r="D1903" s="7">
        <v>71980</v>
      </c>
    </row>
    <row r="1904" spans="1:4" x14ac:dyDescent="0.3">
      <c r="A1904" s="5">
        <v>531639</v>
      </c>
      <c r="B1904" s="6" t="s">
        <v>386</v>
      </c>
      <c r="C1904" s="7">
        <v>1112077.6399999999</v>
      </c>
      <c r="D1904" s="7">
        <v>1858549.66</v>
      </c>
    </row>
    <row r="1905" spans="1:4" x14ac:dyDescent="0.3">
      <c r="A1905" s="5">
        <v>531640</v>
      </c>
      <c r="B1905" s="6" t="s">
        <v>387</v>
      </c>
      <c r="C1905" s="7">
        <v>260388.07</v>
      </c>
      <c r="D1905" s="7">
        <v>16487.740000000002</v>
      </c>
    </row>
    <row r="1906" spans="1:4" x14ac:dyDescent="0.3">
      <c r="A1906" s="5">
        <v>531641</v>
      </c>
      <c r="B1906" s="6" t="s">
        <v>388</v>
      </c>
      <c r="C1906" s="7">
        <v>4422619.22</v>
      </c>
      <c r="D1906" s="7">
        <v>5708900</v>
      </c>
    </row>
    <row r="1907" spans="1:4" x14ac:dyDescent="0.3">
      <c r="A1907" s="5">
        <v>531642</v>
      </c>
      <c r="B1907" s="6" t="s">
        <v>168</v>
      </c>
      <c r="C1907" s="7">
        <v>6164579.54</v>
      </c>
      <c r="D1907" s="7">
        <v>7216233.9199999999</v>
      </c>
    </row>
    <row r="1908" spans="1:4" x14ac:dyDescent="0.3">
      <c r="A1908" s="5">
        <v>531643</v>
      </c>
      <c r="B1908" s="6" t="s">
        <v>160</v>
      </c>
      <c r="C1908" s="7">
        <v>681171</v>
      </c>
      <c r="D1908" s="7">
        <v>1208845</v>
      </c>
    </row>
    <row r="1909" spans="1:4" x14ac:dyDescent="0.3">
      <c r="A1909" s="5">
        <v>531644</v>
      </c>
      <c r="B1909" s="6" t="s">
        <v>170</v>
      </c>
      <c r="C1909" s="7">
        <v>1383471.21</v>
      </c>
      <c r="D1909" s="7">
        <v>526134.96</v>
      </c>
    </row>
    <row r="1910" spans="1:4" x14ac:dyDescent="0.3">
      <c r="A1910" s="5">
        <v>531645</v>
      </c>
      <c r="B1910" s="6" t="s">
        <v>171</v>
      </c>
      <c r="C1910" s="7">
        <v>579500.05000000005</v>
      </c>
      <c r="D1910" s="7">
        <v>877844.74</v>
      </c>
    </row>
    <row r="1911" spans="1:4" x14ac:dyDescent="0.3">
      <c r="A1911" s="5">
        <v>531646</v>
      </c>
      <c r="B1911" s="6" t="s">
        <v>172</v>
      </c>
      <c r="C1911" s="7">
        <v>6034317.4000000004</v>
      </c>
      <c r="D1911" s="7">
        <v>7743098.1699999999</v>
      </c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>
        <v>5758456.96</v>
      </c>
      <c r="D1913" s="7">
        <v>4402517.1500000004</v>
      </c>
    </row>
    <row r="1914" spans="1:4" ht="15" thickBot="1" x14ac:dyDescent="0.35">
      <c r="A1914" s="22">
        <v>531660</v>
      </c>
      <c r="B1914" s="23" t="s">
        <v>39</v>
      </c>
      <c r="C1914" s="20">
        <v>9354959.8200000003</v>
      </c>
      <c r="D1914" s="20">
        <v>6156509.1100000003</v>
      </c>
    </row>
    <row r="1915" spans="1:4" ht="15" thickBot="1" x14ac:dyDescent="0.35">
      <c r="A1915" s="24" t="s">
        <v>19</v>
      </c>
      <c r="B1915" s="25"/>
      <c r="C1915" s="21">
        <f>SUM(C1866:C1914)</f>
        <v>197188684.64000002</v>
      </c>
      <c r="D1915" s="21">
        <f>SUM(D1866:D1914)</f>
        <v>172360511.26000005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187573.59</v>
      </c>
      <c r="D1917" s="7">
        <v>343318.47</v>
      </c>
    </row>
    <row r="1918" spans="1:4" ht="15" thickBot="1" x14ac:dyDescent="0.35">
      <c r="A1918" s="8" t="s">
        <v>19</v>
      </c>
      <c r="B1918" s="9"/>
      <c r="C1918" s="10">
        <f>SUM(C1917:C1917)</f>
        <v>187573.59</v>
      </c>
      <c r="D1918" s="10">
        <f>SUM(D1917:D1917)</f>
        <v>343318.47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>
        <v>6311438.4100000001</v>
      </c>
    </row>
    <row r="2275" spans="1:4" x14ac:dyDescent="0.3">
      <c r="A2275" s="5">
        <v>550102</v>
      </c>
      <c r="B2275" s="6" t="s">
        <v>440</v>
      </c>
      <c r="C2275" s="7">
        <v>16196560.18</v>
      </c>
      <c r="D2275" s="7">
        <v>12045779.460000001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18190</v>
      </c>
      <c r="D2277" s="7">
        <v>187654.31</v>
      </c>
    </row>
    <row r="2278" spans="1:4" ht="15" thickBot="1" x14ac:dyDescent="0.35">
      <c r="A2278" s="8" t="s">
        <v>19</v>
      </c>
      <c r="B2278" s="9"/>
      <c r="C2278" s="10">
        <f>SUM(C2274:C2277)</f>
        <v>16214750.18</v>
      </c>
      <c r="D2278" s="10">
        <f>SUM(D2274:D2277)</f>
        <v>18544872.18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1867572.02</v>
      </c>
      <c r="D2281" s="7"/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9457806.4100000001</v>
      </c>
      <c r="D2283" s="7">
        <v>28889.22</v>
      </c>
    </row>
    <row r="2284" spans="1:4" ht="15" thickBot="1" x14ac:dyDescent="0.35">
      <c r="A2284" s="8" t="s">
        <v>19</v>
      </c>
      <c r="B2284" s="9"/>
      <c r="C2284" s="10">
        <f>SUM(C2280:C2283)</f>
        <v>11325378.43</v>
      </c>
      <c r="D2284" s="10">
        <f>SUM(D2280:D2283)</f>
        <v>28889.22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1628672181.3800001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2048410443.9100001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12248100.669999838</v>
      </c>
      <c r="D2401" s="45">
        <f>D1114-D2399</f>
        <v>25189362.43999958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9D291-81B4-4675-99D1-83499B3976F6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88671875" customWidth="1"/>
    <col min="4" max="4" width="18.21875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>
        <v>726000</v>
      </c>
      <c r="D6" s="7">
        <v>726000</v>
      </c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34934676</v>
      </c>
      <c r="D8" s="7">
        <v>34934676</v>
      </c>
    </row>
    <row r="9" spans="1:4" x14ac:dyDescent="0.3">
      <c r="A9" s="5">
        <v>1105</v>
      </c>
      <c r="B9" s="6" t="s">
        <v>10</v>
      </c>
      <c r="C9" s="7">
        <v>-11450484</v>
      </c>
      <c r="D9" s="7">
        <v>-11450484</v>
      </c>
    </row>
    <row r="10" spans="1:4" x14ac:dyDescent="0.3">
      <c r="A10" s="5">
        <v>1106</v>
      </c>
      <c r="B10" s="6" t="s">
        <v>11</v>
      </c>
      <c r="C10" s="7">
        <v>1741451</v>
      </c>
      <c r="D10" s="7">
        <v>1641451</v>
      </c>
    </row>
    <row r="11" spans="1:4" x14ac:dyDescent="0.3">
      <c r="A11" s="5">
        <v>1107</v>
      </c>
      <c r="B11" s="6" t="s">
        <v>12</v>
      </c>
      <c r="C11" s="7">
        <v>56528987.530000001</v>
      </c>
      <c r="D11" s="7">
        <v>65617745</v>
      </c>
    </row>
    <row r="12" spans="1:4" x14ac:dyDescent="0.3">
      <c r="A12" s="5">
        <v>1108</v>
      </c>
      <c r="B12" s="6" t="s">
        <v>13</v>
      </c>
      <c r="C12" s="7"/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>
        <v>1399500</v>
      </c>
      <c r="D14" s="7">
        <v>1403532.5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/>
      <c r="D16" s="7"/>
    </row>
    <row r="17" spans="1:4" ht="15" thickBot="1" x14ac:dyDescent="0.35">
      <c r="A17" s="5">
        <v>1111</v>
      </c>
      <c r="B17" s="6" t="s">
        <v>18</v>
      </c>
      <c r="C17" s="7">
        <v>11670956</v>
      </c>
      <c r="D17" s="7">
        <v>11670956</v>
      </c>
    </row>
    <row r="18" spans="1:4" ht="15" thickBot="1" x14ac:dyDescent="0.35">
      <c r="A18" s="8" t="s">
        <v>19</v>
      </c>
      <c r="B18" s="9"/>
      <c r="C18" s="10">
        <f>SUM(C4:C17)</f>
        <v>95551086.530000001</v>
      </c>
      <c r="D18" s="10">
        <f>SUM(D4:D17)</f>
        <v>104543876.5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>
        <v>39972.53</v>
      </c>
      <c r="D20" s="7">
        <v>41972.33</v>
      </c>
    </row>
    <row r="21" spans="1:4" x14ac:dyDescent="0.3">
      <c r="A21" s="5">
        <v>1202</v>
      </c>
      <c r="B21" s="6" t="s">
        <v>22</v>
      </c>
      <c r="C21" s="7">
        <v>17500</v>
      </c>
      <c r="D21" s="7">
        <v>17500</v>
      </c>
    </row>
    <row r="22" spans="1:4" x14ac:dyDescent="0.3">
      <c r="A22" s="5">
        <v>1203</v>
      </c>
      <c r="B22" s="6" t="s">
        <v>23</v>
      </c>
      <c r="C22" s="7">
        <v>4687925.8899999997</v>
      </c>
      <c r="D22" s="7">
        <v>9833064.5099999998</v>
      </c>
    </row>
    <row r="23" spans="1:4" x14ac:dyDescent="0.3">
      <c r="A23" s="5">
        <v>1204</v>
      </c>
      <c r="B23" s="6" t="s">
        <v>24</v>
      </c>
      <c r="C23" s="7">
        <v>5629869.2599999998</v>
      </c>
      <c r="D23" s="7">
        <v>4933920.2699999996</v>
      </c>
    </row>
    <row r="24" spans="1:4" ht="15" thickBot="1" x14ac:dyDescent="0.35">
      <c r="A24" s="15">
        <v>1205</v>
      </c>
      <c r="B24" s="16" t="s">
        <v>25</v>
      </c>
      <c r="C24" s="7"/>
      <c r="D24" s="17"/>
    </row>
    <row r="25" spans="1:4" ht="15" thickBot="1" x14ac:dyDescent="0.35">
      <c r="A25" s="8" t="s">
        <v>19</v>
      </c>
      <c r="B25" s="9"/>
      <c r="C25" s="10">
        <f>SUM(C20:C24)</f>
        <v>10375267.68</v>
      </c>
      <c r="D25" s="10">
        <f>SUM(D20:D24)</f>
        <v>14826457.109999999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3547816.36</v>
      </c>
      <c r="D27" s="7">
        <v>3651459.34</v>
      </c>
    </row>
    <row r="28" spans="1:4" x14ac:dyDescent="0.3">
      <c r="A28" s="5">
        <v>1302</v>
      </c>
      <c r="B28" s="6" t="s">
        <v>28</v>
      </c>
      <c r="C28" s="7">
        <v>40323221.149999999</v>
      </c>
      <c r="D28" s="7">
        <v>32428222.210000001</v>
      </c>
    </row>
    <row r="29" spans="1:4" x14ac:dyDescent="0.3">
      <c r="A29" s="5">
        <v>1303</v>
      </c>
      <c r="B29" s="6" t="s">
        <v>29</v>
      </c>
      <c r="C29" s="7"/>
      <c r="D29" s="7"/>
    </row>
    <row r="30" spans="1:4" x14ac:dyDescent="0.3">
      <c r="A30" s="5">
        <v>1304</v>
      </c>
      <c r="B30" s="6" t="s">
        <v>30</v>
      </c>
      <c r="C30" s="7"/>
      <c r="D30" s="7"/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552189.68000000005</v>
      </c>
      <c r="D32" s="7">
        <v>105843.24</v>
      </c>
    </row>
    <row r="33" spans="1:4" x14ac:dyDescent="0.3">
      <c r="A33" s="5">
        <v>1307</v>
      </c>
      <c r="B33" s="6" t="s">
        <v>33</v>
      </c>
      <c r="C33" s="7"/>
      <c r="D33" s="7"/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6933524.7800000003</v>
      </c>
      <c r="D37" s="7">
        <v>10457519.52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51356751.969999999</v>
      </c>
      <c r="D40" s="10">
        <f>SUM(D27:D39)</f>
        <v>46643044.310000002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>
        <v>697159.97</v>
      </c>
      <c r="D42" s="7">
        <v>662684</v>
      </c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/>
      <c r="D46" s="7"/>
    </row>
    <row r="47" spans="1:4" x14ac:dyDescent="0.3">
      <c r="A47" s="5">
        <v>1406</v>
      </c>
      <c r="B47" s="6" t="s">
        <v>46</v>
      </c>
      <c r="C47" s="7"/>
      <c r="D47" s="7"/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697159.97</v>
      </c>
      <c r="D51" s="21">
        <f>SUM(D42:D50)</f>
        <v>662684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249627</v>
      </c>
      <c r="D53" s="7">
        <v>240988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>
        <v>4519037.1500000004</v>
      </c>
      <c r="D56" s="7">
        <v>4375225.5199999996</v>
      </c>
    </row>
    <row r="57" spans="1:4" x14ac:dyDescent="0.3">
      <c r="A57" s="5">
        <v>1505</v>
      </c>
      <c r="B57" s="6" t="s">
        <v>55</v>
      </c>
      <c r="C57" s="7"/>
      <c r="D57" s="7"/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/>
      <c r="D59" s="7"/>
    </row>
    <row r="60" spans="1:4" x14ac:dyDescent="0.3">
      <c r="A60" s="5">
        <v>1508</v>
      </c>
      <c r="B60" s="6" t="s">
        <v>58</v>
      </c>
      <c r="C60" s="7">
        <v>-34278.800000000003</v>
      </c>
      <c r="D60" s="7">
        <v>-17348.8</v>
      </c>
    </row>
    <row r="61" spans="1:4" ht="15" thickBot="1" x14ac:dyDescent="0.35">
      <c r="A61" s="22">
        <v>1510</v>
      </c>
      <c r="B61" s="23" t="s">
        <v>39</v>
      </c>
      <c r="C61" s="20">
        <v>900</v>
      </c>
      <c r="D61" s="20">
        <v>2100</v>
      </c>
    </row>
    <row r="62" spans="1:4" ht="15" thickBot="1" x14ac:dyDescent="0.35">
      <c r="A62" s="24" t="s">
        <v>19</v>
      </c>
      <c r="B62" s="25"/>
      <c r="C62" s="21">
        <f>SUM(C53:C61)</f>
        <v>4735285.3500000006</v>
      </c>
      <c r="D62" s="21">
        <f>SUM(D53:D61)</f>
        <v>4600964.72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2275000</v>
      </c>
      <c r="D64" s="7">
        <v>2275000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/>
      <c r="D68" s="7"/>
    </row>
    <row r="69" spans="1:4" ht="15" thickBot="1" x14ac:dyDescent="0.35">
      <c r="A69" s="8" t="s">
        <v>19</v>
      </c>
      <c r="B69" s="9"/>
      <c r="C69" s="10">
        <f>SUM(C64:C68)</f>
        <v>2275000</v>
      </c>
      <c r="D69" s="10">
        <f>SUM(D64:D68)</f>
        <v>2275000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89592740</v>
      </c>
      <c r="D71" s="7">
        <v>89592740</v>
      </c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10247938.82</v>
      </c>
      <c r="D73" s="7">
        <v>9794136</v>
      </c>
    </row>
    <row r="74" spans="1:4" x14ac:dyDescent="0.3">
      <c r="A74" s="5">
        <v>1704</v>
      </c>
      <c r="B74" s="6" t="s">
        <v>69</v>
      </c>
      <c r="C74" s="7">
        <v>-8835655.3000000007</v>
      </c>
      <c r="D74" s="7">
        <v>-8352926.7599999998</v>
      </c>
    </row>
    <row r="75" spans="1:4" x14ac:dyDescent="0.3">
      <c r="A75" s="5">
        <v>1705</v>
      </c>
      <c r="B75" s="6" t="s">
        <v>70</v>
      </c>
      <c r="C75" s="7">
        <v>55278</v>
      </c>
      <c r="D75" s="7">
        <v>55278</v>
      </c>
    </row>
    <row r="76" spans="1:4" ht="15" thickBot="1" x14ac:dyDescent="0.35">
      <c r="A76" s="5">
        <v>1706</v>
      </c>
      <c r="B76" s="6" t="s">
        <v>71</v>
      </c>
      <c r="C76" s="7"/>
      <c r="D76" s="7"/>
    </row>
    <row r="77" spans="1:4" ht="15" thickBot="1" x14ac:dyDescent="0.35">
      <c r="A77" s="8" t="s">
        <v>19</v>
      </c>
      <c r="B77" s="9"/>
      <c r="C77" s="10">
        <f>SUM(C71:C76)</f>
        <v>91060301.519999996</v>
      </c>
      <c r="D77" s="10">
        <f>SUM(D71:D76)</f>
        <v>91089227.239999995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>
        <v>32900</v>
      </c>
      <c r="D83" s="7">
        <v>22500</v>
      </c>
    </row>
    <row r="84" spans="1:4" x14ac:dyDescent="0.3">
      <c r="A84" s="5">
        <v>1902</v>
      </c>
      <c r="B84" s="6" t="s">
        <v>76</v>
      </c>
      <c r="C84" s="7">
        <v>470287.75</v>
      </c>
      <c r="D84" s="7">
        <v>344655.02</v>
      </c>
    </row>
    <row r="85" spans="1:4" x14ac:dyDescent="0.3">
      <c r="A85" s="5">
        <v>1903</v>
      </c>
      <c r="B85" s="6" t="s">
        <v>77</v>
      </c>
      <c r="C85" s="7">
        <v>82055</v>
      </c>
      <c r="D85" s="7">
        <v>82055</v>
      </c>
    </row>
    <row r="86" spans="1:4" x14ac:dyDescent="0.3">
      <c r="A86" s="5">
        <v>1904</v>
      </c>
      <c r="B86" s="6" t="s">
        <v>78</v>
      </c>
      <c r="C86" s="7">
        <v>13864907.220000001</v>
      </c>
      <c r="D86" s="7">
        <v>10974044</v>
      </c>
    </row>
    <row r="87" spans="1:4" x14ac:dyDescent="0.3">
      <c r="A87" s="5">
        <v>1905</v>
      </c>
      <c r="B87" s="6" t="s">
        <v>79</v>
      </c>
      <c r="C87" s="7">
        <v>122559</v>
      </c>
      <c r="D87" s="7">
        <v>122559</v>
      </c>
    </row>
    <row r="88" spans="1:4" x14ac:dyDescent="0.3">
      <c r="A88" s="5">
        <v>1906</v>
      </c>
      <c r="B88" s="6" t="s">
        <v>80</v>
      </c>
      <c r="C88" s="7"/>
      <c r="D88" s="7"/>
    </row>
    <row r="89" spans="1:4" x14ac:dyDescent="0.3">
      <c r="A89" s="5">
        <v>1907</v>
      </c>
      <c r="B89" s="6" t="s">
        <v>81</v>
      </c>
      <c r="C89" s="7">
        <v>1704951.8</v>
      </c>
      <c r="D89" s="7">
        <v>1561333</v>
      </c>
    </row>
    <row r="90" spans="1:4" x14ac:dyDescent="0.3">
      <c r="A90" s="5">
        <v>1908</v>
      </c>
      <c r="B90" s="6" t="s">
        <v>82</v>
      </c>
      <c r="C90" s="7"/>
      <c r="D90" s="7"/>
    </row>
    <row r="91" spans="1:4" ht="15" thickBot="1" x14ac:dyDescent="0.35">
      <c r="A91" s="5">
        <v>1910</v>
      </c>
      <c r="B91" s="6" t="s">
        <v>39</v>
      </c>
      <c r="C91" s="7">
        <v>6296598</v>
      </c>
      <c r="D91" s="7">
        <v>6296598</v>
      </c>
    </row>
    <row r="92" spans="1:4" ht="15" thickBot="1" x14ac:dyDescent="0.35">
      <c r="A92" s="8" t="s">
        <v>83</v>
      </c>
      <c r="B92" s="9"/>
      <c r="C92" s="10">
        <f>SUM(C83:C91)</f>
        <v>22574258.770000003</v>
      </c>
      <c r="D92" s="10">
        <f>SUM(D83:D91)</f>
        <v>19403744.02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278625111.78999996</v>
      </c>
      <c r="D94" s="30">
        <f>D18+D25+D40+D51+D62+D69+D77+D81+D92</f>
        <v>284044997.89999998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>
        <v>6448476</v>
      </c>
      <c r="D98" s="7">
        <v>6577423.8399999999</v>
      </c>
    </row>
    <row r="99" spans="1:4" x14ac:dyDescent="0.3">
      <c r="A99" s="5">
        <v>2102</v>
      </c>
      <c r="B99" s="6" t="s">
        <v>88</v>
      </c>
      <c r="C99" s="7"/>
      <c r="D99" s="7"/>
    </row>
    <row r="100" spans="1:4" x14ac:dyDescent="0.3">
      <c r="A100" s="5">
        <v>2103</v>
      </c>
      <c r="B100" s="6" t="s">
        <v>89</v>
      </c>
      <c r="C100" s="7">
        <v>2075.9</v>
      </c>
      <c r="D100" s="7">
        <v>11554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6450551.9000000004</v>
      </c>
      <c r="D105" s="10">
        <f>SUM(D98:D104)</f>
        <v>6588977.8399999999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1153504.76</v>
      </c>
      <c r="D107" s="7">
        <v>296111.06</v>
      </c>
    </row>
    <row r="108" spans="1:4" x14ac:dyDescent="0.3">
      <c r="A108" s="5">
        <v>2202</v>
      </c>
      <c r="B108" s="6" t="s">
        <v>96</v>
      </c>
      <c r="C108" s="7"/>
      <c r="D108" s="7"/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236297.41</v>
      </c>
      <c r="D111" s="7">
        <v>154673.21</v>
      </c>
    </row>
    <row r="112" spans="1:4" x14ac:dyDescent="0.3">
      <c r="A112" s="5">
        <v>2206</v>
      </c>
      <c r="B112" s="6" t="s">
        <v>100</v>
      </c>
      <c r="C112" s="7">
        <v>16089146.300000001</v>
      </c>
      <c r="D112" s="7">
        <v>16491603.449999999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/>
      <c r="D114" s="7"/>
    </row>
    <row r="115" spans="1:4" x14ac:dyDescent="0.3">
      <c r="A115" s="5">
        <v>2209</v>
      </c>
      <c r="B115" s="6" t="s">
        <v>103</v>
      </c>
      <c r="C115" s="7"/>
      <c r="D115" s="7"/>
    </row>
    <row r="116" spans="1:4" x14ac:dyDescent="0.3">
      <c r="A116" s="5">
        <v>2210</v>
      </c>
      <c r="B116" s="6" t="s">
        <v>104</v>
      </c>
      <c r="C116" s="7">
        <v>1499816.8</v>
      </c>
      <c r="D116" s="7">
        <v>1522826.5</v>
      </c>
    </row>
    <row r="117" spans="1:4" x14ac:dyDescent="0.3">
      <c r="A117" s="5">
        <v>2211</v>
      </c>
      <c r="B117" s="6" t="s">
        <v>105</v>
      </c>
      <c r="C117" s="7">
        <v>357169.66</v>
      </c>
      <c r="D117" s="7">
        <v>287947.26</v>
      </c>
    </row>
    <row r="118" spans="1:4" x14ac:dyDescent="0.3">
      <c r="A118" s="5">
        <v>2212</v>
      </c>
      <c r="B118" s="6" t="s">
        <v>106</v>
      </c>
      <c r="C118" s="7"/>
      <c r="D118" s="7"/>
    </row>
    <row r="119" spans="1:4" x14ac:dyDescent="0.3">
      <c r="A119" s="5">
        <v>2213</v>
      </c>
      <c r="B119" s="6" t="s">
        <v>107</v>
      </c>
      <c r="C119" s="7"/>
      <c r="D119" s="7"/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/>
      <c r="D121" s="7"/>
    </row>
    <row r="122" spans="1:4" ht="15" thickBot="1" x14ac:dyDescent="0.35">
      <c r="A122" s="18">
        <v>2216</v>
      </c>
      <c r="B122" s="19" t="s">
        <v>110</v>
      </c>
      <c r="C122" s="7">
        <v>3881135.76</v>
      </c>
      <c r="D122" s="7">
        <v>3866569.39</v>
      </c>
    </row>
    <row r="123" spans="1:4" ht="15" thickBot="1" x14ac:dyDescent="0.35">
      <c r="A123" s="8" t="s">
        <v>19</v>
      </c>
      <c r="B123" s="9"/>
      <c r="C123" s="10">
        <f>SUM(C107:C122)</f>
        <v>23217070.689999998</v>
      </c>
      <c r="D123" s="10">
        <f>SUM(D107:D122)</f>
        <v>22619730.870000001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/>
      <c r="D126" s="7"/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>
        <v>274096</v>
      </c>
      <c r="D134" s="7">
        <v>274096</v>
      </c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30700180.239999998</v>
      </c>
      <c r="D138" s="7">
        <v>65654220.729999997</v>
      </c>
    </row>
    <row r="139" spans="1:4" x14ac:dyDescent="0.3">
      <c r="A139" s="5">
        <v>2314</v>
      </c>
      <c r="B139" s="6" t="s">
        <v>126</v>
      </c>
      <c r="C139" s="7">
        <v>-15767529.6</v>
      </c>
      <c r="D139" s="7">
        <v>-44451699.350000001</v>
      </c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15206746.639999999</v>
      </c>
      <c r="D141" s="10">
        <f>SUM(D125:D140)</f>
        <v>21476617.379999995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-3401034.33</v>
      </c>
      <c r="D143" s="7">
        <v>4028096.46</v>
      </c>
    </row>
    <row r="144" spans="1:4" x14ac:dyDescent="0.3">
      <c r="A144" s="5">
        <v>2402</v>
      </c>
      <c r="B144" s="6" t="s">
        <v>130</v>
      </c>
      <c r="C144" s="7">
        <v>8271111.8099999996</v>
      </c>
      <c r="D144" s="7">
        <v>-2304159.2799999998</v>
      </c>
    </row>
    <row r="145" spans="1:4" x14ac:dyDescent="0.3">
      <c r="A145" s="5">
        <v>2403</v>
      </c>
      <c r="B145" s="6" t="s">
        <v>131</v>
      </c>
      <c r="C145" s="7">
        <v>4051064.13</v>
      </c>
      <c r="D145" s="7">
        <v>3528161.23</v>
      </c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8921141.6099999994</v>
      </c>
      <c r="D149" s="10">
        <f>SUM(D143:D148)</f>
        <v>5252098.41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/>
      <c r="D151" s="7"/>
    </row>
    <row r="152" spans="1:4" x14ac:dyDescent="0.3">
      <c r="A152" s="5">
        <v>2502</v>
      </c>
      <c r="B152" s="6" t="s">
        <v>137</v>
      </c>
      <c r="C152" s="7">
        <v>29848.78</v>
      </c>
      <c r="D152" s="7">
        <v>136248</v>
      </c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>
        <v>3775730.9</v>
      </c>
      <c r="D155" s="7">
        <v>3059451.05</v>
      </c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3805579.6799999997</v>
      </c>
      <c r="D157" s="10">
        <f>SUM(D151:D156)</f>
        <v>3195699.05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/>
      <c r="D160" s="7"/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/>
      <c r="D164" s="7"/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/>
      <c r="D166" s="20"/>
    </row>
    <row r="167" spans="1:4" ht="15" thickBot="1" x14ac:dyDescent="0.35">
      <c r="A167" s="8" t="s">
        <v>19</v>
      </c>
      <c r="B167" s="9"/>
      <c r="C167" s="10">
        <f>SUM(C159:C166)</f>
        <v>0</v>
      </c>
      <c r="D167" s="10">
        <f>SUM(D159:D166)</f>
        <v>0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1480528.24</v>
      </c>
      <c r="D169" s="7">
        <v>540079.37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>
        <v>1998091.6</v>
      </c>
      <c r="D172" s="7">
        <v>-566188.04</v>
      </c>
    </row>
    <row r="173" spans="1:4" x14ac:dyDescent="0.3">
      <c r="A173" s="5">
        <v>2705</v>
      </c>
      <c r="B173" s="6" t="s">
        <v>156</v>
      </c>
      <c r="C173" s="7">
        <v>87689.18</v>
      </c>
      <c r="D173" s="7">
        <v>99572.91</v>
      </c>
    </row>
    <row r="174" spans="1:4" x14ac:dyDescent="0.3">
      <c r="A174" s="5">
        <v>2706</v>
      </c>
      <c r="B174" s="6" t="s">
        <v>157</v>
      </c>
      <c r="C174" s="7"/>
      <c r="D174" s="7"/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>
        <v>12363</v>
      </c>
      <c r="D177" s="7">
        <v>12363</v>
      </c>
    </row>
    <row r="178" spans="1:4" x14ac:dyDescent="0.3">
      <c r="A178" s="5">
        <v>2710</v>
      </c>
      <c r="B178" s="6" t="s">
        <v>161</v>
      </c>
      <c r="C178" s="7">
        <v>2358206.98</v>
      </c>
      <c r="D178" s="7">
        <v>2012607.65</v>
      </c>
    </row>
    <row r="179" spans="1:4" x14ac:dyDescent="0.3">
      <c r="A179" s="5">
        <v>2711</v>
      </c>
      <c r="B179" s="6" t="s">
        <v>162</v>
      </c>
      <c r="C179" s="7">
        <v>48718.42</v>
      </c>
      <c r="D179" s="7">
        <v>27214</v>
      </c>
    </row>
    <row r="180" spans="1:4" x14ac:dyDescent="0.3">
      <c r="A180" s="5">
        <v>2712</v>
      </c>
      <c r="B180" s="6" t="s">
        <v>163</v>
      </c>
      <c r="C180" s="7"/>
      <c r="D180" s="7"/>
    </row>
    <row r="181" spans="1:4" x14ac:dyDescent="0.3">
      <c r="A181" s="5">
        <v>2713</v>
      </c>
      <c r="B181" s="6" t="s">
        <v>164</v>
      </c>
      <c r="C181" s="7">
        <v>61624.36</v>
      </c>
      <c r="D181" s="7">
        <v>37317.96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>
        <v>351.95</v>
      </c>
      <c r="D183" s="7">
        <v>2157.79</v>
      </c>
    </row>
    <row r="184" spans="1:4" x14ac:dyDescent="0.3">
      <c r="A184" s="5">
        <v>2716</v>
      </c>
      <c r="B184" s="6" t="s">
        <v>167</v>
      </c>
      <c r="C184" s="7"/>
      <c r="D184" s="7"/>
    </row>
    <row r="185" spans="1:4" x14ac:dyDescent="0.3">
      <c r="A185" s="5">
        <v>2717</v>
      </c>
      <c r="B185" s="6" t="s">
        <v>168</v>
      </c>
      <c r="C185" s="7">
        <v>35693.019999999997</v>
      </c>
      <c r="D185" s="7">
        <v>38110.17</v>
      </c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/>
      <c r="D187" s="7"/>
    </row>
    <row r="188" spans="1:4" x14ac:dyDescent="0.3">
      <c r="A188" s="15">
        <v>2720</v>
      </c>
      <c r="B188" s="16" t="s">
        <v>171</v>
      </c>
      <c r="C188" s="7"/>
      <c r="D188" s="7"/>
    </row>
    <row r="189" spans="1:4" x14ac:dyDescent="0.3">
      <c r="A189" s="15">
        <v>2721</v>
      </c>
      <c r="B189" s="16" t="s">
        <v>172</v>
      </c>
      <c r="C189" s="7"/>
      <c r="D189" s="7"/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-57548.36</v>
      </c>
      <c r="D191" s="20">
        <v>62678.25</v>
      </c>
    </row>
    <row r="192" spans="1:4" ht="15" thickBot="1" x14ac:dyDescent="0.35">
      <c r="A192" s="8" t="s">
        <v>19</v>
      </c>
      <c r="B192" s="9"/>
      <c r="C192" s="21">
        <f>SUM(C169:C191)</f>
        <v>6025718.3899999997</v>
      </c>
      <c r="D192" s="21">
        <f>SUM(D169:D191)</f>
        <v>2265913.0599999996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/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/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0</v>
      </c>
      <c r="D200" s="10">
        <f>SUM(D194:D199)</f>
        <v>0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3301167.77</v>
      </c>
      <c r="D202" s="7">
        <v>2404486.17</v>
      </c>
    </row>
    <row r="203" spans="1:4" x14ac:dyDescent="0.3">
      <c r="A203" s="5">
        <v>2902</v>
      </c>
      <c r="B203" s="6" t="s">
        <v>183</v>
      </c>
      <c r="C203" s="7">
        <v>6653.62</v>
      </c>
      <c r="D203" s="7">
        <v>-101460.79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>
        <v>625692.41</v>
      </c>
      <c r="D205" s="7">
        <v>942406.45</v>
      </c>
    </row>
    <row r="206" spans="1:4" ht="15" thickBot="1" x14ac:dyDescent="0.35">
      <c r="A206" s="15">
        <v>2910</v>
      </c>
      <c r="B206" s="16" t="s">
        <v>39</v>
      </c>
      <c r="C206" s="7">
        <v>966673.45</v>
      </c>
      <c r="D206" s="7">
        <v>909916.36</v>
      </c>
    </row>
    <row r="207" spans="1:4" ht="15" thickBot="1" x14ac:dyDescent="0.35">
      <c r="A207" s="8" t="s">
        <v>19</v>
      </c>
      <c r="B207" s="9"/>
      <c r="C207" s="10">
        <f>SUM(C202:C206)</f>
        <v>4900187.25</v>
      </c>
      <c r="D207" s="10">
        <f>SUM(D202:D206)</f>
        <v>4155348.19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68526996.159999996</v>
      </c>
      <c r="D209" s="30">
        <f>D105+D123+D141+D149+D157+D167+D192+D200+D207</f>
        <v>65554384.799999997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190</v>
      </c>
      <c r="C214" s="7">
        <v>-9500000</v>
      </c>
      <c r="D214" s="7">
        <v>-9500000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90500000</v>
      </c>
      <c r="D216" s="10">
        <f>SUM(D213:D215)</f>
        <v>90500000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11457706.42</v>
      </c>
      <c r="D221" s="7">
        <v>10764401.18</v>
      </c>
    </row>
    <row r="222" spans="1:4" x14ac:dyDescent="0.3">
      <c r="A222" s="5">
        <v>3302</v>
      </c>
      <c r="B222" s="6" t="s">
        <v>196</v>
      </c>
      <c r="C222" s="7"/>
      <c r="D222" s="7"/>
    </row>
    <row r="223" spans="1:4" x14ac:dyDescent="0.3">
      <c r="A223" s="5">
        <v>3303</v>
      </c>
      <c r="B223" s="6" t="s">
        <v>197</v>
      </c>
      <c r="C223" s="7">
        <v>-4859590.8</v>
      </c>
      <c r="D223" s="7">
        <v>4226212.2</v>
      </c>
    </row>
    <row r="224" spans="1:4" ht="15" thickBot="1" x14ac:dyDescent="0.35">
      <c r="A224" s="5">
        <v>3304</v>
      </c>
      <c r="B224" s="6" t="s">
        <v>198</v>
      </c>
      <c r="C224" s="7">
        <v>113000000</v>
      </c>
      <c r="D224" s="7">
        <v>113000000</v>
      </c>
    </row>
    <row r="225" spans="1:4" ht="15" thickBot="1" x14ac:dyDescent="0.35">
      <c r="A225" s="8" t="s">
        <v>19</v>
      </c>
      <c r="B225" s="9"/>
      <c r="C225" s="10">
        <f>SUM(C221:C224)</f>
        <v>119598115.62</v>
      </c>
      <c r="D225" s="10">
        <f>SUM(D221:D224)</f>
        <v>127990613.38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210098115.62</v>
      </c>
      <c r="D227" s="30">
        <f>D216+D219+D225</f>
        <v>218490613.38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278625111.77999997</v>
      </c>
      <c r="D229" s="30">
        <f>D209+D227</f>
        <v>284044998.18000001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>
        <v>772693.92</v>
      </c>
      <c r="D235" s="7">
        <v>-13919.21</v>
      </c>
    </row>
    <row r="236" spans="1:4" x14ac:dyDescent="0.3">
      <c r="A236" s="5">
        <v>410103</v>
      </c>
      <c r="B236" s="6" t="s">
        <v>88</v>
      </c>
      <c r="C236" s="7">
        <v>157842.85</v>
      </c>
      <c r="D236" s="7">
        <v>492227.85</v>
      </c>
    </row>
    <row r="237" spans="1:4" x14ac:dyDescent="0.3">
      <c r="A237" s="5">
        <v>410104</v>
      </c>
      <c r="B237" s="6" t="s">
        <v>206</v>
      </c>
      <c r="C237" s="7">
        <v>25949.14</v>
      </c>
      <c r="D237" s="7">
        <v>144425.79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956485.91</v>
      </c>
      <c r="D245" s="21">
        <f>SUM(D234:D244)</f>
        <v>622734.42999999993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>
        <v>7784.76</v>
      </c>
      <c r="D249" s="7">
        <v>43327.34</v>
      </c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7784.76</v>
      </c>
      <c r="D257" s="10">
        <f>SUM(D247:D256)</f>
        <v>43327.34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>
        <v>143594.18</v>
      </c>
      <c r="D261" s="7">
        <v>25376.66</v>
      </c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143594.18</v>
      </c>
      <c r="D269" s="10">
        <f>SUM(D259:D268)</f>
        <v>25376.66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>
        <v>20766</v>
      </c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20766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>
        <v>27481.56</v>
      </c>
      <c r="D284" s="7">
        <v>22361.88</v>
      </c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27481.56</v>
      </c>
      <c r="D292" s="10">
        <f>SUM(D283:D291)</f>
        <v>22361.88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/>
      <c r="D294" s="7"/>
    </row>
    <row r="295" spans="1:4" x14ac:dyDescent="0.3">
      <c r="A295" s="5">
        <v>410602</v>
      </c>
      <c r="B295" s="6" t="s">
        <v>89</v>
      </c>
      <c r="C295" s="7">
        <v>1619.2</v>
      </c>
      <c r="D295" s="7">
        <v>8727.8799999999992</v>
      </c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1619.2</v>
      </c>
      <c r="D303" s="10">
        <f>SUM(D294:D302)</f>
        <v>8727.8799999999992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>
        <v>16999</v>
      </c>
      <c r="D305" s="7">
        <v>642061</v>
      </c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>
        <v>582570</v>
      </c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599569</v>
      </c>
      <c r="D317" s="10">
        <f>SUM(D305:D316)</f>
        <v>642061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>
        <v>6577423.6900000004</v>
      </c>
      <c r="D333" s="7">
        <v>7244498</v>
      </c>
    </row>
    <row r="334" spans="1:4" x14ac:dyDescent="0.3">
      <c r="A334" s="5">
        <v>410902</v>
      </c>
      <c r="B334" s="6" t="s">
        <v>88</v>
      </c>
      <c r="C334" s="7"/>
      <c r="D334" s="7"/>
    </row>
    <row r="335" spans="1:4" x14ac:dyDescent="0.3">
      <c r="A335" s="5">
        <v>410903</v>
      </c>
      <c r="B335" s="6" t="s">
        <v>89</v>
      </c>
      <c r="C335" s="7"/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6577423.6900000004</v>
      </c>
      <c r="D343" s="10">
        <f>SUM(D333:D342)</f>
        <v>7244498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/>
      <c r="D346" s="7"/>
    </row>
    <row r="347" spans="1:4" x14ac:dyDescent="0.3">
      <c r="A347" s="5">
        <v>411003</v>
      </c>
      <c r="B347" s="6" t="s">
        <v>89</v>
      </c>
      <c r="C347" s="7">
        <v>11554.03</v>
      </c>
      <c r="D347" s="7">
        <v>9286.61</v>
      </c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11554.03</v>
      </c>
      <c r="D355" s="10">
        <f>SUM(D345:D354)</f>
        <v>9286.61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/>
      <c r="D358" s="7"/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0</v>
      </c>
      <c r="D371" s="10">
        <f>SUM(D357:D370)</f>
        <v>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38632959.490000002</v>
      </c>
      <c r="D585" s="7">
        <v>30487115.52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2171177.3199999998</v>
      </c>
      <c r="D589" s="7">
        <v>1587746.75</v>
      </c>
    </row>
    <row r="590" spans="1:4" x14ac:dyDescent="0.3">
      <c r="A590" s="5">
        <v>430106</v>
      </c>
      <c r="B590" s="6" t="s">
        <v>271</v>
      </c>
      <c r="C590" s="7">
        <v>47060010.07</v>
      </c>
      <c r="D590" s="7">
        <v>46703383.609999999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6103217.7800000003</v>
      </c>
      <c r="D592" s="7">
        <v>5259285.57</v>
      </c>
    </row>
    <row r="593" spans="1:4" x14ac:dyDescent="0.3">
      <c r="A593" s="5">
        <v>430109</v>
      </c>
      <c r="B593" s="6" t="s">
        <v>103</v>
      </c>
      <c r="C593" s="7">
        <v>7805171.1399999997</v>
      </c>
      <c r="D593" s="7">
        <v>8676138.3800000008</v>
      </c>
    </row>
    <row r="594" spans="1:4" x14ac:dyDescent="0.3">
      <c r="A594" s="5">
        <v>430110</v>
      </c>
      <c r="B594" s="6" t="s">
        <v>104</v>
      </c>
      <c r="C594" s="7">
        <v>441635.96</v>
      </c>
      <c r="D594" s="7">
        <v>672316.05</v>
      </c>
    </row>
    <row r="595" spans="1:4" x14ac:dyDescent="0.3">
      <c r="A595" s="5">
        <v>430111</v>
      </c>
      <c r="B595" s="6" t="s">
        <v>105</v>
      </c>
      <c r="C595" s="7">
        <v>3502912.37</v>
      </c>
      <c r="D595" s="7">
        <v>2120319.0099999998</v>
      </c>
    </row>
    <row r="596" spans="1:4" x14ac:dyDescent="0.3">
      <c r="A596" s="5">
        <v>430112</v>
      </c>
      <c r="B596" s="6" t="s">
        <v>106</v>
      </c>
      <c r="C596" s="7"/>
      <c r="D596" s="7"/>
    </row>
    <row r="597" spans="1:4" x14ac:dyDescent="0.3">
      <c r="A597" s="5">
        <v>430113</v>
      </c>
      <c r="B597" s="6" t="s">
        <v>107</v>
      </c>
      <c r="C597" s="7"/>
      <c r="D597" s="7"/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/>
      <c r="D599" s="7"/>
    </row>
    <row r="600" spans="1:4" ht="15" thickBot="1" x14ac:dyDescent="0.35">
      <c r="A600" s="8" t="s">
        <v>19</v>
      </c>
      <c r="B600" s="9"/>
      <c r="C600" s="10">
        <f>SUM(C585:C599)</f>
        <v>105717084.13</v>
      </c>
      <c r="D600" s="10">
        <f>SUM(D585:D599)</f>
        <v>95506304.889999986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3592458.85</v>
      </c>
      <c r="D602" s="7">
        <v>3222607.7</v>
      </c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>
        <v>223447.97</v>
      </c>
      <c r="D606" s="7">
        <v>208722.15</v>
      </c>
    </row>
    <row r="607" spans="1:4" x14ac:dyDescent="0.3">
      <c r="A607" s="5">
        <v>430206</v>
      </c>
      <c r="B607" s="6" t="s">
        <v>271</v>
      </c>
      <c r="C607" s="7"/>
      <c r="D607" s="7"/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1028042.28</v>
      </c>
      <c r="D609" s="7">
        <v>554951.43000000005</v>
      </c>
    </row>
    <row r="610" spans="1:4" x14ac:dyDescent="0.3">
      <c r="A610" s="5">
        <v>430209</v>
      </c>
      <c r="B610" s="6" t="s">
        <v>103</v>
      </c>
      <c r="C610" s="7">
        <v>1203868.67</v>
      </c>
      <c r="D610" s="7">
        <v>1182165.52</v>
      </c>
    </row>
    <row r="611" spans="1:4" x14ac:dyDescent="0.3">
      <c r="A611" s="5">
        <v>430210</v>
      </c>
      <c r="B611" s="6" t="s">
        <v>104</v>
      </c>
      <c r="C611" s="7">
        <v>54208.72</v>
      </c>
      <c r="D611" s="7">
        <v>62983.06</v>
      </c>
    </row>
    <row r="612" spans="1:4" x14ac:dyDescent="0.3">
      <c r="A612" s="5">
        <v>430211</v>
      </c>
      <c r="B612" s="6" t="s">
        <v>105</v>
      </c>
      <c r="C612" s="7">
        <v>391518.06</v>
      </c>
      <c r="D612" s="7">
        <v>332299.17</v>
      </c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6493544.5499999998</v>
      </c>
      <c r="D617" s="10">
        <f>SUM(D602:D616)</f>
        <v>5563729.0300000003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2926232.75</v>
      </c>
      <c r="D619" s="7">
        <v>2511403.16</v>
      </c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5220.6000000000004</v>
      </c>
      <c r="D624" s="7">
        <v>8850.2999999999993</v>
      </c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41864.32</v>
      </c>
      <c r="D626" s="7">
        <v>110051.94</v>
      </c>
    </row>
    <row r="627" spans="1:4" x14ac:dyDescent="0.3">
      <c r="A627" s="5">
        <v>430309</v>
      </c>
      <c r="B627" s="6" t="s">
        <v>103</v>
      </c>
      <c r="C627" s="7">
        <v>339037.28</v>
      </c>
      <c r="D627" s="7">
        <v>551507.04</v>
      </c>
    </row>
    <row r="628" spans="1:4" x14ac:dyDescent="0.3">
      <c r="A628" s="5">
        <v>430310</v>
      </c>
      <c r="B628" s="6" t="s">
        <v>104</v>
      </c>
      <c r="C628" s="14">
        <v>16037.84</v>
      </c>
      <c r="D628" s="7">
        <v>42635</v>
      </c>
    </row>
    <row r="629" spans="1:4" x14ac:dyDescent="0.3">
      <c r="A629" s="5">
        <v>430311</v>
      </c>
      <c r="B629" s="6" t="s">
        <v>105</v>
      </c>
      <c r="C629" s="7">
        <v>293998.84999999998</v>
      </c>
      <c r="D629" s="7">
        <v>93973</v>
      </c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3622391.64</v>
      </c>
      <c r="D634" s="10">
        <f>SUM(D619:D633)</f>
        <v>3318420.44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>
        <v>715465</v>
      </c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>
        <v>33756</v>
      </c>
    </row>
    <row r="641" spans="1:4" x14ac:dyDescent="0.3">
      <c r="A641" s="5">
        <v>430406</v>
      </c>
      <c r="B641" s="6" t="s">
        <v>100</v>
      </c>
      <c r="C641" s="7">
        <v>160210.53</v>
      </c>
      <c r="D641" s="7">
        <v>192491.62</v>
      </c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>
        <v>-155425</v>
      </c>
    </row>
    <row r="644" spans="1:4" x14ac:dyDescent="0.3">
      <c r="A644" s="5">
        <v>430409</v>
      </c>
      <c r="B644" s="6" t="s">
        <v>103</v>
      </c>
      <c r="C644" s="7"/>
      <c r="D644" s="7">
        <v>180261</v>
      </c>
    </row>
    <row r="645" spans="1:4" x14ac:dyDescent="0.3">
      <c r="A645" s="5">
        <v>430410</v>
      </c>
      <c r="B645" s="6" t="s">
        <v>104</v>
      </c>
      <c r="C645" s="14"/>
      <c r="D645" s="7">
        <v>31112</v>
      </c>
    </row>
    <row r="646" spans="1:4" x14ac:dyDescent="0.3">
      <c r="A646" s="5">
        <v>430411</v>
      </c>
      <c r="B646" s="6" t="s">
        <v>105</v>
      </c>
      <c r="C646" s="7"/>
      <c r="D646" s="7">
        <v>27081</v>
      </c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160210.53</v>
      </c>
      <c r="D651" s="10">
        <f>SUM(D636:D650)</f>
        <v>1024741.62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>
        <v>2293604.35</v>
      </c>
      <c r="D653" s="7">
        <v>1699458.3</v>
      </c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>
        <v>31308.28</v>
      </c>
      <c r="D657" s="7">
        <v>68594.789999999994</v>
      </c>
    </row>
    <row r="658" spans="1:4" x14ac:dyDescent="0.3">
      <c r="A658" s="5">
        <v>430506</v>
      </c>
      <c r="B658" s="6" t="s">
        <v>100</v>
      </c>
      <c r="C658" s="7">
        <v>3540</v>
      </c>
      <c r="D658" s="7">
        <v>7464.24</v>
      </c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>
        <v>266001.18</v>
      </c>
      <c r="D660" s="7">
        <v>109829.52</v>
      </c>
    </row>
    <row r="661" spans="1:4" x14ac:dyDescent="0.3">
      <c r="A661" s="5">
        <v>430509</v>
      </c>
      <c r="B661" s="6" t="s">
        <v>103</v>
      </c>
      <c r="C661" s="7">
        <v>357734.38</v>
      </c>
      <c r="D661" s="7">
        <v>399069.02</v>
      </c>
    </row>
    <row r="662" spans="1:4" x14ac:dyDescent="0.3">
      <c r="A662" s="5">
        <v>430510</v>
      </c>
      <c r="B662" s="6" t="s">
        <v>104</v>
      </c>
      <c r="C662" s="7">
        <v>377982.57</v>
      </c>
      <c r="D662" s="7">
        <v>344071.53</v>
      </c>
    </row>
    <row r="663" spans="1:4" x14ac:dyDescent="0.3">
      <c r="A663" s="5">
        <v>430511</v>
      </c>
      <c r="B663" s="6" t="s">
        <v>105</v>
      </c>
      <c r="C663" s="7">
        <v>170508.87</v>
      </c>
      <c r="D663" s="7">
        <v>183792.68</v>
      </c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3500679.63</v>
      </c>
      <c r="D668" s="10">
        <f>SUM(D653:D667)</f>
        <v>2812280.0800000005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1256782.1599999999</v>
      </c>
      <c r="D670" s="7">
        <v>1082182.3899999999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41906.370000000003</v>
      </c>
      <c r="D674" s="7">
        <v>31246.880000000001</v>
      </c>
    </row>
    <row r="675" spans="1:4" x14ac:dyDescent="0.3">
      <c r="A675" s="5">
        <v>430606</v>
      </c>
      <c r="B675" s="6" t="s">
        <v>271</v>
      </c>
      <c r="C675" s="7">
        <v>2746561.7</v>
      </c>
      <c r="D675" s="7">
        <v>2740585.98</v>
      </c>
    </row>
    <row r="676" spans="1:4" x14ac:dyDescent="0.3">
      <c r="A676" s="5">
        <v>430607</v>
      </c>
      <c r="B676" s="6" t="s">
        <v>101</v>
      </c>
      <c r="C676" s="14"/>
      <c r="D676" s="7" t="s">
        <v>457</v>
      </c>
    </row>
    <row r="677" spans="1:4" x14ac:dyDescent="0.3">
      <c r="A677" s="5">
        <v>430608</v>
      </c>
      <c r="B677" s="6" t="s">
        <v>102</v>
      </c>
      <c r="C677" s="7">
        <v>106134.28</v>
      </c>
      <c r="D677" s="7">
        <v>99080.7</v>
      </c>
    </row>
    <row r="678" spans="1:4" x14ac:dyDescent="0.3">
      <c r="A678" s="5">
        <v>430609</v>
      </c>
      <c r="B678" s="6" t="s">
        <v>103</v>
      </c>
      <c r="C678" s="7">
        <v>261385.83</v>
      </c>
      <c r="D678" s="7">
        <v>316773.07</v>
      </c>
    </row>
    <row r="679" spans="1:4" x14ac:dyDescent="0.3">
      <c r="A679" s="5">
        <v>430610</v>
      </c>
      <c r="B679" s="6" t="s">
        <v>104</v>
      </c>
      <c r="C679" s="7">
        <v>14066.84</v>
      </c>
      <c r="D679" s="7">
        <v>14791.77</v>
      </c>
    </row>
    <row r="680" spans="1:4" x14ac:dyDescent="0.3">
      <c r="A680" s="5">
        <v>430611</v>
      </c>
      <c r="B680" s="6" t="s">
        <v>105</v>
      </c>
      <c r="C680" s="7">
        <v>90580.26</v>
      </c>
      <c r="D680" s="7">
        <v>81836.34</v>
      </c>
    </row>
    <row r="681" spans="1:4" x14ac:dyDescent="0.3">
      <c r="A681" s="5">
        <v>430612</v>
      </c>
      <c r="B681" s="6" t="s">
        <v>106</v>
      </c>
      <c r="C681" s="7"/>
      <c r="D681" s="7"/>
    </row>
    <row r="682" spans="1:4" x14ac:dyDescent="0.3">
      <c r="A682" s="5">
        <v>430613</v>
      </c>
      <c r="B682" s="6" t="s">
        <v>107</v>
      </c>
      <c r="C682" s="7"/>
      <c r="D682" s="7"/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/>
      <c r="D684" s="7"/>
    </row>
    <row r="685" spans="1:4" ht="15" thickBot="1" x14ac:dyDescent="0.35">
      <c r="A685" s="8" t="s">
        <v>19</v>
      </c>
      <c r="B685" s="9"/>
      <c r="C685" s="10">
        <f>SUM(C670:C684)</f>
        <v>4517417.4399999995</v>
      </c>
      <c r="D685" s="10">
        <f>SUM(D670:D684)</f>
        <v>4366497.13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>
        <v>37629971.509999998</v>
      </c>
      <c r="D687" s="7">
        <v>14719712.68</v>
      </c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>
        <v>192478</v>
      </c>
      <c r="D691" s="7">
        <v>457413</v>
      </c>
    </row>
    <row r="692" spans="1:4" x14ac:dyDescent="0.3">
      <c r="A692" s="5">
        <v>430706</v>
      </c>
      <c r="B692" s="6" t="s">
        <v>100</v>
      </c>
      <c r="C692" s="7">
        <v>3867307.48</v>
      </c>
      <c r="D692" s="7">
        <v>1128025</v>
      </c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>
        <v>313006.63</v>
      </c>
      <c r="D694" s="7">
        <v>1238074.3</v>
      </c>
    </row>
    <row r="695" spans="1:4" x14ac:dyDescent="0.3">
      <c r="A695" s="5">
        <v>430709</v>
      </c>
      <c r="B695" s="6" t="s">
        <v>103</v>
      </c>
      <c r="C695" s="7">
        <v>844837.24</v>
      </c>
      <c r="D695" s="7">
        <v>41249.79</v>
      </c>
    </row>
    <row r="696" spans="1:4" x14ac:dyDescent="0.3">
      <c r="A696" s="5">
        <v>430710</v>
      </c>
      <c r="B696" s="6" t="s">
        <v>104</v>
      </c>
      <c r="C696" s="7"/>
      <c r="D696" s="7">
        <v>115646.3</v>
      </c>
    </row>
    <row r="697" spans="1:4" x14ac:dyDescent="0.3">
      <c r="A697" s="5">
        <v>430711</v>
      </c>
      <c r="B697" s="6" t="s">
        <v>105</v>
      </c>
      <c r="C697" s="7">
        <v>213413.62</v>
      </c>
      <c r="D697" s="7">
        <v>322508.26</v>
      </c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43061014.479999997</v>
      </c>
      <c r="D702" s="10">
        <f>SUM(D687:D701)</f>
        <v>18022629.330000002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>
        <v>2203390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1064660.92</v>
      </c>
      <c r="D726" s="7">
        <v>2590931.9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1064660.92</v>
      </c>
      <c r="D736" s="10">
        <f>SUM(D721:D735)</f>
        <v>4794321.9000000004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296110.7</v>
      </c>
      <c r="D738" s="7">
        <v>324525.15000000002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154673.21</v>
      </c>
      <c r="D742" s="7">
        <v>235278.29</v>
      </c>
    </row>
    <row r="743" spans="1:4" x14ac:dyDescent="0.3">
      <c r="A743" s="5">
        <v>431006</v>
      </c>
      <c r="B743" s="6" t="s">
        <v>100</v>
      </c>
      <c r="C743" s="7">
        <v>16491603.84</v>
      </c>
      <c r="D743" s="7">
        <v>15160884.92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/>
      <c r="D745" s="7"/>
    </row>
    <row r="746" spans="1:4" x14ac:dyDescent="0.3">
      <c r="A746" s="5">
        <v>431009</v>
      </c>
      <c r="B746" s="6" t="s">
        <v>103</v>
      </c>
      <c r="C746" s="7">
        <v>1521316.6</v>
      </c>
      <c r="D746" s="7">
        <v>1483769.84</v>
      </c>
    </row>
    <row r="747" spans="1:4" x14ac:dyDescent="0.3">
      <c r="A747" s="5">
        <v>431010</v>
      </c>
      <c r="B747" s="6" t="s">
        <v>104</v>
      </c>
      <c r="C747" s="7">
        <v>1510.48</v>
      </c>
      <c r="D747" s="7">
        <v>1254.45</v>
      </c>
    </row>
    <row r="748" spans="1:4" x14ac:dyDescent="0.3">
      <c r="A748" s="5">
        <v>431011</v>
      </c>
      <c r="B748" s="6" t="s">
        <v>105</v>
      </c>
      <c r="C748" s="7">
        <v>287946.82</v>
      </c>
      <c r="D748" s="7">
        <v>275399</v>
      </c>
    </row>
    <row r="749" spans="1:4" x14ac:dyDescent="0.3">
      <c r="A749" s="5">
        <v>431012</v>
      </c>
      <c r="B749" s="6" t="s">
        <v>106</v>
      </c>
      <c r="C749" s="7"/>
      <c r="D749" s="7"/>
    </row>
    <row r="750" spans="1:4" x14ac:dyDescent="0.3">
      <c r="A750" s="5">
        <v>431013</v>
      </c>
      <c r="B750" s="6" t="s">
        <v>107</v>
      </c>
      <c r="C750" s="7"/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/>
      <c r="D752" s="7"/>
    </row>
    <row r="753" spans="1:4" ht="15" thickBot="1" x14ac:dyDescent="0.35">
      <c r="A753" s="8" t="s">
        <v>19</v>
      </c>
      <c r="B753" s="9"/>
      <c r="C753" s="10">
        <f>SUM(C738:C752)</f>
        <v>18753161.650000002</v>
      </c>
      <c r="D753" s="10">
        <f>SUM(D738:D752)</f>
        <v>17481111.649999999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/>
      <c r="D755" s="7"/>
    </row>
    <row r="756" spans="1:4" x14ac:dyDescent="0.3">
      <c r="A756" s="5">
        <v>431102</v>
      </c>
      <c r="B756" s="6" t="s">
        <v>96</v>
      </c>
      <c r="C756" s="7"/>
      <c r="D756" s="7"/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/>
      <c r="D759" s="7"/>
    </row>
    <row r="760" spans="1:4" x14ac:dyDescent="0.3">
      <c r="A760" s="5">
        <v>431106</v>
      </c>
      <c r="B760" s="6" t="s">
        <v>100</v>
      </c>
      <c r="C760" s="7"/>
      <c r="D760" s="7"/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/>
      <c r="D762" s="7"/>
    </row>
    <row r="763" spans="1:4" x14ac:dyDescent="0.3">
      <c r="A763" s="5">
        <v>431109</v>
      </c>
      <c r="B763" s="6" t="s">
        <v>103</v>
      </c>
      <c r="C763" s="7"/>
      <c r="D763" s="7"/>
    </row>
    <row r="764" spans="1:4" x14ac:dyDescent="0.3">
      <c r="A764" s="5">
        <v>431110</v>
      </c>
      <c r="B764" s="6" t="s">
        <v>104</v>
      </c>
      <c r="C764" s="7"/>
      <c r="D764" s="7"/>
    </row>
    <row r="765" spans="1:4" x14ac:dyDescent="0.3">
      <c r="A765" s="5">
        <v>431111</v>
      </c>
      <c r="B765" s="6" t="s">
        <v>105</v>
      </c>
      <c r="C765" s="7"/>
      <c r="D765" s="7"/>
    </row>
    <row r="766" spans="1:4" x14ac:dyDescent="0.3">
      <c r="A766" s="5">
        <v>431112</v>
      </c>
      <c r="B766" s="6" t="s">
        <v>106</v>
      </c>
      <c r="C766" s="7"/>
      <c r="D766" s="7"/>
    </row>
    <row r="767" spans="1:4" x14ac:dyDescent="0.3">
      <c r="A767" s="5">
        <v>431113</v>
      </c>
      <c r="B767" s="6" t="s">
        <v>107</v>
      </c>
      <c r="C767" s="7"/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/>
      <c r="D769" s="7"/>
    </row>
    <row r="770" spans="1:4" ht="15" thickBot="1" x14ac:dyDescent="0.35">
      <c r="A770" s="8" t="s">
        <v>19</v>
      </c>
      <c r="B770" s="9"/>
      <c r="C770" s="10">
        <f>SUM(C755:C769)</f>
        <v>0</v>
      </c>
      <c r="D770" s="10">
        <f>SUM(D755:D769)</f>
        <v>0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4066768.88</v>
      </c>
      <c r="D772" s="7">
        <v>242497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>
        <v>236966.39999999999</v>
      </c>
      <c r="D775" s="7">
        <v>237368</v>
      </c>
    </row>
    <row r="776" spans="1:4" x14ac:dyDescent="0.3">
      <c r="A776" s="5">
        <v>431205</v>
      </c>
      <c r="B776" s="6" t="s">
        <v>99</v>
      </c>
      <c r="C776" s="7">
        <v>71378.58</v>
      </c>
      <c r="D776" s="7">
        <v>21490</v>
      </c>
    </row>
    <row r="777" spans="1:4" x14ac:dyDescent="0.3">
      <c r="A777" s="5">
        <v>431206</v>
      </c>
      <c r="B777" s="6" t="s">
        <v>100</v>
      </c>
      <c r="C777" s="7">
        <v>14350512.810000001</v>
      </c>
      <c r="D777" s="7">
        <v>9551208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2412087.73</v>
      </c>
      <c r="D779" s="7">
        <v>1950946</v>
      </c>
    </row>
    <row r="780" spans="1:4" x14ac:dyDescent="0.3">
      <c r="A780" s="5">
        <v>431209</v>
      </c>
      <c r="B780" s="6" t="s">
        <v>103</v>
      </c>
      <c r="C780" s="7">
        <v>20881.669999999998</v>
      </c>
      <c r="D780" s="7">
        <v>20882</v>
      </c>
    </row>
    <row r="781" spans="1:4" x14ac:dyDescent="0.3">
      <c r="A781" s="5">
        <v>431210</v>
      </c>
      <c r="B781" s="6" t="s">
        <v>104</v>
      </c>
      <c r="C781" s="7">
        <v>1026.17</v>
      </c>
      <c r="D781" s="7">
        <v>1026</v>
      </c>
    </row>
    <row r="782" spans="1:4" x14ac:dyDescent="0.3">
      <c r="A782" s="5">
        <v>431211</v>
      </c>
      <c r="B782" s="6" t="s">
        <v>105</v>
      </c>
      <c r="C782" s="7">
        <v>42909.55</v>
      </c>
      <c r="D782" s="7">
        <v>570542</v>
      </c>
    </row>
    <row r="783" spans="1:4" x14ac:dyDescent="0.3">
      <c r="A783" s="5">
        <v>431212</v>
      </c>
      <c r="B783" s="6" t="s">
        <v>106</v>
      </c>
      <c r="C783" s="14"/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21202531.790000007</v>
      </c>
      <c r="D787" s="10">
        <f>SUM(D772:D786)</f>
        <v>12595959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>
        <v>34475.97</v>
      </c>
      <c r="D810" s="7">
        <v>26224</v>
      </c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34475.97</v>
      </c>
      <c r="D825" s="10">
        <f>SUM(D810:D824)</f>
        <v>26224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>
        <v>1674099</v>
      </c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42237.57</v>
      </c>
      <c r="D1091" s="7"/>
    </row>
    <row r="1092" spans="1:4" x14ac:dyDescent="0.3">
      <c r="A1092" s="5">
        <v>450106</v>
      </c>
      <c r="B1092" s="6" t="s">
        <v>300</v>
      </c>
      <c r="C1092" s="7"/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7079066.2599999998</v>
      </c>
      <c r="D1094" s="7">
        <v>5055803.3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/>
      <c r="D1096" s="7"/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-471660.75</v>
      </c>
      <c r="D1098" s="7">
        <v>7563451.7599999998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/>
      <c r="D1100" s="7"/>
    </row>
    <row r="1101" spans="1:4" ht="15" thickBot="1" x14ac:dyDescent="0.35">
      <c r="A1101" s="8" t="s">
        <v>19</v>
      </c>
      <c r="B1101" s="9"/>
      <c r="C1101" s="10">
        <f>SUM(C1086:C1100)</f>
        <v>6649643.0800000001</v>
      </c>
      <c r="D1101" s="10">
        <f>SUM(D1086:D1100)</f>
        <v>14293354.059999999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10072.209999999999</v>
      </c>
      <c r="D1108" s="7">
        <v>3994.41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772079.69</v>
      </c>
      <c r="D1110" s="7">
        <v>210975.5</v>
      </c>
    </row>
    <row r="1111" spans="1:4" ht="15" thickBot="1" x14ac:dyDescent="0.35">
      <c r="A1111" s="15">
        <v>450310</v>
      </c>
      <c r="B1111" s="16" t="s">
        <v>39</v>
      </c>
      <c r="C1111" s="7">
        <v>310898.15000000002</v>
      </c>
      <c r="D1111" s="7">
        <v>706650.25</v>
      </c>
    </row>
    <row r="1112" spans="1:4" ht="15" thickBot="1" x14ac:dyDescent="0.35">
      <c r="A1112" s="8" t="s">
        <v>19</v>
      </c>
      <c r="B1112" s="9"/>
      <c r="C1112" s="10">
        <f>SUM(C1107:C1111)</f>
        <v>1093050.0499999998</v>
      </c>
      <c r="D1112" s="10">
        <f>SUM(D1107:D1111)</f>
        <v>921620.16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224195378.19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189366333.09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>
        <v>1126250</v>
      </c>
      <c r="D1119" s="7">
        <v>2036000</v>
      </c>
    </row>
    <row r="1120" spans="1:4" x14ac:dyDescent="0.3">
      <c r="A1120" s="5">
        <v>510102</v>
      </c>
      <c r="B1120" s="6" t="s">
        <v>319</v>
      </c>
      <c r="C1120" s="7"/>
      <c r="D1120" s="7">
        <v>75000</v>
      </c>
    </row>
    <row r="1121" spans="1:4" x14ac:dyDescent="0.3">
      <c r="A1121" s="5">
        <v>510103</v>
      </c>
      <c r="B1121" s="6" t="s">
        <v>320</v>
      </c>
      <c r="C1121" s="7">
        <v>1170</v>
      </c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1127420</v>
      </c>
      <c r="D1124" s="10">
        <f>SUM(D1119:D1123)</f>
        <v>2111000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>
        <v>760633.1</v>
      </c>
      <c r="D1127" s="7">
        <v>314734</v>
      </c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760633.1</v>
      </c>
      <c r="D1133" s="10">
        <f>SUM(D1126:D1132)</f>
        <v>314734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>
        <v>13750</v>
      </c>
      <c r="D1135" s="7">
        <v>15000</v>
      </c>
    </row>
    <row r="1136" spans="1:4" x14ac:dyDescent="0.3">
      <c r="A1136" s="5">
        <v>510302</v>
      </c>
      <c r="B1136" s="6" t="s">
        <v>205</v>
      </c>
      <c r="C1136" s="7">
        <v>9814.06</v>
      </c>
      <c r="D1136" s="7">
        <v>12994.38</v>
      </c>
    </row>
    <row r="1137" spans="1:4" x14ac:dyDescent="0.3">
      <c r="A1137" s="5">
        <v>510303</v>
      </c>
      <c r="B1137" s="6" t="s">
        <v>88</v>
      </c>
      <c r="C1137" s="7">
        <v>3439.41</v>
      </c>
      <c r="D1137" s="7">
        <v>15563.09</v>
      </c>
    </row>
    <row r="1138" spans="1:4" x14ac:dyDescent="0.3">
      <c r="A1138" s="5">
        <v>510304</v>
      </c>
      <c r="B1138" s="6" t="s">
        <v>89</v>
      </c>
      <c r="C1138" s="7">
        <v>4048</v>
      </c>
      <c r="D1138" s="7">
        <v>21819.69</v>
      </c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31051.469999999998</v>
      </c>
      <c r="D1146" s="10">
        <f>SUM(D1135:D1145)</f>
        <v>65377.16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/>
      <c r="D1148" s="7"/>
    </row>
    <row r="1149" spans="1:4" x14ac:dyDescent="0.3">
      <c r="A1149" s="5">
        <v>510402</v>
      </c>
      <c r="B1149" s="6" t="s">
        <v>89</v>
      </c>
      <c r="C1149" s="7">
        <v>8727.8799999999992</v>
      </c>
      <c r="D1149" s="7">
        <v>7059.77</v>
      </c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8727.8799999999992</v>
      </c>
      <c r="D1157" s="10">
        <f>SUM(D1148:D1156)</f>
        <v>7059.77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>
        <v>60551.57</v>
      </c>
      <c r="D1160" s="7">
        <v>27481.56</v>
      </c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60551.57</v>
      </c>
      <c r="D1168" s="10">
        <f>SUM(D1159:D1167)</f>
        <v>27481.56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>
        <v>229481.88</v>
      </c>
      <c r="D1170" s="7">
        <v>279448.13</v>
      </c>
    </row>
    <row r="1171" spans="1:4" x14ac:dyDescent="0.3">
      <c r="A1171" s="5">
        <v>510602</v>
      </c>
      <c r="B1171" s="6" t="s">
        <v>88</v>
      </c>
      <c r="C1171" s="7"/>
      <c r="D1171" s="7">
        <v>4317</v>
      </c>
    </row>
    <row r="1172" spans="1:4" x14ac:dyDescent="0.3">
      <c r="A1172" s="5">
        <v>510603</v>
      </c>
      <c r="B1172" s="6" t="s">
        <v>89</v>
      </c>
      <c r="C1172" s="7">
        <v>6227.79</v>
      </c>
      <c r="D1172" s="7">
        <v>34661.86</v>
      </c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235709.67</v>
      </c>
      <c r="D1180" s="10">
        <f>SUM(D1170:D1179)</f>
        <v>318426.99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>
        <v>534267.47</v>
      </c>
      <c r="D1182" s="7">
        <v>648752</v>
      </c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>
        <v>14531.53</v>
      </c>
      <c r="D1184" s="7">
        <v>80878.350000000006</v>
      </c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548799</v>
      </c>
      <c r="D1192" s="10">
        <f>SUM(D1182:D1191)</f>
        <v>729630.35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>
        <v>98946.3</v>
      </c>
      <c r="D1208" s="7">
        <v>120839.3</v>
      </c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98946.3</v>
      </c>
      <c r="D1216" s="10">
        <f>SUM(D1206:D1215)</f>
        <v>120839.3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/>
      <c r="D1231" s="7"/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>
        <v>6448476.1500000004</v>
      </c>
      <c r="D1242" s="7">
        <v>6577423.54</v>
      </c>
    </row>
    <row r="1243" spans="1:4" x14ac:dyDescent="0.3">
      <c r="A1243" s="37">
        <v>511202</v>
      </c>
      <c r="B1243" s="6" t="s">
        <v>88</v>
      </c>
      <c r="C1243" s="7"/>
      <c r="D1243" s="7"/>
    </row>
    <row r="1244" spans="1:4" x14ac:dyDescent="0.3">
      <c r="A1244" s="37">
        <v>511203</v>
      </c>
      <c r="B1244" s="6" t="s">
        <v>334</v>
      </c>
      <c r="C1244" s="7">
        <v>2075.9299999999998</v>
      </c>
      <c r="D1244" s="7">
        <v>11553.61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6450552.0800000001</v>
      </c>
      <c r="D1252" s="10">
        <f>SUM(D1242:D1251)</f>
        <v>6588977.1500000004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/>
      <c r="D1255" s="7"/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0</v>
      </c>
      <c r="D1264" s="10">
        <f>SUM(D1254:D1263)</f>
        <v>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/>
      <c r="D1267" s="7"/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0</v>
      </c>
      <c r="D1280" s="10">
        <f>SUM(D1266:D1279)</f>
        <v>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>
        <v>12171048.33</v>
      </c>
      <c r="D1298" s="7">
        <v>12182934.560000001</v>
      </c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>
        <v>109796</v>
      </c>
      <c r="D1302" s="7">
        <v>60000</v>
      </c>
    </row>
    <row r="1303" spans="1:4" x14ac:dyDescent="0.3">
      <c r="A1303" s="5">
        <v>511606</v>
      </c>
      <c r="B1303" s="6" t="s">
        <v>352</v>
      </c>
      <c r="C1303" s="7">
        <v>660358.43999999994</v>
      </c>
      <c r="D1303" s="7">
        <v>632295.98</v>
      </c>
    </row>
    <row r="1304" spans="1:4" x14ac:dyDescent="0.3">
      <c r="A1304" s="5">
        <v>511607</v>
      </c>
      <c r="B1304" s="6" t="s">
        <v>353</v>
      </c>
      <c r="C1304" s="7">
        <v>307939.52</v>
      </c>
      <c r="D1304" s="7">
        <v>11822.59</v>
      </c>
    </row>
    <row r="1305" spans="1:4" x14ac:dyDescent="0.3">
      <c r="A1305" s="5">
        <v>511608</v>
      </c>
      <c r="B1305" s="6" t="s">
        <v>354</v>
      </c>
      <c r="C1305" s="7">
        <v>1053093.51</v>
      </c>
      <c r="D1305" s="7">
        <v>1015161.05</v>
      </c>
    </row>
    <row r="1306" spans="1:4" x14ac:dyDescent="0.3">
      <c r="A1306" s="5">
        <v>511609</v>
      </c>
      <c r="B1306" s="6" t="s">
        <v>355</v>
      </c>
      <c r="C1306" s="7">
        <v>23521.83</v>
      </c>
      <c r="D1306" s="7">
        <v>44717</v>
      </c>
    </row>
    <row r="1307" spans="1:4" x14ac:dyDescent="0.3">
      <c r="A1307" s="5">
        <v>511610</v>
      </c>
      <c r="B1307" s="6" t="s">
        <v>356</v>
      </c>
      <c r="C1307" s="7">
        <v>200336.88</v>
      </c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>
        <v>-1081</v>
      </c>
    </row>
    <row r="1312" spans="1:4" x14ac:dyDescent="0.3">
      <c r="A1312" s="5">
        <v>511615</v>
      </c>
      <c r="B1312" s="6" t="s">
        <v>361</v>
      </c>
      <c r="C1312" s="7">
        <v>156298.79999999999</v>
      </c>
      <c r="D1312" s="7">
        <v>153912.57</v>
      </c>
    </row>
    <row r="1313" spans="1:4" x14ac:dyDescent="0.3">
      <c r="A1313" s="5">
        <v>511616</v>
      </c>
      <c r="B1313" s="6" t="s">
        <v>362</v>
      </c>
      <c r="C1313" s="7">
        <v>597714.5</v>
      </c>
      <c r="D1313" s="7">
        <v>461284.05</v>
      </c>
    </row>
    <row r="1314" spans="1:4" x14ac:dyDescent="0.3">
      <c r="A1314" s="5">
        <v>511617</v>
      </c>
      <c r="B1314" s="6" t="s">
        <v>363</v>
      </c>
      <c r="C1314" s="7">
        <v>2386174.21</v>
      </c>
      <c r="D1314" s="7">
        <v>2267299.2200000002</v>
      </c>
    </row>
    <row r="1315" spans="1:4" x14ac:dyDescent="0.3">
      <c r="A1315" s="5">
        <v>511618</v>
      </c>
      <c r="B1315" s="6" t="s">
        <v>364</v>
      </c>
      <c r="C1315" s="7">
        <v>1165225.52</v>
      </c>
      <c r="D1315" s="7">
        <v>1449496.02</v>
      </c>
    </row>
    <row r="1316" spans="1:4" x14ac:dyDescent="0.3">
      <c r="A1316" s="5">
        <v>511619</v>
      </c>
      <c r="B1316" s="6" t="s">
        <v>365</v>
      </c>
      <c r="C1316" s="7">
        <v>1200</v>
      </c>
      <c r="D1316" s="7">
        <v>1650</v>
      </c>
    </row>
    <row r="1317" spans="1:4" x14ac:dyDescent="0.3">
      <c r="A1317" s="5">
        <v>511620</v>
      </c>
      <c r="B1317" s="6" t="s">
        <v>366</v>
      </c>
      <c r="C1317" s="7">
        <v>482728.54</v>
      </c>
      <c r="D1317" s="7">
        <v>462302.83</v>
      </c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>
        <v>90527.87</v>
      </c>
      <c r="D1319" s="7">
        <v>55372</v>
      </c>
    </row>
    <row r="1320" spans="1:4" x14ac:dyDescent="0.3">
      <c r="A1320" s="5">
        <v>511623</v>
      </c>
      <c r="B1320" s="6" t="s">
        <v>369</v>
      </c>
      <c r="C1320" s="7"/>
      <c r="D1320" s="7">
        <v>11000</v>
      </c>
    </row>
    <row r="1321" spans="1:4" x14ac:dyDescent="0.3">
      <c r="A1321" s="5">
        <v>511624</v>
      </c>
      <c r="B1321" s="6" t="s">
        <v>370</v>
      </c>
      <c r="C1321" s="7">
        <v>43220</v>
      </c>
      <c r="D1321" s="7">
        <v>356997.88</v>
      </c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>
        <v>1343912.84</v>
      </c>
      <c r="D1323" s="7">
        <v>691257.04</v>
      </c>
    </row>
    <row r="1324" spans="1:4" x14ac:dyDescent="0.3">
      <c r="A1324" s="5">
        <v>511627</v>
      </c>
      <c r="B1324" s="6" t="s">
        <v>373</v>
      </c>
      <c r="C1324" s="7">
        <v>246351</v>
      </c>
      <c r="D1324" s="7">
        <v>264354</v>
      </c>
    </row>
    <row r="1325" spans="1:4" x14ac:dyDescent="0.3">
      <c r="A1325" s="5">
        <v>511628</v>
      </c>
      <c r="B1325" s="6" t="s">
        <v>374</v>
      </c>
      <c r="C1325" s="7">
        <v>99321.86</v>
      </c>
      <c r="D1325" s="7">
        <v>80921</v>
      </c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>
        <v>1123630.94</v>
      </c>
      <c r="D1329" s="7">
        <v>1126483.81</v>
      </c>
    </row>
    <row r="1330" spans="1:4" x14ac:dyDescent="0.3">
      <c r="A1330" s="5">
        <v>511633</v>
      </c>
      <c r="B1330" s="6" t="s">
        <v>379</v>
      </c>
      <c r="C1330" s="7">
        <v>120800</v>
      </c>
      <c r="D1330" s="7">
        <v>149040</v>
      </c>
    </row>
    <row r="1331" spans="1:4" x14ac:dyDescent="0.3">
      <c r="A1331" s="5">
        <v>511634</v>
      </c>
      <c r="B1331" s="6" t="s">
        <v>380</v>
      </c>
      <c r="C1331" s="7">
        <v>451973.6</v>
      </c>
      <c r="D1331" s="7">
        <v>561715</v>
      </c>
    </row>
    <row r="1332" spans="1:4" x14ac:dyDescent="0.3">
      <c r="A1332" s="5">
        <v>511635</v>
      </c>
      <c r="B1332" s="6" t="s">
        <v>381</v>
      </c>
      <c r="C1332" s="7">
        <v>153850</v>
      </c>
      <c r="D1332" s="7">
        <v>128000</v>
      </c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>
        <v>16849.98</v>
      </c>
      <c r="D1335" s="7">
        <v>15925</v>
      </c>
    </row>
    <row r="1336" spans="1:4" x14ac:dyDescent="0.3">
      <c r="A1336" s="5">
        <v>511639</v>
      </c>
      <c r="B1336" s="6" t="s">
        <v>385</v>
      </c>
      <c r="C1336" s="7">
        <v>18000</v>
      </c>
      <c r="D1336" s="7"/>
    </row>
    <row r="1337" spans="1:4" x14ac:dyDescent="0.3">
      <c r="A1337" s="5">
        <v>511640</v>
      </c>
      <c r="B1337" s="6" t="s">
        <v>386</v>
      </c>
      <c r="C1337" s="7">
        <v>1541637.88</v>
      </c>
      <c r="D1337" s="7">
        <v>1794642.4</v>
      </c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>
        <v>368451.5</v>
      </c>
      <c r="D1339" s="7">
        <v>207260.98</v>
      </c>
    </row>
    <row r="1340" spans="1:4" x14ac:dyDescent="0.3">
      <c r="A1340" s="5">
        <v>511643</v>
      </c>
      <c r="B1340" s="6" t="s">
        <v>168</v>
      </c>
      <c r="C1340" s="7">
        <v>734713.55</v>
      </c>
      <c r="D1340" s="7">
        <v>802966.76</v>
      </c>
    </row>
    <row r="1341" spans="1:4" x14ac:dyDescent="0.3">
      <c r="A1341" s="5">
        <v>511644</v>
      </c>
      <c r="B1341" s="6" t="s">
        <v>160</v>
      </c>
      <c r="C1341" s="7">
        <v>117836</v>
      </c>
      <c r="D1341" s="7">
        <v>130473</v>
      </c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>
        <v>5515522.25</v>
      </c>
      <c r="D1347" s="17">
        <v>5666417.8700000001</v>
      </c>
    </row>
    <row r="1348" spans="1:4" ht="15" thickBot="1" x14ac:dyDescent="0.35">
      <c r="A1348" s="8" t="s">
        <v>19</v>
      </c>
      <c r="B1348" s="9"/>
      <c r="C1348" s="10">
        <f>SUM(C1298:C1347)</f>
        <v>31302035.350000001</v>
      </c>
      <c r="D1348" s="10">
        <f>SUM(D1298:D1347)</f>
        <v>30784621.609999999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40403569.990000002</v>
      </c>
      <c r="D1611" s="7">
        <v>3944617.35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>
        <v>4720</v>
      </c>
    </row>
    <row r="1615" spans="1:4" x14ac:dyDescent="0.3">
      <c r="A1615" s="5">
        <v>530105</v>
      </c>
      <c r="B1615" s="6" t="s">
        <v>99</v>
      </c>
      <c r="C1615" s="7">
        <v>576186.21</v>
      </c>
      <c r="D1615" s="7">
        <v>611805</v>
      </c>
    </row>
    <row r="1616" spans="1:4" x14ac:dyDescent="0.3">
      <c r="A1616" s="5">
        <v>530106</v>
      </c>
      <c r="B1616" s="6" t="s">
        <v>100</v>
      </c>
      <c r="C1616" s="7">
        <v>27390653.100000001</v>
      </c>
      <c r="D1616" s="7">
        <v>25602113.109999999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>
        <v>568383.06999999995</v>
      </c>
      <c r="D1618" s="7">
        <v>1390350.3</v>
      </c>
    </row>
    <row r="1619" spans="1:4" x14ac:dyDescent="0.3">
      <c r="A1619" s="5">
        <v>530109</v>
      </c>
      <c r="B1619" s="6" t="s">
        <v>103</v>
      </c>
      <c r="C1619" s="7">
        <v>932516.24</v>
      </c>
      <c r="D1619" s="7">
        <v>1520831.05</v>
      </c>
    </row>
    <row r="1620" spans="1:4" x14ac:dyDescent="0.3">
      <c r="A1620" s="5">
        <v>530110</v>
      </c>
      <c r="B1620" s="6" t="s">
        <v>104</v>
      </c>
      <c r="C1620" s="7">
        <v>7500</v>
      </c>
      <c r="D1620" s="7">
        <v>165209</v>
      </c>
    </row>
    <row r="1621" spans="1:4" x14ac:dyDescent="0.3">
      <c r="A1621" s="5">
        <v>530111</v>
      </c>
      <c r="B1621" s="6" t="s">
        <v>105</v>
      </c>
      <c r="C1621" s="7">
        <v>189855.45</v>
      </c>
      <c r="D1621" s="7">
        <v>969464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70068664.060000002</v>
      </c>
      <c r="D1626" s="10">
        <f>SUM(D1611:D1625)</f>
        <v>34209109.810000002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3141955.4</v>
      </c>
      <c r="D1628" s="7">
        <v>2705455.96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279375.76</v>
      </c>
      <c r="D1632" s="7">
        <v>208312.49</v>
      </c>
    </row>
    <row r="1633" spans="1:4" x14ac:dyDescent="0.3">
      <c r="A1633" s="5">
        <v>530206</v>
      </c>
      <c r="B1633" s="6" t="s">
        <v>100</v>
      </c>
      <c r="C1633" s="7">
        <v>6866404.2300000004</v>
      </c>
      <c r="D1633" s="7">
        <v>6851464.9400000004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265335.7</v>
      </c>
      <c r="D1635" s="7">
        <v>247701.75</v>
      </c>
    </row>
    <row r="1636" spans="1:4" x14ac:dyDescent="0.3">
      <c r="A1636" s="5">
        <v>530209</v>
      </c>
      <c r="B1636" s="6" t="s">
        <v>103</v>
      </c>
      <c r="C1636" s="7">
        <v>671464.53</v>
      </c>
      <c r="D1636" s="7">
        <v>791932.63</v>
      </c>
    </row>
    <row r="1637" spans="1:4" x14ac:dyDescent="0.3">
      <c r="A1637" s="5">
        <v>530210</v>
      </c>
      <c r="B1637" s="6" t="s">
        <v>104</v>
      </c>
      <c r="C1637" s="7">
        <v>50762.559999999998</v>
      </c>
      <c r="D1637" s="7">
        <v>55719.23</v>
      </c>
    </row>
    <row r="1638" spans="1:4" x14ac:dyDescent="0.3">
      <c r="A1638" s="5">
        <v>530211</v>
      </c>
      <c r="B1638" s="6" t="s">
        <v>105</v>
      </c>
      <c r="C1638" s="7">
        <v>226450.64</v>
      </c>
      <c r="D1638" s="7">
        <v>204590.84</v>
      </c>
    </row>
    <row r="1639" spans="1:4" x14ac:dyDescent="0.3">
      <c r="A1639" s="5">
        <v>530212</v>
      </c>
      <c r="B1639" s="6" t="s">
        <v>106</v>
      </c>
      <c r="C1639" s="7"/>
      <c r="D1639" s="7"/>
    </row>
    <row r="1640" spans="1:4" x14ac:dyDescent="0.3">
      <c r="A1640" s="5">
        <v>530213</v>
      </c>
      <c r="B1640" s="6" t="s">
        <v>107</v>
      </c>
      <c r="C1640" s="7"/>
      <c r="D1640" s="7"/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/>
      <c r="D1642" s="7"/>
    </row>
    <row r="1643" spans="1:4" ht="15" thickBot="1" x14ac:dyDescent="0.35">
      <c r="A1643" s="8" t="s">
        <v>19</v>
      </c>
      <c r="B1643" s="9"/>
      <c r="C1643" s="10">
        <f>SUM(C1628:C1642)</f>
        <v>11501748.82</v>
      </c>
      <c r="D1643" s="10">
        <f>SUM(D1628:D1642)</f>
        <v>11065177.840000002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1082182.3899999999</v>
      </c>
      <c r="D1645" s="7">
        <v>883604.04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>
        <v>31246.880000000001</v>
      </c>
      <c r="D1649" s="7">
        <v>52420.92</v>
      </c>
    </row>
    <row r="1650" spans="1:4" x14ac:dyDescent="0.3">
      <c r="A1650" s="5">
        <v>530306</v>
      </c>
      <c r="B1650" s="6" t="s">
        <v>100</v>
      </c>
      <c r="C1650" s="7">
        <v>2740585.98</v>
      </c>
      <c r="D1650" s="7">
        <v>2538228.7400000002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99080.7</v>
      </c>
      <c r="D1652" s="7">
        <v>102825.15</v>
      </c>
    </row>
    <row r="1653" spans="1:4" x14ac:dyDescent="0.3">
      <c r="A1653" s="5">
        <v>530309</v>
      </c>
      <c r="B1653" s="6" t="s">
        <v>103</v>
      </c>
      <c r="C1653" s="7">
        <v>159847.76999999999</v>
      </c>
      <c r="D1653" s="7">
        <v>159079.25</v>
      </c>
    </row>
    <row r="1654" spans="1:4" x14ac:dyDescent="0.3">
      <c r="A1654" s="5">
        <v>530310</v>
      </c>
      <c r="B1654" s="6" t="s">
        <v>104</v>
      </c>
      <c r="C1654" s="7">
        <v>171717.07</v>
      </c>
      <c r="D1654" s="7">
        <v>148867.01</v>
      </c>
    </row>
    <row r="1655" spans="1:4" x14ac:dyDescent="0.3">
      <c r="A1655" s="5">
        <v>530311</v>
      </c>
      <c r="B1655" s="6" t="s">
        <v>105</v>
      </c>
      <c r="C1655" s="7">
        <v>81836.34</v>
      </c>
      <c r="D1655" s="7">
        <v>81681.240000000005</v>
      </c>
    </row>
    <row r="1656" spans="1:4" x14ac:dyDescent="0.3">
      <c r="A1656" s="5">
        <v>530312</v>
      </c>
      <c r="B1656" s="6" t="s">
        <v>106</v>
      </c>
      <c r="C1656" s="7"/>
      <c r="D1656" s="7"/>
    </row>
    <row r="1657" spans="1:4" x14ac:dyDescent="0.3">
      <c r="A1657" s="5">
        <v>530313</v>
      </c>
      <c r="B1657" s="6" t="s">
        <v>107</v>
      </c>
      <c r="C1657" s="7"/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/>
      <c r="D1659" s="7"/>
    </row>
    <row r="1660" spans="1:4" ht="15" thickBot="1" x14ac:dyDescent="0.35">
      <c r="A1660" s="8" t="s">
        <v>19</v>
      </c>
      <c r="B1660" s="9"/>
      <c r="C1660" s="10">
        <f>SUM(C1645:C1659)</f>
        <v>4366497.13</v>
      </c>
      <c r="D1660" s="10">
        <f>SUM(D1645:D1659)</f>
        <v>3966706.3500000006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>
        <v>2607476.64</v>
      </c>
      <c r="D1662" s="7">
        <v>2293604.35</v>
      </c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>
        <v>33517.199999999997</v>
      </c>
      <c r="D1666" s="7">
        <v>31308.28</v>
      </c>
    </row>
    <row r="1667" spans="1:4" x14ac:dyDescent="0.3">
      <c r="A1667" s="5">
        <v>530406</v>
      </c>
      <c r="B1667" s="6" t="s">
        <v>100</v>
      </c>
      <c r="C1667" s="7">
        <v>11088.24</v>
      </c>
      <c r="D1667" s="7">
        <v>3540</v>
      </c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>
        <v>427962.64</v>
      </c>
      <c r="D1669" s="7">
        <v>266001.18</v>
      </c>
    </row>
    <row r="1670" spans="1:4" x14ac:dyDescent="0.3">
      <c r="A1670" s="5">
        <v>530409</v>
      </c>
      <c r="B1670" s="6" t="s">
        <v>103</v>
      </c>
      <c r="C1670" s="7">
        <v>617162.39</v>
      </c>
      <c r="D1670" s="7">
        <v>693469.68</v>
      </c>
    </row>
    <row r="1671" spans="1:4" x14ac:dyDescent="0.3">
      <c r="A1671" s="5">
        <v>530410</v>
      </c>
      <c r="B1671" s="6" t="s">
        <v>104</v>
      </c>
      <c r="C1671" s="7">
        <v>28098.639999999999</v>
      </c>
      <c r="D1671" s="7">
        <v>42247.27</v>
      </c>
    </row>
    <row r="1672" spans="1:4" x14ac:dyDescent="0.3">
      <c r="A1672" s="5">
        <v>530411</v>
      </c>
      <c r="B1672" s="6" t="s">
        <v>105</v>
      </c>
      <c r="C1672" s="7">
        <v>274206.77</v>
      </c>
      <c r="D1672" s="7">
        <v>170508.87</v>
      </c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3999512.5200000009</v>
      </c>
      <c r="D1677" s="10">
        <f>SUM(D1662:D1676)</f>
        <v>3500679.6300000004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>
        <v>367400.99</v>
      </c>
      <c r="D1679" s="7">
        <v>311707.14</v>
      </c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>
        <v>178758.37</v>
      </c>
      <c r="D1683" s="7">
        <v>166977.31</v>
      </c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>
        <v>822433.83</v>
      </c>
      <c r="D1686" s="7">
        <v>443295.55</v>
      </c>
    </row>
    <row r="1687" spans="1:4" x14ac:dyDescent="0.3">
      <c r="A1687" s="5">
        <v>530509</v>
      </c>
      <c r="B1687" s="6" t="s">
        <v>103</v>
      </c>
      <c r="C1687" s="7">
        <v>963094.99</v>
      </c>
      <c r="D1687" s="7">
        <v>937787.61</v>
      </c>
    </row>
    <row r="1688" spans="1:4" x14ac:dyDescent="0.3">
      <c r="A1688" s="5">
        <v>530510</v>
      </c>
      <c r="B1688" s="6" t="s">
        <v>104</v>
      </c>
      <c r="C1688" s="7">
        <v>43366.99</v>
      </c>
      <c r="D1688" s="7">
        <v>50386.45</v>
      </c>
    </row>
    <row r="1689" spans="1:4" x14ac:dyDescent="0.3">
      <c r="A1689" s="5">
        <v>530511</v>
      </c>
      <c r="B1689" s="6" t="s">
        <v>105</v>
      </c>
      <c r="C1689" s="7">
        <v>313214.44</v>
      </c>
      <c r="D1689" s="7">
        <v>265839.53000000003</v>
      </c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2688269.61</v>
      </c>
      <c r="D1694" s="21">
        <f>SUM(D1679:D1693)</f>
        <v>2175993.59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>
        <v>14358553.140000001</v>
      </c>
      <c r="D1696" s="7">
        <v>12681146.01</v>
      </c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>
        <v>417102.86</v>
      </c>
      <c r="D1700" s="7">
        <v>389614.39</v>
      </c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>
        <v>1919012.27</v>
      </c>
      <c r="D1703" s="7">
        <v>1036574.94</v>
      </c>
    </row>
    <row r="1704" spans="1:4" x14ac:dyDescent="0.3">
      <c r="A1704" s="5">
        <v>530609</v>
      </c>
      <c r="B1704" s="6" t="s">
        <v>103</v>
      </c>
      <c r="C1704" s="7">
        <v>2247221.58</v>
      </c>
      <c r="D1704" s="7">
        <v>2190243.09</v>
      </c>
    </row>
    <row r="1705" spans="1:4" x14ac:dyDescent="0.3">
      <c r="A1705" s="5">
        <v>530610</v>
      </c>
      <c r="B1705" s="6" t="s">
        <v>104</v>
      </c>
      <c r="C1705" s="7">
        <v>101189.84</v>
      </c>
      <c r="D1705" s="7">
        <v>117568.37</v>
      </c>
    </row>
    <row r="1706" spans="1:4" x14ac:dyDescent="0.3">
      <c r="A1706" s="5">
        <v>530611</v>
      </c>
      <c r="B1706" s="6" t="s">
        <v>105</v>
      </c>
      <c r="C1706" s="7">
        <v>730833.7</v>
      </c>
      <c r="D1706" s="7">
        <v>620291.56000000006</v>
      </c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19773913.390000001</v>
      </c>
      <c r="D1711" s="10">
        <f>SUM(D1696:D1710)</f>
        <v>17035438.359999999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11455815.550000001</v>
      </c>
      <c r="D1713" s="7">
        <v>10689755.4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1298436.58</v>
      </c>
      <c r="D1718" s="7">
        <v>1385273.34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53466</v>
      </c>
      <c r="D1720" s="7">
        <v>484665.65</v>
      </c>
    </row>
    <row r="1721" spans="1:4" x14ac:dyDescent="0.3">
      <c r="A1721" s="5">
        <v>530709</v>
      </c>
      <c r="B1721" s="6" t="s">
        <v>103</v>
      </c>
      <c r="C1721" s="7">
        <v>344050.65</v>
      </c>
      <c r="D1721" s="7">
        <v>486957.31</v>
      </c>
    </row>
    <row r="1722" spans="1:4" x14ac:dyDescent="0.3">
      <c r="A1722" s="5">
        <v>530710</v>
      </c>
      <c r="B1722" s="6" t="s">
        <v>104</v>
      </c>
      <c r="C1722" s="7">
        <v>89644.79</v>
      </c>
      <c r="D1722" s="7">
        <v>246485</v>
      </c>
    </row>
    <row r="1723" spans="1:4" x14ac:dyDescent="0.3">
      <c r="A1723" s="5">
        <v>530711</v>
      </c>
      <c r="B1723" s="6" t="s">
        <v>105</v>
      </c>
      <c r="C1723" s="7">
        <v>1204339.76</v>
      </c>
      <c r="D1723" s="7">
        <v>514320</v>
      </c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14445753.33</v>
      </c>
      <c r="D1728" s="10">
        <f>SUM(D1713:D1727)</f>
        <v>13807456.700000001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6606686.9299999997</v>
      </c>
      <c r="D1730" s="7">
        <v>3653729.66</v>
      </c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>
        <v>1928019.6</v>
      </c>
      <c r="D1735" s="7">
        <v>1974586.81</v>
      </c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1769087.29</v>
      </c>
      <c r="D1737" s="7">
        <v>1595152</v>
      </c>
    </row>
    <row r="1738" spans="1:4" x14ac:dyDescent="0.3">
      <c r="A1738" s="5">
        <v>530809</v>
      </c>
      <c r="B1738" s="6" t="s">
        <v>103</v>
      </c>
      <c r="C1738" s="7">
        <v>2127323.0099999998</v>
      </c>
      <c r="D1738" s="7">
        <v>3064287.48</v>
      </c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>
        <v>361602.41</v>
      </c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12792719.24</v>
      </c>
      <c r="D1745" s="10">
        <f>SUM(D1730:D1744)</f>
        <v>10287755.950000001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2995217.96</v>
      </c>
      <c r="D1764" s="7">
        <v>2436725</v>
      </c>
    </row>
    <row r="1765" spans="1:4" x14ac:dyDescent="0.3">
      <c r="A1765" s="5">
        <v>531002</v>
      </c>
      <c r="B1765" s="6" t="s">
        <v>96</v>
      </c>
      <c r="C1765" s="7"/>
      <c r="D1765" s="7"/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/>
      <c r="D1768" s="7"/>
    </row>
    <row r="1769" spans="1:4" x14ac:dyDescent="0.3">
      <c r="A1769" s="5">
        <v>531006</v>
      </c>
      <c r="B1769" s="6" t="s">
        <v>100</v>
      </c>
      <c r="C1769" s="7">
        <v>3622414.81</v>
      </c>
      <c r="D1769" s="7">
        <v>2139462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/>
      <c r="D1771" s="7"/>
    </row>
    <row r="1772" spans="1:4" x14ac:dyDescent="0.3">
      <c r="A1772" s="5">
        <v>531009</v>
      </c>
      <c r="B1772" s="6" t="s">
        <v>103</v>
      </c>
      <c r="C1772" s="7"/>
      <c r="D1772" s="7"/>
    </row>
    <row r="1773" spans="1:4" x14ac:dyDescent="0.3">
      <c r="A1773" s="5">
        <v>531010</v>
      </c>
      <c r="B1773" s="6" t="s">
        <v>104</v>
      </c>
      <c r="C1773" s="7"/>
      <c r="D1773" s="7"/>
    </row>
    <row r="1774" spans="1:4" x14ac:dyDescent="0.3">
      <c r="A1774" s="5">
        <v>531011</v>
      </c>
      <c r="B1774" s="6" t="s">
        <v>105</v>
      </c>
      <c r="C1774" s="7"/>
      <c r="D1774" s="7"/>
    </row>
    <row r="1775" spans="1:4" x14ac:dyDescent="0.3">
      <c r="A1775" s="5">
        <v>531012</v>
      </c>
      <c r="B1775" s="6" t="s">
        <v>106</v>
      </c>
      <c r="C1775" s="7"/>
      <c r="D1775" s="7"/>
    </row>
    <row r="1776" spans="1:4" x14ac:dyDescent="0.3">
      <c r="A1776" s="5">
        <v>531013</v>
      </c>
      <c r="B1776" s="6" t="s">
        <v>107</v>
      </c>
      <c r="C1776" s="7"/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/>
      <c r="D1778" s="7"/>
    </row>
    <row r="1779" spans="1:4" ht="15" thickBot="1" x14ac:dyDescent="0.35">
      <c r="A1779" s="8" t="s">
        <v>19</v>
      </c>
      <c r="B1779" s="9"/>
      <c r="C1779" s="10">
        <f>SUM(C1764:C1778)</f>
        <v>6617632.7699999996</v>
      </c>
      <c r="D1779" s="10">
        <f>SUM(D1764:D1778)</f>
        <v>4576187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1153504.3799999999</v>
      </c>
      <c r="D1781" s="7">
        <v>296110.23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236297.41</v>
      </c>
      <c r="D1785" s="7">
        <v>154673.46</v>
      </c>
    </row>
    <row r="1786" spans="1:4" x14ac:dyDescent="0.3">
      <c r="A1786" s="5">
        <v>531106</v>
      </c>
      <c r="B1786" s="6" t="s">
        <v>100</v>
      </c>
      <c r="C1786" s="7">
        <v>16089146.689999999</v>
      </c>
      <c r="D1786" s="7">
        <v>16491603.369999999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/>
      <c r="D1788" s="7"/>
    </row>
    <row r="1789" spans="1:4" x14ac:dyDescent="0.3">
      <c r="A1789" s="5">
        <v>531109</v>
      </c>
      <c r="B1789" s="6" t="s">
        <v>103</v>
      </c>
      <c r="C1789" s="7">
        <v>1498580.57</v>
      </c>
      <c r="D1789" s="7">
        <v>1521317.05</v>
      </c>
    </row>
    <row r="1790" spans="1:4" x14ac:dyDescent="0.3">
      <c r="A1790" s="5">
        <v>531110</v>
      </c>
      <c r="B1790" s="6" t="s">
        <v>104</v>
      </c>
      <c r="C1790" s="7">
        <v>1236.81</v>
      </c>
      <c r="D1790" s="7">
        <v>1510.74</v>
      </c>
    </row>
    <row r="1791" spans="1:4" x14ac:dyDescent="0.3">
      <c r="A1791" s="5">
        <v>531111</v>
      </c>
      <c r="B1791" s="6" t="s">
        <v>105</v>
      </c>
      <c r="C1791" s="7">
        <v>357169.22</v>
      </c>
      <c r="D1791" s="7">
        <v>287947.28000000003</v>
      </c>
    </row>
    <row r="1792" spans="1:4" x14ac:dyDescent="0.3">
      <c r="A1792" s="5">
        <v>531112</v>
      </c>
      <c r="B1792" s="6" t="s">
        <v>106</v>
      </c>
      <c r="C1792" s="7"/>
      <c r="D1792" s="7"/>
    </row>
    <row r="1793" spans="1:4" x14ac:dyDescent="0.3">
      <c r="A1793" s="5">
        <v>531113</v>
      </c>
      <c r="B1793" s="6" t="s">
        <v>107</v>
      </c>
      <c r="C1793" s="7"/>
      <c r="D1793" s="7"/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/>
      <c r="D1795" s="7"/>
    </row>
    <row r="1796" spans="1:4" ht="15" thickBot="1" x14ac:dyDescent="0.35">
      <c r="A1796" s="8" t="s">
        <v>19</v>
      </c>
      <c r="B1796" s="9"/>
      <c r="C1796" s="10">
        <f>SUM(C1781:C1795)</f>
        <v>19335935.079999998</v>
      </c>
      <c r="D1796" s="10">
        <f>SUM(D1781:D1795)</f>
        <v>18753162.129999999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/>
      <c r="D1798" s="7"/>
    </row>
    <row r="1799" spans="1:4" x14ac:dyDescent="0.3">
      <c r="A1799" s="5">
        <v>531202</v>
      </c>
      <c r="B1799" s="6" t="s">
        <v>96</v>
      </c>
      <c r="C1799" s="7"/>
      <c r="D1799" s="7"/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/>
      <c r="D1802" s="7"/>
    </row>
    <row r="1803" spans="1:4" x14ac:dyDescent="0.3">
      <c r="A1803" s="5">
        <v>531206</v>
      </c>
      <c r="B1803" s="6" t="s">
        <v>100</v>
      </c>
      <c r="C1803" s="7"/>
      <c r="D1803" s="7"/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/>
      <c r="D1805" s="7"/>
    </row>
    <row r="1806" spans="1:4" x14ac:dyDescent="0.3">
      <c r="A1806" s="5">
        <v>531209</v>
      </c>
      <c r="B1806" s="6" t="s">
        <v>103</v>
      </c>
      <c r="C1806" s="7"/>
      <c r="D1806" s="7"/>
    </row>
    <row r="1807" spans="1:4" x14ac:dyDescent="0.3">
      <c r="A1807" s="5">
        <v>531210</v>
      </c>
      <c r="B1807" s="6" t="s">
        <v>104</v>
      </c>
      <c r="C1807" s="7"/>
      <c r="D1807" s="7"/>
    </row>
    <row r="1808" spans="1:4" x14ac:dyDescent="0.3">
      <c r="A1808" s="5">
        <v>531211</v>
      </c>
      <c r="B1808" s="6" t="s">
        <v>105</v>
      </c>
      <c r="C1808" s="7"/>
      <c r="D1808" s="7"/>
    </row>
    <row r="1809" spans="1:4" x14ac:dyDescent="0.3">
      <c r="A1809" s="5">
        <v>531212</v>
      </c>
      <c r="B1809" s="6" t="s">
        <v>106</v>
      </c>
      <c r="C1809" s="7"/>
      <c r="D1809" s="7"/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/>
      <c r="D1812" s="7"/>
    </row>
    <row r="1813" spans="1:4" ht="15" thickBot="1" x14ac:dyDescent="0.35">
      <c r="A1813" s="8" t="s">
        <v>19</v>
      </c>
      <c r="B1813" s="9"/>
      <c r="C1813" s="10">
        <f>SUM(C1798:C1812)</f>
        <v>0</v>
      </c>
      <c r="D1813" s="10">
        <f>SUM(D1798:D1812)</f>
        <v>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1660992.5</v>
      </c>
      <c r="D1815" s="7">
        <v>4066768.5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>
        <v>236966.39999999999</v>
      </c>
      <c r="D1818" s="7">
        <v>236966</v>
      </c>
    </row>
    <row r="1819" spans="1:4" x14ac:dyDescent="0.3">
      <c r="A1819" s="5">
        <v>531305</v>
      </c>
      <c r="B1819" s="6" t="s">
        <v>99</v>
      </c>
      <c r="C1819" s="7">
        <v>365898.47</v>
      </c>
      <c r="D1819" s="7">
        <v>71379</v>
      </c>
    </row>
    <row r="1820" spans="1:4" x14ac:dyDescent="0.3">
      <c r="A1820" s="5">
        <v>531306</v>
      </c>
      <c r="B1820" s="6" t="s">
        <v>100</v>
      </c>
      <c r="C1820" s="7">
        <v>9149149.7699999996</v>
      </c>
      <c r="D1820" s="7">
        <v>14350512.449999999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>
        <v>3349836.32</v>
      </c>
      <c r="D1822" s="7">
        <v>2412088</v>
      </c>
    </row>
    <row r="1823" spans="1:4" x14ac:dyDescent="0.3">
      <c r="A1823" s="5">
        <v>531309</v>
      </c>
      <c r="B1823" s="6" t="s">
        <v>103</v>
      </c>
      <c r="C1823" s="7">
        <v>20881.669999999998</v>
      </c>
      <c r="D1823" s="7">
        <v>20881.55</v>
      </c>
    </row>
    <row r="1824" spans="1:4" x14ac:dyDescent="0.3">
      <c r="A1824" s="5">
        <v>531310</v>
      </c>
      <c r="B1824" s="6" t="s">
        <v>104</v>
      </c>
      <c r="C1824" s="7">
        <v>1026.17</v>
      </c>
      <c r="D1824" s="7">
        <v>1026</v>
      </c>
    </row>
    <row r="1825" spans="1:4" x14ac:dyDescent="0.3">
      <c r="A1825" s="5">
        <v>531311</v>
      </c>
      <c r="B1825" s="6" t="s">
        <v>105</v>
      </c>
      <c r="C1825" s="7">
        <v>147909.54999999999</v>
      </c>
      <c r="D1825" s="7">
        <v>42909.88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14932660.850000001</v>
      </c>
      <c r="D1830" s="10">
        <f>SUM(D1815:D1829)</f>
        <v>21202531.379999999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5017084.34</v>
      </c>
      <c r="D1866" s="7">
        <v>4984375.3899999997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/>
      <c r="D1869" s="7"/>
    </row>
    <row r="1870" spans="1:4" x14ac:dyDescent="0.3">
      <c r="A1870" s="5">
        <v>531605</v>
      </c>
      <c r="B1870" s="6" t="s">
        <v>352</v>
      </c>
      <c r="C1870" s="7">
        <v>225133</v>
      </c>
      <c r="D1870" s="7">
        <v>411285</v>
      </c>
    </row>
    <row r="1871" spans="1:4" x14ac:dyDescent="0.3">
      <c r="A1871" s="5">
        <v>531606</v>
      </c>
      <c r="B1871" s="6" t="s">
        <v>353</v>
      </c>
      <c r="C1871" s="7"/>
      <c r="D1871" s="7">
        <v>6750</v>
      </c>
    </row>
    <row r="1872" spans="1:4" x14ac:dyDescent="0.3">
      <c r="A1872" s="5">
        <v>531607</v>
      </c>
      <c r="B1872" s="6" t="s">
        <v>354</v>
      </c>
      <c r="C1872" s="7">
        <v>418090.35</v>
      </c>
      <c r="D1872" s="7">
        <v>417422.95</v>
      </c>
    </row>
    <row r="1873" spans="1:4" x14ac:dyDescent="0.3">
      <c r="A1873" s="5">
        <v>531608</v>
      </c>
      <c r="B1873" s="6" t="s">
        <v>355</v>
      </c>
      <c r="C1873" s="7">
        <v>100048.24</v>
      </c>
      <c r="D1873" s="7">
        <v>28322</v>
      </c>
    </row>
    <row r="1874" spans="1:4" x14ac:dyDescent="0.3">
      <c r="A1874" s="5">
        <v>531609</v>
      </c>
      <c r="B1874" s="6" t="s">
        <v>356</v>
      </c>
      <c r="C1874" s="7"/>
      <c r="D1874" s="7"/>
    </row>
    <row r="1875" spans="1:4" x14ac:dyDescent="0.3">
      <c r="A1875" s="5">
        <v>531610</v>
      </c>
      <c r="B1875" s="6" t="s">
        <v>357</v>
      </c>
      <c r="C1875" s="7"/>
      <c r="D1875" s="7">
        <v>-422</v>
      </c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/>
      <c r="D1880" s="7"/>
    </row>
    <row r="1881" spans="1:4" x14ac:dyDescent="0.3">
      <c r="A1881" s="5">
        <v>531616</v>
      </c>
      <c r="B1881" s="6" t="s">
        <v>363</v>
      </c>
      <c r="C1881" s="7"/>
      <c r="D1881" s="7"/>
    </row>
    <row r="1882" spans="1:4" x14ac:dyDescent="0.3">
      <c r="A1882" s="5">
        <v>531617</v>
      </c>
      <c r="B1882" s="6" t="s">
        <v>364</v>
      </c>
      <c r="C1882" s="7"/>
      <c r="D1882" s="7"/>
    </row>
    <row r="1883" spans="1:4" x14ac:dyDescent="0.3">
      <c r="A1883" s="5">
        <v>531618</v>
      </c>
      <c r="B1883" s="6" t="s">
        <v>365</v>
      </c>
      <c r="C1883" s="7"/>
      <c r="D1883" s="7">
        <v>750</v>
      </c>
    </row>
    <row r="1884" spans="1:4" x14ac:dyDescent="0.3">
      <c r="A1884" s="5">
        <v>531619</v>
      </c>
      <c r="B1884" s="6" t="s">
        <v>366</v>
      </c>
      <c r="C1884" s="7"/>
      <c r="D1884" s="7"/>
    </row>
    <row r="1885" spans="1:4" x14ac:dyDescent="0.3">
      <c r="A1885" s="5">
        <v>531620</v>
      </c>
      <c r="B1885" s="6" t="s">
        <v>367</v>
      </c>
      <c r="C1885" s="7">
        <v>854730.69</v>
      </c>
      <c r="D1885" s="7">
        <v>851759.65</v>
      </c>
    </row>
    <row r="1886" spans="1:4" x14ac:dyDescent="0.3">
      <c r="A1886" s="5">
        <v>531621</v>
      </c>
      <c r="B1886" s="6" t="s">
        <v>368</v>
      </c>
      <c r="C1886" s="7"/>
      <c r="D1886" s="7">
        <v>25930</v>
      </c>
    </row>
    <row r="1887" spans="1:4" x14ac:dyDescent="0.3">
      <c r="A1887" s="5">
        <v>531622</v>
      </c>
      <c r="B1887" s="6" t="s">
        <v>369</v>
      </c>
      <c r="C1887" s="7"/>
      <c r="D1887" s="7"/>
    </row>
    <row r="1888" spans="1:4" x14ac:dyDescent="0.3">
      <c r="A1888" s="5">
        <v>531623</v>
      </c>
      <c r="B1888" s="6" t="s">
        <v>370</v>
      </c>
      <c r="C1888" s="7">
        <v>176544</v>
      </c>
      <c r="D1888" s="7">
        <v>176544</v>
      </c>
    </row>
    <row r="1889" spans="1:4" x14ac:dyDescent="0.3">
      <c r="A1889" s="5">
        <v>531624</v>
      </c>
      <c r="B1889" s="6" t="s">
        <v>371</v>
      </c>
      <c r="C1889" s="7"/>
      <c r="D1889" s="7"/>
    </row>
    <row r="1890" spans="1:4" x14ac:dyDescent="0.3">
      <c r="A1890" s="5">
        <v>531625</v>
      </c>
      <c r="B1890" s="6" t="s">
        <v>372</v>
      </c>
      <c r="C1890" s="7">
        <v>342000</v>
      </c>
      <c r="D1890" s="7">
        <v>275000</v>
      </c>
    </row>
    <row r="1891" spans="1:4" x14ac:dyDescent="0.3">
      <c r="A1891" s="5">
        <v>531626</v>
      </c>
      <c r="B1891" s="6" t="s">
        <v>373</v>
      </c>
      <c r="C1891" s="7"/>
      <c r="D1891" s="7"/>
    </row>
    <row r="1892" spans="1:4" x14ac:dyDescent="0.3">
      <c r="A1892" s="5">
        <v>531627</v>
      </c>
      <c r="B1892" s="6" t="s">
        <v>374</v>
      </c>
      <c r="C1892" s="7"/>
      <c r="D1892" s="7"/>
    </row>
    <row r="1893" spans="1:4" x14ac:dyDescent="0.3">
      <c r="A1893" s="5">
        <v>531628</v>
      </c>
      <c r="B1893" s="6" t="s">
        <v>375</v>
      </c>
      <c r="C1893" s="7">
        <v>1236.82</v>
      </c>
      <c r="D1893" s="7">
        <v>19490.740000000002</v>
      </c>
    </row>
    <row r="1894" spans="1:4" x14ac:dyDescent="0.3">
      <c r="A1894" s="5">
        <v>531629</v>
      </c>
      <c r="B1894" s="6" t="s">
        <v>376</v>
      </c>
      <c r="C1894" s="7">
        <v>603947.47</v>
      </c>
      <c r="D1894" s="7">
        <v>764161.68</v>
      </c>
    </row>
    <row r="1895" spans="1:4" x14ac:dyDescent="0.3">
      <c r="A1895" s="5">
        <v>531630</v>
      </c>
      <c r="B1895" s="6" t="s">
        <v>377</v>
      </c>
      <c r="C1895" s="7"/>
      <c r="D1895" s="7"/>
    </row>
    <row r="1896" spans="1:4" x14ac:dyDescent="0.3">
      <c r="A1896" s="5">
        <v>531631</v>
      </c>
      <c r="B1896" s="6" t="s">
        <v>378</v>
      </c>
      <c r="C1896" s="7"/>
      <c r="D1896" s="7"/>
    </row>
    <row r="1897" spans="1:4" x14ac:dyDescent="0.3">
      <c r="A1897" s="5">
        <v>531632</v>
      </c>
      <c r="B1897" s="6" t="s">
        <v>379</v>
      </c>
      <c r="C1897" s="7"/>
      <c r="D1897" s="7"/>
    </row>
    <row r="1898" spans="1:4" x14ac:dyDescent="0.3">
      <c r="A1898" s="5">
        <v>531633</v>
      </c>
      <c r="B1898" s="6" t="s">
        <v>380</v>
      </c>
      <c r="C1898" s="7">
        <v>33000</v>
      </c>
      <c r="D1898" s="7">
        <v>11355</v>
      </c>
    </row>
    <row r="1899" spans="1:4" x14ac:dyDescent="0.3">
      <c r="A1899" s="5">
        <v>531634</v>
      </c>
      <c r="B1899" s="6" t="s">
        <v>381</v>
      </c>
      <c r="C1899" s="7">
        <v>3500</v>
      </c>
      <c r="D1899" s="7">
        <v>13500</v>
      </c>
    </row>
    <row r="1900" spans="1:4" x14ac:dyDescent="0.3">
      <c r="A1900" s="5">
        <v>531635</v>
      </c>
      <c r="B1900" s="6" t="s">
        <v>382</v>
      </c>
      <c r="C1900" s="7"/>
      <c r="D1900" s="7"/>
    </row>
    <row r="1901" spans="1:4" x14ac:dyDescent="0.3">
      <c r="A1901" s="5">
        <v>531636</v>
      </c>
      <c r="B1901" s="6" t="s">
        <v>383</v>
      </c>
      <c r="C1901" s="7"/>
      <c r="D1901" s="7"/>
    </row>
    <row r="1902" spans="1:4" x14ac:dyDescent="0.3">
      <c r="A1902" s="5">
        <v>531637</v>
      </c>
      <c r="B1902" s="6" t="s">
        <v>384</v>
      </c>
      <c r="C1902" s="7"/>
      <c r="D1902" s="7"/>
    </row>
    <row r="1903" spans="1:4" x14ac:dyDescent="0.3">
      <c r="A1903" s="5">
        <v>531638</v>
      </c>
      <c r="B1903" s="6" t="s">
        <v>413</v>
      </c>
      <c r="C1903" s="7"/>
      <c r="D1903" s="7"/>
    </row>
    <row r="1904" spans="1:4" x14ac:dyDescent="0.3">
      <c r="A1904" s="5">
        <v>531639</v>
      </c>
      <c r="B1904" s="6" t="s">
        <v>386</v>
      </c>
      <c r="C1904" s="7"/>
      <c r="D1904" s="7"/>
    </row>
    <row r="1905" spans="1:4" x14ac:dyDescent="0.3">
      <c r="A1905" s="5">
        <v>531640</v>
      </c>
      <c r="B1905" s="6" t="s">
        <v>387</v>
      </c>
      <c r="C1905" s="7"/>
      <c r="D1905" s="7"/>
    </row>
    <row r="1906" spans="1:4" x14ac:dyDescent="0.3">
      <c r="A1906" s="5">
        <v>531641</v>
      </c>
      <c r="B1906" s="6" t="s">
        <v>388</v>
      </c>
      <c r="C1906" s="7"/>
      <c r="D1906" s="7"/>
    </row>
    <row r="1907" spans="1:4" x14ac:dyDescent="0.3">
      <c r="A1907" s="5">
        <v>531642</v>
      </c>
      <c r="B1907" s="6" t="s">
        <v>168</v>
      </c>
      <c r="C1907" s="7">
        <v>383245.51</v>
      </c>
      <c r="D1907" s="7">
        <v>354411.11</v>
      </c>
    </row>
    <row r="1908" spans="1:4" x14ac:dyDescent="0.3">
      <c r="A1908" s="5">
        <v>531643</v>
      </c>
      <c r="B1908" s="6" t="s">
        <v>160</v>
      </c>
      <c r="C1908" s="7">
        <v>138114.9</v>
      </c>
      <c r="D1908" s="7">
        <v>54146</v>
      </c>
    </row>
    <row r="1909" spans="1:4" x14ac:dyDescent="0.3">
      <c r="A1909" s="5">
        <v>531644</v>
      </c>
      <c r="B1909" s="6" t="s">
        <v>170</v>
      </c>
      <c r="C1909" s="7"/>
      <c r="D1909" s="7"/>
    </row>
    <row r="1910" spans="1:4" x14ac:dyDescent="0.3">
      <c r="A1910" s="5">
        <v>531645</v>
      </c>
      <c r="B1910" s="6" t="s">
        <v>171</v>
      </c>
      <c r="C1910" s="7"/>
      <c r="D1910" s="7"/>
    </row>
    <row r="1911" spans="1:4" x14ac:dyDescent="0.3">
      <c r="A1911" s="5">
        <v>531646</v>
      </c>
      <c r="B1911" s="6" t="s">
        <v>172</v>
      </c>
      <c r="C1911" s="7"/>
      <c r="D1911" s="7"/>
    </row>
    <row r="1912" spans="1:4" x14ac:dyDescent="0.3">
      <c r="A1912" s="5">
        <v>531647</v>
      </c>
      <c r="B1912" s="6" t="s">
        <v>389</v>
      </c>
      <c r="C1912" s="7"/>
      <c r="D1912" s="7"/>
    </row>
    <row r="1913" spans="1:4" x14ac:dyDescent="0.3">
      <c r="A1913" s="5">
        <v>531648</v>
      </c>
      <c r="B1913" s="6" t="s">
        <v>390</v>
      </c>
      <c r="C1913" s="7"/>
      <c r="D1913" s="7"/>
    </row>
    <row r="1914" spans="1:4" ht="15" thickBot="1" x14ac:dyDescent="0.35">
      <c r="A1914" s="22">
        <v>531660</v>
      </c>
      <c r="B1914" s="23" t="s">
        <v>39</v>
      </c>
      <c r="C1914" s="20">
        <v>464499.59</v>
      </c>
      <c r="D1914" s="20">
        <v>346471</v>
      </c>
    </row>
    <row r="1915" spans="1:4" ht="15" thickBot="1" x14ac:dyDescent="0.35">
      <c r="A1915" s="24" t="s">
        <v>19</v>
      </c>
      <c r="B1915" s="25"/>
      <c r="C1915" s="21">
        <f>SUM(C1866:C1914)</f>
        <v>8761174.9100000001</v>
      </c>
      <c r="D1915" s="21">
        <f>SUM(D1866:D1914)</f>
        <v>8741252.5199999996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14566.37</v>
      </c>
      <c r="D1917" s="7">
        <v>7713.39</v>
      </c>
    </row>
    <row r="1918" spans="1:4" ht="15" thickBot="1" x14ac:dyDescent="0.35">
      <c r="A1918" s="8" t="s">
        <v>19</v>
      </c>
      <c r="B1918" s="9"/>
      <c r="C1918" s="10">
        <f>SUM(C1917:C1917)</f>
        <v>14566.37</v>
      </c>
      <c r="D1918" s="10">
        <f>SUM(D1917:D1917)</f>
        <v>7713.39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/>
      <c r="D2275" s="7"/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/>
      <c r="D2277" s="7"/>
    </row>
    <row r="2278" spans="1:4" ht="15" thickBot="1" x14ac:dyDescent="0.35">
      <c r="A2278" s="8" t="s">
        <v>19</v>
      </c>
      <c r="B2278" s="9"/>
      <c r="C2278" s="10">
        <f>SUM(C2274:C2277)</f>
        <v>0</v>
      </c>
      <c r="D2278" s="10">
        <f>SUM(D2274:D2277)</f>
        <v>0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>
        <v>488659.23</v>
      </c>
      <c r="D2281" s="7">
        <v>2308566.38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>
        <v>108041.59</v>
      </c>
      <c r="D2283" s="7">
        <v>6157788.75</v>
      </c>
    </row>
    <row r="2284" spans="1:4" ht="15" thickBot="1" x14ac:dyDescent="0.35">
      <c r="A2284" s="8" t="s">
        <v>19</v>
      </c>
      <c r="B2284" s="9"/>
      <c r="C2284" s="10">
        <f>SUM(C2280:C2283)</f>
        <v>596700.81999999995</v>
      </c>
      <c r="D2284" s="10">
        <f>SUM(D2280:D2283)</f>
        <v>8466355.129999999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230520175.31999999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198863667.66999999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-6324797.1299999952</v>
      </c>
      <c r="D2401" s="45">
        <f>D1114-D2399</f>
        <v>-9497334.5799999833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ECC54-420E-4F32-BC29-73A4C1774BDF}">
  <dimension ref="A1:D2401"/>
  <sheetViews>
    <sheetView workbookViewId="0"/>
  </sheetViews>
  <sheetFormatPr defaultRowHeight="14.4" x14ac:dyDescent="0.3"/>
  <cols>
    <col min="1" max="1" width="7.109375" style="48" customWidth="1"/>
    <col min="2" max="2" width="96.44140625" style="49" customWidth="1"/>
    <col min="3" max="3" width="16.5546875" style="50" customWidth="1"/>
    <col min="4" max="4" width="16.109375" style="50" customWidth="1"/>
  </cols>
  <sheetData>
    <row r="1" spans="1:4" x14ac:dyDescent="0.3">
      <c r="A1" s="1" t="s">
        <v>1</v>
      </c>
      <c r="B1" s="1" t="s">
        <v>2</v>
      </c>
      <c r="C1" s="51">
        <v>2023</v>
      </c>
      <c r="D1" s="51">
        <f>+C1-1</f>
        <v>2022</v>
      </c>
    </row>
    <row r="2" spans="1:4" x14ac:dyDescent="0.3">
      <c r="A2" s="2">
        <v>1</v>
      </c>
      <c r="B2" s="3" t="s">
        <v>3</v>
      </c>
      <c r="C2" s="4"/>
      <c r="D2" s="4"/>
    </row>
    <row r="3" spans="1:4" x14ac:dyDescent="0.3">
      <c r="A3" s="2">
        <v>11</v>
      </c>
      <c r="B3" s="3" t="s">
        <v>4</v>
      </c>
      <c r="C3" s="4"/>
      <c r="D3" s="4"/>
    </row>
    <row r="4" spans="1:4" x14ac:dyDescent="0.3">
      <c r="A4" s="5">
        <v>1101</v>
      </c>
      <c r="B4" s="6" t="s">
        <v>5</v>
      </c>
      <c r="C4" s="7"/>
      <c r="D4" s="7"/>
    </row>
    <row r="5" spans="1:4" x14ac:dyDescent="0.3">
      <c r="A5" s="5">
        <v>1102</v>
      </c>
      <c r="B5" s="6" t="s">
        <v>6</v>
      </c>
      <c r="C5" s="7"/>
      <c r="D5" s="7"/>
    </row>
    <row r="6" spans="1:4" x14ac:dyDescent="0.3">
      <c r="A6" s="5">
        <v>1103</v>
      </c>
      <c r="B6" s="6" t="s">
        <v>7</v>
      </c>
      <c r="C6" s="7"/>
      <c r="D6" s="7"/>
    </row>
    <row r="7" spans="1:4" x14ac:dyDescent="0.3">
      <c r="A7" s="5"/>
      <c r="B7" s="6" t="s">
        <v>8</v>
      </c>
      <c r="C7" s="7"/>
      <c r="D7" s="7"/>
    </row>
    <row r="8" spans="1:4" x14ac:dyDescent="0.3">
      <c r="A8" s="5">
        <v>1104</v>
      </c>
      <c r="B8" s="6" t="s">
        <v>9</v>
      </c>
      <c r="C8" s="7">
        <v>28399216</v>
      </c>
      <c r="D8" s="7">
        <v>28399216</v>
      </c>
    </row>
    <row r="9" spans="1:4" x14ac:dyDescent="0.3">
      <c r="A9" s="5">
        <v>1105</v>
      </c>
      <c r="B9" s="6" t="s">
        <v>10</v>
      </c>
      <c r="C9" s="7">
        <v>-8810942</v>
      </c>
      <c r="D9" s="7">
        <v>-8120949</v>
      </c>
    </row>
    <row r="10" spans="1:4" x14ac:dyDescent="0.3">
      <c r="A10" s="5">
        <v>1106</v>
      </c>
      <c r="B10" s="6" t="s">
        <v>11</v>
      </c>
      <c r="C10" s="7"/>
      <c r="D10" s="7"/>
    </row>
    <row r="11" spans="1:4" x14ac:dyDescent="0.3">
      <c r="A11" s="5">
        <v>1107</v>
      </c>
      <c r="B11" s="6" t="s">
        <v>12</v>
      </c>
      <c r="C11" s="7">
        <v>236093679</v>
      </c>
      <c r="D11" s="7">
        <v>162282760</v>
      </c>
    </row>
    <row r="12" spans="1:4" x14ac:dyDescent="0.3">
      <c r="A12" s="5">
        <v>1108</v>
      </c>
      <c r="B12" s="6" t="s">
        <v>13</v>
      </c>
      <c r="C12" s="7">
        <v>64313497</v>
      </c>
      <c r="D12" s="7"/>
    </row>
    <row r="13" spans="1:4" x14ac:dyDescent="0.3">
      <c r="A13" s="5"/>
      <c r="B13" s="6" t="s">
        <v>14</v>
      </c>
      <c r="C13" s="7"/>
      <c r="D13" s="7"/>
    </row>
    <row r="14" spans="1:4" x14ac:dyDescent="0.3">
      <c r="A14" s="5">
        <v>1109</v>
      </c>
      <c r="B14" s="6" t="s">
        <v>15</v>
      </c>
      <c r="C14" s="7"/>
      <c r="D14" s="7">
        <v>56994221</v>
      </c>
    </row>
    <row r="15" spans="1:4" x14ac:dyDescent="0.3">
      <c r="A15" s="5"/>
      <c r="B15" s="6" t="s">
        <v>16</v>
      </c>
      <c r="C15" s="7"/>
      <c r="D15" s="7"/>
    </row>
    <row r="16" spans="1:4" x14ac:dyDescent="0.3">
      <c r="A16" s="5">
        <v>1110</v>
      </c>
      <c r="B16" s="6" t="s">
        <v>17</v>
      </c>
      <c r="C16" s="7">
        <v>34941712</v>
      </c>
      <c r="D16" s="7">
        <v>7986107</v>
      </c>
    </row>
    <row r="17" spans="1:4" ht="15" thickBot="1" x14ac:dyDescent="0.35">
      <c r="A17" s="5">
        <v>1111</v>
      </c>
      <c r="B17" s="6" t="s">
        <v>18</v>
      </c>
      <c r="C17" s="7"/>
      <c r="D17" s="7"/>
    </row>
    <row r="18" spans="1:4" ht="15" thickBot="1" x14ac:dyDescent="0.35">
      <c r="A18" s="8" t="s">
        <v>19</v>
      </c>
      <c r="B18" s="9"/>
      <c r="C18" s="10">
        <f>SUM(C4:C17)</f>
        <v>354937162</v>
      </c>
      <c r="D18" s="10">
        <f>SUM(D4:D17)</f>
        <v>247541355</v>
      </c>
    </row>
    <row r="19" spans="1:4" x14ac:dyDescent="0.3">
      <c r="A19" s="11">
        <v>12</v>
      </c>
      <c r="B19" s="12" t="s">
        <v>20</v>
      </c>
      <c r="C19" s="13"/>
      <c r="D19" s="13"/>
    </row>
    <row r="20" spans="1:4" x14ac:dyDescent="0.3">
      <c r="A20" s="5">
        <v>1201</v>
      </c>
      <c r="B20" s="6" t="s">
        <v>21</v>
      </c>
      <c r="C20" s="14"/>
      <c r="D20" s="7"/>
    </row>
    <row r="21" spans="1:4" x14ac:dyDescent="0.3">
      <c r="A21" s="5">
        <v>1202</v>
      </c>
      <c r="B21" s="6" t="s">
        <v>22</v>
      </c>
      <c r="C21" s="7">
        <v>49000</v>
      </c>
      <c r="D21" s="7">
        <v>49000</v>
      </c>
    </row>
    <row r="22" spans="1:4" x14ac:dyDescent="0.3">
      <c r="A22" s="5">
        <v>1203</v>
      </c>
      <c r="B22" s="6" t="s">
        <v>23</v>
      </c>
      <c r="C22" s="7">
        <v>12344667</v>
      </c>
      <c r="D22" s="7">
        <v>65015524</v>
      </c>
    </row>
    <row r="23" spans="1:4" x14ac:dyDescent="0.3">
      <c r="A23" s="5">
        <v>1204</v>
      </c>
      <c r="B23" s="6" t="s">
        <v>24</v>
      </c>
      <c r="C23" s="7">
        <v>51618626</v>
      </c>
      <c r="D23" s="7">
        <v>11416556</v>
      </c>
    </row>
    <row r="24" spans="1:4" ht="15" thickBot="1" x14ac:dyDescent="0.35">
      <c r="A24" s="15">
        <v>1205</v>
      </c>
      <c r="B24" s="16" t="s">
        <v>25</v>
      </c>
      <c r="C24" s="7">
        <v>3002220</v>
      </c>
      <c r="D24" s="17">
        <v>13956035</v>
      </c>
    </row>
    <row r="25" spans="1:4" ht="15" thickBot="1" x14ac:dyDescent="0.35">
      <c r="A25" s="8" t="s">
        <v>19</v>
      </c>
      <c r="B25" s="9"/>
      <c r="C25" s="10">
        <f>SUM(C20:C24)</f>
        <v>67014513</v>
      </c>
      <c r="D25" s="10">
        <f>SUM(D20:D24)</f>
        <v>90437115</v>
      </c>
    </row>
    <row r="26" spans="1:4" x14ac:dyDescent="0.3">
      <c r="A26" s="11">
        <v>13</v>
      </c>
      <c r="B26" s="12" t="s">
        <v>26</v>
      </c>
      <c r="C26" s="13"/>
      <c r="D26" s="13"/>
    </row>
    <row r="27" spans="1:4" x14ac:dyDescent="0.3">
      <c r="A27" s="5">
        <v>1301</v>
      </c>
      <c r="B27" s="6" t="s">
        <v>27</v>
      </c>
      <c r="C27" s="7">
        <v>2155354</v>
      </c>
      <c r="D27" s="7">
        <v>2549017</v>
      </c>
    </row>
    <row r="28" spans="1:4" x14ac:dyDescent="0.3">
      <c r="A28" s="5">
        <v>1302</v>
      </c>
      <c r="B28" s="6" t="s">
        <v>28</v>
      </c>
      <c r="C28" s="7">
        <v>167352963</v>
      </c>
      <c r="D28" s="7">
        <v>97153702</v>
      </c>
    </row>
    <row r="29" spans="1:4" x14ac:dyDescent="0.3">
      <c r="A29" s="5">
        <v>1303</v>
      </c>
      <c r="B29" s="6" t="s">
        <v>29</v>
      </c>
      <c r="C29" s="7">
        <v>70004337</v>
      </c>
      <c r="D29" s="7">
        <v>25260188</v>
      </c>
    </row>
    <row r="30" spans="1:4" x14ac:dyDescent="0.3">
      <c r="A30" s="5">
        <v>1304</v>
      </c>
      <c r="B30" s="6" t="s">
        <v>30</v>
      </c>
      <c r="C30" s="7">
        <v>14017</v>
      </c>
      <c r="D30" s="7">
        <v>10700</v>
      </c>
    </row>
    <row r="31" spans="1:4" x14ac:dyDescent="0.3">
      <c r="A31" s="5">
        <v>1305</v>
      </c>
      <c r="B31" s="6" t="s">
        <v>31</v>
      </c>
      <c r="C31" s="7"/>
      <c r="D31" s="7"/>
    </row>
    <row r="32" spans="1:4" x14ac:dyDescent="0.3">
      <c r="A32" s="5">
        <v>1306</v>
      </c>
      <c r="B32" s="6" t="s">
        <v>32</v>
      </c>
      <c r="C32" s="7">
        <v>4579140</v>
      </c>
      <c r="D32" s="7">
        <v>3603473</v>
      </c>
    </row>
    <row r="33" spans="1:4" x14ac:dyDescent="0.3">
      <c r="A33" s="5">
        <v>1307</v>
      </c>
      <c r="B33" s="6" t="s">
        <v>33</v>
      </c>
      <c r="C33" s="7">
        <v>97546</v>
      </c>
      <c r="D33" s="7">
        <v>618664</v>
      </c>
    </row>
    <row r="34" spans="1:4" x14ac:dyDescent="0.3">
      <c r="A34" s="5">
        <v>1308</v>
      </c>
      <c r="B34" s="6" t="s">
        <v>34</v>
      </c>
      <c r="C34" s="7"/>
      <c r="D34" s="7"/>
    </row>
    <row r="35" spans="1:4" x14ac:dyDescent="0.3">
      <c r="A35" s="5">
        <v>1309</v>
      </c>
      <c r="B35" s="6" t="s">
        <v>35</v>
      </c>
      <c r="C35" s="7"/>
      <c r="D35" s="7"/>
    </row>
    <row r="36" spans="1:4" x14ac:dyDescent="0.3">
      <c r="A36" s="5">
        <v>1310</v>
      </c>
      <c r="B36" s="6" t="s">
        <v>36</v>
      </c>
      <c r="C36" s="7"/>
      <c r="D36" s="7"/>
    </row>
    <row r="37" spans="1:4" x14ac:dyDescent="0.3">
      <c r="A37" s="15">
        <v>1311</v>
      </c>
      <c r="B37" s="16" t="s">
        <v>37</v>
      </c>
      <c r="C37" s="7">
        <v>921469</v>
      </c>
      <c r="D37" s="7">
        <v>3386139</v>
      </c>
    </row>
    <row r="38" spans="1:4" x14ac:dyDescent="0.3">
      <c r="A38" s="15">
        <v>1312</v>
      </c>
      <c r="B38" s="16" t="s">
        <v>38</v>
      </c>
      <c r="C38" s="7"/>
      <c r="D38" s="7"/>
    </row>
    <row r="39" spans="1:4" ht="15" thickBot="1" x14ac:dyDescent="0.35">
      <c r="A39" s="15">
        <v>1320</v>
      </c>
      <c r="B39" s="16" t="s">
        <v>39</v>
      </c>
      <c r="C39" s="7"/>
      <c r="D39" s="7"/>
    </row>
    <row r="40" spans="1:4" ht="15" thickBot="1" x14ac:dyDescent="0.35">
      <c r="A40" s="8" t="s">
        <v>19</v>
      </c>
      <c r="B40" s="9"/>
      <c r="C40" s="10">
        <f>SUM(C27:C39)</f>
        <v>245124826</v>
      </c>
      <c r="D40" s="10">
        <f>SUM(D27:D39)</f>
        <v>132581883</v>
      </c>
    </row>
    <row r="41" spans="1:4" x14ac:dyDescent="0.3">
      <c r="A41" s="11">
        <v>14</v>
      </c>
      <c r="B41" s="12" t="s">
        <v>40</v>
      </c>
      <c r="C41" s="13"/>
      <c r="D41" s="13"/>
    </row>
    <row r="42" spans="1:4" x14ac:dyDescent="0.3">
      <c r="A42" s="5">
        <v>1401</v>
      </c>
      <c r="B42" s="6" t="s">
        <v>41</v>
      </c>
      <c r="C42" s="7"/>
      <c r="D42" s="7"/>
    </row>
    <row r="43" spans="1:4" x14ac:dyDescent="0.3">
      <c r="A43" s="5">
        <v>1402</v>
      </c>
      <c r="B43" s="6" t="s">
        <v>42</v>
      </c>
      <c r="C43" s="7"/>
      <c r="D43" s="7"/>
    </row>
    <row r="44" spans="1:4" x14ac:dyDescent="0.3">
      <c r="A44" s="5">
        <v>1403</v>
      </c>
      <c r="B44" s="6" t="s">
        <v>43</v>
      </c>
      <c r="C44" s="7"/>
      <c r="D44" s="7"/>
    </row>
    <row r="45" spans="1:4" x14ac:dyDescent="0.3">
      <c r="A45" s="5">
        <v>1404</v>
      </c>
      <c r="B45" s="6" t="s">
        <v>44</v>
      </c>
      <c r="C45" s="7"/>
      <c r="D45" s="7"/>
    </row>
    <row r="46" spans="1:4" x14ac:dyDescent="0.3">
      <c r="A46" s="5">
        <v>1405</v>
      </c>
      <c r="B46" s="6" t="s">
        <v>45</v>
      </c>
      <c r="C46" s="7">
        <v>24283862</v>
      </c>
      <c r="D46" s="7">
        <v>24375037</v>
      </c>
    </row>
    <row r="47" spans="1:4" x14ac:dyDescent="0.3">
      <c r="A47" s="5">
        <v>1406</v>
      </c>
      <c r="B47" s="6" t="s">
        <v>46</v>
      </c>
      <c r="C47" s="7">
        <v>2824508</v>
      </c>
      <c r="D47" s="7">
        <v>3133852</v>
      </c>
    </row>
    <row r="48" spans="1:4" x14ac:dyDescent="0.3">
      <c r="A48" s="5">
        <v>1407</v>
      </c>
      <c r="B48" s="6" t="s">
        <v>47</v>
      </c>
      <c r="C48" s="7"/>
      <c r="D48" s="7"/>
    </row>
    <row r="49" spans="1:4" x14ac:dyDescent="0.3">
      <c r="A49" s="5">
        <v>1408</v>
      </c>
      <c r="B49" s="6" t="s">
        <v>48</v>
      </c>
      <c r="C49" s="7"/>
      <c r="D49" s="7"/>
    </row>
    <row r="50" spans="1:4" ht="15" thickBot="1" x14ac:dyDescent="0.35">
      <c r="A50" s="18">
        <v>1409</v>
      </c>
      <c r="B50" s="19" t="s">
        <v>49</v>
      </c>
      <c r="C50" s="7"/>
      <c r="D50" s="20"/>
    </row>
    <row r="51" spans="1:4" ht="15" thickBot="1" x14ac:dyDescent="0.35">
      <c r="A51" s="8" t="s">
        <v>19</v>
      </c>
      <c r="B51" s="9"/>
      <c r="C51" s="10">
        <f>SUM(C42:C50)</f>
        <v>27108370</v>
      </c>
      <c r="D51" s="21">
        <f>SUM(D42:D50)</f>
        <v>27508889</v>
      </c>
    </row>
    <row r="52" spans="1:4" x14ac:dyDescent="0.3">
      <c r="A52" s="11">
        <v>15</v>
      </c>
      <c r="B52" s="12" t="s">
        <v>50</v>
      </c>
      <c r="C52" s="13"/>
      <c r="D52" s="13"/>
    </row>
    <row r="53" spans="1:4" x14ac:dyDescent="0.3">
      <c r="A53" s="5">
        <v>1501</v>
      </c>
      <c r="B53" s="6" t="s">
        <v>51</v>
      </c>
      <c r="C53" s="7">
        <v>618821</v>
      </c>
      <c r="D53" s="7">
        <v>349608</v>
      </c>
    </row>
    <row r="54" spans="1:4" x14ac:dyDescent="0.3">
      <c r="A54" s="5">
        <v>1502</v>
      </c>
      <c r="B54" s="6" t="s">
        <v>52</v>
      </c>
      <c r="C54" s="7"/>
      <c r="D54" s="7"/>
    </row>
    <row r="55" spans="1:4" x14ac:dyDescent="0.3">
      <c r="A55" s="5">
        <v>1503</v>
      </c>
      <c r="B55" s="6" t="s">
        <v>53</v>
      </c>
      <c r="C55" s="7"/>
      <c r="D55" s="7"/>
    </row>
    <row r="56" spans="1:4" x14ac:dyDescent="0.3">
      <c r="A56" s="5">
        <v>1504</v>
      </c>
      <c r="B56" s="6" t="s">
        <v>54</v>
      </c>
      <c r="C56" s="7"/>
      <c r="D56" s="7"/>
    </row>
    <row r="57" spans="1:4" x14ac:dyDescent="0.3">
      <c r="A57" s="5">
        <v>1505</v>
      </c>
      <c r="B57" s="6" t="s">
        <v>55</v>
      </c>
      <c r="C57" s="7">
        <v>41581680</v>
      </c>
      <c r="D57" s="7">
        <v>28755391</v>
      </c>
    </row>
    <row r="58" spans="1:4" x14ac:dyDescent="0.3">
      <c r="A58" s="5">
        <v>1506</v>
      </c>
      <c r="B58" s="6" t="s">
        <v>56</v>
      </c>
      <c r="C58" s="7"/>
      <c r="D58" s="7"/>
    </row>
    <row r="59" spans="1:4" x14ac:dyDescent="0.3">
      <c r="A59" s="5">
        <v>1507</v>
      </c>
      <c r="B59" s="6" t="s">
        <v>57</v>
      </c>
      <c r="C59" s="7">
        <v>22613938</v>
      </c>
      <c r="D59" s="7">
        <v>15371670</v>
      </c>
    </row>
    <row r="60" spans="1:4" x14ac:dyDescent="0.3">
      <c r="A60" s="5">
        <v>1508</v>
      </c>
      <c r="B60" s="6" t="s">
        <v>58</v>
      </c>
      <c r="C60" s="7"/>
      <c r="D60" s="7"/>
    </row>
    <row r="61" spans="1:4" ht="15" thickBot="1" x14ac:dyDescent="0.35">
      <c r="A61" s="22">
        <v>1510</v>
      </c>
      <c r="B61" s="23" t="s">
        <v>39</v>
      </c>
      <c r="C61" s="20">
        <v>7354102</v>
      </c>
      <c r="D61" s="20">
        <v>37039214</v>
      </c>
    </row>
    <row r="62" spans="1:4" ht="15" thickBot="1" x14ac:dyDescent="0.35">
      <c r="A62" s="24" t="s">
        <v>19</v>
      </c>
      <c r="B62" s="25"/>
      <c r="C62" s="21">
        <f>SUM(C53:C61)</f>
        <v>72168541</v>
      </c>
      <c r="D62" s="21">
        <f>SUM(D53:D61)</f>
        <v>81515883</v>
      </c>
    </row>
    <row r="63" spans="1:4" x14ac:dyDescent="0.3">
      <c r="A63" s="11">
        <v>16</v>
      </c>
      <c r="B63" s="12" t="s">
        <v>59</v>
      </c>
      <c r="C63" s="13"/>
      <c r="D63" s="13"/>
    </row>
    <row r="64" spans="1:4" x14ac:dyDescent="0.3">
      <c r="A64" s="5">
        <v>1601</v>
      </c>
      <c r="B64" s="6" t="s">
        <v>60</v>
      </c>
      <c r="C64" s="7">
        <v>5200000</v>
      </c>
      <c r="D64" s="7">
        <v>5200000</v>
      </c>
    </row>
    <row r="65" spans="1:4" x14ac:dyDescent="0.3">
      <c r="A65" s="5">
        <v>1602</v>
      </c>
      <c r="B65" s="6" t="s">
        <v>61</v>
      </c>
      <c r="C65" s="7"/>
      <c r="D65" s="7"/>
    </row>
    <row r="66" spans="1:4" x14ac:dyDescent="0.3">
      <c r="A66" s="5">
        <v>1603</v>
      </c>
      <c r="B66" s="6" t="s">
        <v>62</v>
      </c>
      <c r="C66" s="7"/>
      <c r="D66" s="7"/>
    </row>
    <row r="67" spans="1:4" x14ac:dyDescent="0.3">
      <c r="A67" s="5">
        <v>1604</v>
      </c>
      <c r="B67" s="6" t="s">
        <v>63</v>
      </c>
      <c r="C67" s="7"/>
      <c r="D67" s="7"/>
    </row>
    <row r="68" spans="1:4" ht="15" thickBot="1" x14ac:dyDescent="0.35">
      <c r="A68" s="18">
        <v>1605</v>
      </c>
      <c r="B68" s="19" t="s">
        <v>64</v>
      </c>
      <c r="C68" s="7">
        <v>203813359</v>
      </c>
      <c r="D68" s="7">
        <v>245873875</v>
      </c>
    </row>
    <row r="69" spans="1:4" ht="15" thickBot="1" x14ac:dyDescent="0.35">
      <c r="A69" s="8" t="s">
        <v>19</v>
      </c>
      <c r="B69" s="9"/>
      <c r="C69" s="10">
        <f>SUM(C64:C68)</f>
        <v>209013359</v>
      </c>
      <c r="D69" s="10">
        <f>SUM(D64:D68)</f>
        <v>251073875</v>
      </c>
    </row>
    <row r="70" spans="1:4" x14ac:dyDescent="0.3">
      <c r="A70" s="11">
        <v>17</v>
      </c>
      <c r="B70" s="12" t="s">
        <v>65</v>
      </c>
      <c r="C70" s="13"/>
      <c r="D70" s="13"/>
    </row>
    <row r="71" spans="1:4" x14ac:dyDescent="0.3">
      <c r="A71" s="5">
        <v>1701</v>
      </c>
      <c r="B71" s="6" t="s">
        <v>66</v>
      </c>
      <c r="C71" s="7">
        <v>85528058</v>
      </c>
      <c r="D71" s="7">
        <v>32139881</v>
      </c>
    </row>
    <row r="72" spans="1:4" x14ac:dyDescent="0.3">
      <c r="A72" s="5">
        <v>1702</v>
      </c>
      <c r="B72" s="6" t="s">
        <v>67</v>
      </c>
      <c r="C72" s="7"/>
      <c r="D72" s="7"/>
    </row>
    <row r="73" spans="1:4" x14ac:dyDescent="0.3">
      <c r="A73" s="5">
        <v>1703</v>
      </c>
      <c r="B73" s="6" t="s">
        <v>68</v>
      </c>
      <c r="C73" s="7">
        <v>64625394</v>
      </c>
      <c r="D73" s="7">
        <v>41585406</v>
      </c>
    </row>
    <row r="74" spans="1:4" x14ac:dyDescent="0.3">
      <c r="A74" s="5">
        <v>1704</v>
      </c>
      <c r="B74" s="6" t="s">
        <v>69</v>
      </c>
      <c r="C74" s="7">
        <v>-35012832</v>
      </c>
      <c r="D74" s="7">
        <v>-26892261</v>
      </c>
    </row>
    <row r="75" spans="1:4" x14ac:dyDescent="0.3">
      <c r="A75" s="5">
        <v>1705</v>
      </c>
      <c r="B75" s="6" t="s">
        <v>70</v>
      </c>
      <c r="C75" s="7">
        <v>4305597</v>
      </c>
      <c r="D75" s="7">
        <v>5427475</v>
      </c>
    </row>
    <row r="76" spans="1:4" ht="15" thickBot="1" x14ac:dyDescent="0.35">
      <c r="A76" s="5">
        <v>1706</v>
      </c>
      <c r="B76" s="6" t="s">
        <v>71</v>
      </c>
      <c r="C76" s="7">
        <v>-4240491</v>
      </c>
      <c r="D76" s="7">
        <v>-4739403</v>
      </c>
    </row>
    <row r="77" spans="1:4" ht="15" thickBot="1" x14ac:dyDescent="0.35">
      <c r="A77" s="8" t="s">
        <v>19</v>
      </c>
      <c r="B77" s="9"/>
      <c r="C77" s="10">
        <f>SUM(C71:C76)</f>
        <v>115205726</v>
      </c>
      <c r="D77" s="10">
        <f>SUM(D71:D76)</f>
        <v>47521098</v>
      </c>
    </row>
    <row r="78" spans="1:4" x14ac:dyDescent="0.3">
      <c r="A78" s="11">
        <v>18</v>
      </c>
      <c r="B78" s="12" t="s">
        <v>72</v>
      </c>
      <c r="C78" s="13"/>
      <c r="D78" s="13"/>
    </row>
    <row r="79" spans="1:4" x14ac:dyDescent="0.3">
      <c r="A79" s="5">
        <v>1801</v>
      </c>
      <c r="B79" s="6" t="s">
        <v>73</v>
      </c>
      <c r="C79" s="7"/>
      <c r="D79" s="7"/>
    </row>
    <row r="80" spans="1:4" ht="15" thickBot="1" x14ac:dyDescent="0.35">
      <c r="A80" s="15">
        <v>1802</v>
      </c>
      <c r="B80" s="16" t="s">
        <v>39</v>
      </c>
      <c r="C80" s="7"/>
      <c r="D80" s="7"/>
    </row>
    <row r="81" spans="1:4" ht="15" thickBot="1" x14ac:dyDescent="0.35">
      <c r="A81" s="8" t="s">
        <v>19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74</v>
      </c>
      <c r="C82" s="13"/>
      <c r="D82" s="13"/>
    </row>
    <row r="83" spans="1:4" x14ac:dyDescent="0.3">
      <c r="A83" s="5">
        <v>1901</v>
      </c>
      <c r="B83" s="6" t="s">
        <v>75</v>
      </c>
      <c r="C83" s="7"/>
      <c r="D83" s="7"/>
    </row>
    <row r="84" spans="1:4" x14ac:dyDescent="0.3">
      <c r="A84" s="5">
        <v>1902</v>
      </c>
      <c r="B84" s="6" t="s">
        <v>76</v>
      </c>
      <c r="C84" s="7">
        <v>2724756</v>
      </c>
      <c r="D84" s="7">
        <v>1744088</v>
      </c>
    </row>
    <row r="85" spans="1:4" x14ac:dyDescent="0.3">
      <c r="A85" s="5">
        <v>1903</v>
      </c>
      <c r="B85" s="6" t="s">
        <v>77</v>
      </c>
      <c r="C85" s="7">
        <v>866830</v>
      </c>
      <c r="D85" s="7">
        <v>816830</v>
      </c>
    </row>
    <row r="86" spans="1:4" x14ac:dyDescent="0.3">
      <c r="A86" s="5">
        <v>1904</v>
      </c>
      <c r="B86" s="6" t="s">
        <v>78</v>
      </c>
      <c r="C86" s="7"/>
      <c r="D86" s="7"/>
    </row>
    <row r="87" spans="1:4" x14ac:dyDescent="0.3">
      <c r="A87" s="5">
        <v>1905</v>
      </c>
      <c r="B87" s="6" t="s">
        <v>79</v>
      </c>
      <c r="C87" s="7">
        <v>2990819</v>
      </c>
      <c r="D87" s="7"/>
    </row>
    <row r="88" spans="1:4" x14ac:dyDescent="0.3">
      <c r="A88" s="5">
        <v>1906</v>
      </c>
      <c r="B88" s="6" t="s">
        <v>80</v>
      </c>
      <c r="C88" s="7">
        <v>-210654</v>
      </c>
      <c r="D88" s="7"/>
    </row>
    <row r="89" spans="1:4" x14ac:dyDescent="0.3">
      <c r="A89" s="5">
        <v>1907</v>
      </c>
      <c r="B89" s="6" t="s">
        <v>81</v>
      </c>
      <c r="C89" s="7">
        <v>36022722</v>
      </c>
      <c r="D89" s="7">
        <v>35399172</v>
      </c>
    </row>
    <row r="90" spans="1:4" x14ac:dyDescent="0.3">
      <c r="A90" s="5">
        <v>1908</v>
      </c>
      <c r="B90" s="6" t="s">
        <v>82</v>
      </c>
      <c r="C90" s="7">
        <v>-32899950</v>
      </c>
      <c r="D90" s="7">
        <v>-31614738</v>
      </c>
    </row>
    <row r="91" spans="1:4" ht="15" thickBot="1" x14ac:dyDescent="0.35">
      <c r="A91" s="5">
        <v>1910</v>
      </c>
      <c r="B91" s="6" t="s">
        <v>39</v>
      </c>
      <c r="C91" s="7">
        <v>2041959</v>
      </c>
      <c r="D91" s="7">
        <v>3268320</v>
      </c>
    </row>
    <row r="92" spans="1:4" ht="15" thickBot="1" x14ac:dyDescent="0.35">
      <c r="A92" s="8" t="s">
        <v>83</v>
      </c>
      <c r="B92" s="9"/>
      <c r="C92" s="10">
        <f>SUM(C83:C91)</f>
        <v>11536482</v>
      </c>
      <c r="D92" s="10">
        <f>SUM(D83:D91)</f>
        <v>9613672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84</v>
      </c>
      <c r="B94" s="29"/>
      <c r="C94" s="30">
        <f>C18+C25+C40+C51+C62+C69+C77+C81+C92</f>
        <v>1102108979</v>
      </c>
      <c r="D94" s="30">
        <f>D18+D25+D40+D51+D62+D69+D77+D81+D92</f>
        <v>887793770</v>
      </c>
    </row>
    <row r="95" spans="1:4" x14ac:dyDescent="0.3">
      <c r="A95" s="31"/>
      <c r="B95" s="32"/>
      <c r="C95" s="52"/>
      <c r="D95" s="52"/>
    </row>
    <row r="96" spans="1:4" x14ac:dyDescent="0.3">
      <c r="A96" s="2">
        <v>2</v>
      </c>
      <c r="B96" s="3" t="s">
        <v>85</v>
      </c>
      <c r="C96" s="7"/>
      <c r="D96" s="7"/>
    </row>
    <row r="97" spans="1:4" x14ac:dyDescent="0.3">
      <c r="A97" s="2">
        <v>21</v>
      </c>
      <c r="B97" s="3" t="s">
        <v>86</v>
      </c>
      <c r="C97" s="7"/>
      <c r="D97" s="7"/>
    </row>
    <row r="98" spans="1:4" x14ac:dyDescent="0.3">
      <c r="A98" s="5">
        <v>2101</v>
      </c>
      <c r="B98" s="6" t="s">
        <v>87</v>
      </c>
      <c r="C98" s="7"/>
      <c r="D98" s="7"/>
    </row>
    <row r="99" spans="1:4" x14ac:dyDescent="0.3">
      <c r="A99" s="5">
        <v>2102</v>
      </c>
      <c r="B99" s="6" t="s">
        <v>88</v>
      </c>
      <c r="C99" s="7">
        <v>10756175</v>
      </c>
      <c r="D99" s="7">
        <v>9118754</v>
      </c>
    </row>
    <row r="100" spans="1:4" x14ac:dyDescent="0.3">
      <c r="A100" s="5">
        <v>2103</v>
      </c>
      <c r="B100" s="6" t="s">
        <v>89</v>
      </c>
      <c r="C100" s="7"/>
      <c r="D100" s="7">
        <v>8</v>
      </c>
    </row>
    <row r="101" spans="1:4" x14ac:dyDescent="0.3">
      <c r="A101" s="5">
        <v>2104</v>
      </c>
      <c r="B101" s="6" t="s">
        <v>90</v>
      </c>
      <c r="C101" s="14"/>
      <c r="D101" s="7"/>
    </row>
    <row r="102" spans="1:4" x14ac:dyDescent="0.3">
      <c r="A102" s="5">
        <v>2105</v>
      </c>
      <c r="B102" s="6" t="s">
        <v>91</v>
      </c>
      <c r="C102" s="7"/>
      <c r="D102" s="7"/>
    </row>
    <row r="103" spans="1:4" x14ac:dyDescent="0.3">
      <c r="A103" s="5">
        <v>2106</v>
      </c>
      <c r="B103" s="6" t="s">
        <v>92</v>
      </c>
      <c r="C103" s="7"/>
      <c r="D103" s="7"/>
    </row>
    <row r="104" spans="1:4" ht="15" thickBot="1" x14ac:dyDescent="0.35">
      <c r="A104" s="15">
        <v>2110</v>
      </c>
      <c r="B104" s="16" t="s">
        <v>93</v>
      </c>
      <c r="C104" s="7"/>
      <c r="D104" s="7"/>
    </row>
    <row r="105" spans="1:4" ht="15" thickBot="1" x14ac:dyDescent="0.35">
      <c r="A105" s="8" t="s">
        <v>19</v>
      </c>
      <c r="B105" s="9"/>
      <c r="C105" s="10">
        <f>SUM(C98:C104)</f>
        <v>10756175</v>
      </c>
      <c r="D105" s="10">
        <f>SUM(D98:D104)</f>
        <v>9118762</v>
      </c>
    </row>
    <row r="106" spans="1:4" x14ac:dyDescent="0.3">
      <c r="A106" s="11">
        <v>22</v>
      </c>
      <c r="B106" s="12" t="s">
        <v>94</v>
      </c>
      <c r="C106" s="13"/>
      <c r="D106" s="13"/>
    </row>
    <row r="107" spans="1:4" x14ac:dyDescent="0.3">
      <c r="A107" s="5">
        <v>2201</v>
      </c>
      <c r="B107" s="6" t="s">
        <v>95</v>
      </c>
      <c r="C107" s="7">
        <v>46435842</v>
      </c>
      <c r="D107" s="7">
        <v>30317094</v>
      </c>
    </row>
    <row r="108" spans="1:4" x14ac:dyDescent="0.3">
      <c r="A108" s="5">
        <v>2202</v>
      </c>
      <c r="B108" s="6" t="s">
        <v>96</v>
      </c>
      <c r="C108" s="7">
        <v>-27515633</v>
      </c>
      <c r="D108" s="7">
        <v>-19521986</v>
      </c>
    </row>
    <row r="109" spans="1:4" x14ac:dyDescent="0.3">
      <c r="A109" s="5">
        <v>2203</v>
      </c>
      <c r="B109" s="53" t="s">
        <v>97</v>
      </c>
      <c r="C109" s="7"/>
      <c r="D109" s="7"/>
    </row>
    <row r="110" spans="1:4" x14ac:dyDescent="0.3">
      <c r="A110" s="5">
        <v>2204</v>
      </c>
      <c r="B110" s="6" t="s">
        <v>98</v>
      </c>
      <c r="C110" s="7"/>
      <c r="D110" s="7"/>
    </row>
    <row r="111" spans="1:4" x14ac:dyDescent="0.3">
      <c r="A111" s="5">
        <v>2205</v>
      </c>
      <c r="B111" s="6" t="s">
        <v>99</v>
      </c>
      <c r="C111" s="7">
        <v>201108</v>
      </c>
      <c r="D111" s="7">
        <v>104327</v>
      </c>
    </row>
    <row r="112" spans="1:4" x14ac:dyDescent="0.3">
      <c r="A112" s="5">
        <v>2206</v>
      </c>
      <c r="B112" s="6" t="s">
        <v>100</v>
      </c>
      <c r="C112" s="7">
        <v>164467075</v>
      </c>
      <c r="D112" s="7">
        <v>115425622</v>
      </c>
    </row>
    <row r="113" spans="1:4" x14ac:dyDescent="0.3">
      <c r="A113" s="5">
        <v>2207</v>
      </c>
      <c r="B113" s="6" t="s">
        <v>101</v>
      </c>
      <c r="C113" s="14"/>
      <c r="D113" s="7"/>
    </row>
    <row r="114" spans="1:4" x14ac:dyDescent="0.3">
      <c r="A114" s="5">
        <v>2208</v>
      </c>
      <c r="B114" s="6" t="s">
        <v>102</v>
      </c>
      <c r="C114" s="7">
        <v>1927340</v>
      </c>
      <c r="D114" s="7">
        <v>1509988</v>
      </c>
    </row>
    <row r="115" spans="1:4" x14ac:dyDescent="0.3">
      <c r="A115" s="5">
        <v>2209</v>
      </c>
      <c r="B115" s="6" t="s">
        <v>103</v>
      </c>
      <c r="C115" s="7">
        <v>3197603</v>
      </c>
      <c r="D115" s="7">
        <v>1695380</v>
      </c>
    </row>
    <row r="116" spans="1:4" x14ac:dyDescent="0.3">
      <c r="A116" s="5">
        <v>2210</v>
      </c>
      <c r="B116" s="6" t="s">
        <v>104</v>
      </c>
      <c r="C116" s="7">
        <v>552576</v>
      </c>
      <c r="D116" s="7">
        <v>449120</v>
      </c>
    </row>
    <row r="117" spans="1:4" x14ac:dyDescent="0.3">
      <c r="A117" s="5">
        <v>2211</v>
      </c>
      <c r="B117" s="6" t="s">
        <v>105</v>
      </c>
      <c r="C117" s="7">
        <v>5119056</v>
      </c>
      <c r="D117" s="7">
        <v>3614903</v>
      </c>
    </row>
    <row r="118" spans="1:4" x14ac:dyDescent="0.3">
      <c r="A118" s="5">
        <v>2212</v>
      </c>
      <c r="B118" s="6" t="s">
        <v>106</v>
      </c>
      <c r="C118" s="7">
        <v>-77360</v>
      </c>
      <c r="D118" s="7">
        <v>-205284</v>
      </c>
    </row>
    <row r="119" spans="1:4" x14ac:dyDescent="0.3">
      <c r="A119" s="5">
        <v>2213</v>
      </c>
      <c r="B119" s="6" t="s">
        <v>107</v>
      </c>
      <c r="C119" s="7">
        <v>826440</v>
      </c>
      <c r="D119" s="7">
        <v>141487</v>
      </c>
    </row>
    <row r="120" spans="1:4" x14ac:dyDescent="0.3">
      <c r="A120" s="5">
        <v>2214</v>
      </c>
      <c r="B120" s="6" t="s">
        <v>108</v>
      </c>
      <c r="C120" s="7"/>
      <c r="D120" s="7"/>
    </row>
    <row r="121" spans="1:4" x14ac:dyDescent="0.3">
      <c r="A121" s="5">
        <v>2215</v>
      </c>
      <c r="B121" s="6" t="s">
        <v>109</v>
      </c>
      <c r="C121" s="7">
        <v>2288451</v>
      </c>
      <c r="D121" s="7">
        <v>5859250</v>
      </c>
    </row>
    <row r="122" spans="1:4" ht="15" thickBot="1" x14ac:dyDescent="0.35">
      <c r="A122" s="18">
        <v>2216</v>
      </c>
      <c r="B122" s="19" t="s">
        <v>110</v>
      </c>
      <c r="C122" s="7">
        <v>1455038</v>
      </c>
      <c r="D122" s="7">
        <v>1218535</v>
      </c>
    </row>
    <row r="123" spans="1:4" ht="15" thickBot="1" x14ac:dyDescent="0.35">
      <c r="A123" s="8" t="s">
        <v>19</v>
      </c>
      <c r="B123" s="9"/>
      <c r="C123" s="10">
        <f>SUM(C107:C122)</f>
        <v>198877536</v>
      </c>
      <c r="D123" s="10">
        <f>SUM(D107:D122)</f>
        <v>140608436</v>
      </c>
    </row>
    <row r="124" spans="1:4" x14ac:dyDescent="0.3">
      <c r="A124" s="11">
        <v>23</v>
      </c>
      <c r="B124" s="12" t="s">
        <v>111</v>
      </c>
      <c r="C124" s="13"/>
      <c r="D124" s="13"/>
    </row>
    <row r="125" spans="1:4" x14ac:dyDescent="0.3">
      <c r="A125" s="5">
        <v>2301</v>
      </c>
      <c r="B125" s="6" t="s">
        <v>112</v>
      </c>
      <c r="C125" s="7"/>
      <c r="D125" s="7"/>
    </row>
    <row r="126" spans="1:4" x14ac:dyDescent="0.3">
      <c r="A126" s="5">
        <v>2302</v>
      </c>
      <c r="B126" s="6" t="s">
        <v>113</v>
      </c>
      <c r="C126" s="7">
        <v>1000</v>
      </c>
      <c r="D126" s="7">
        <v>1000</v>
      </c>
    </row>
    <row r="127" spans="1:4" x14ac:dyDescent="0.3">
      <c r="A127" s="5">
        <v>2303</v>
      </c>
      <c r="B127" s="6" t="s">
        <v>114</v>
      </c>
      <c r="C127" s="7"/>
      <c r="D127" s="7"/>
    </row>
    <row r="128" spans="1:4" x14ac:dyDescent="0.3">
      <c r="A128" s="5">
        <v>2304</v>
      </c>
      <c r="B128" s="6" t="s">
        <v>115</v>
      </c>
      <c r="C128" s="7"/>
      <c r="D128" s="7"/>
    </row>
    <row r="129" spans="1:4" x14ac:dyDescent="0.3">
      <c r="A129" s="5">
        <v>2305</v>
      </c>
      <c r="B129" s="6" t="s">
        <v>116</v>
      </c>
      <c r="C129" s="7"/>
      <c r="D129" s="7"/>
    </row>
    <row r="130" spans="1:4" x14ac:dyDescent="0.3">
      <c r="A130" s="5">
        <v>2306</v>
      </c>
      <c r="B130" s="6" t="s">
        <v>117</v>
      </c>
      <c r="C130" s="7"/>
      <c r="D130" s="7"/>
    </row>
    <row r="131" spans="1:4" x14ac:dyDescent="0.3">
      <c r="A131" s="5">
        <v>2307</v>
      </c>
      <c r="B131" s="6" t="s">
        <v>118</v>
      </c>
      <c r="C131" s="7"/>
      <c r="D131" s="7"/>
    </row>
    <row r="132" spans="1:4" x14ac:dyDescent="0.3">
      <c r="A132" s="5">
        <v>2308</v>
      </c>
      <c r="B132" s="6" t="s">
        <v>119</v>
      </c>
      <c r="C132" s="7"/>
      <c r="D132" s="7"/>
    </row>
    <row r="133" spans="1:4" x14ac:dyDescent="0.3">
      <c r="A133" s="5">
        <v>2309</v>
      </c>
      <c r="B133" s="6" t="s">
        <v>120</v>
      </c>
      <c r="C133" s="7"/>
      <c r="D133" s="7"/>
    </row>
    <row r="134" spans="1:4" x14ac:dyDescent="0.3">
      <c r="A134" s="5">
        <v>2310</v>
      </c>
      <c r="B134" s="6" t="s">
        <v>121</v>
      </c>
      <c r="C134" s="7"/>
      <c r="D134" s="7"/>
    </row>
    <row r="135" spans="1:4" x14ac:dyDescent="0.3">
      <c r="A135" s="5">
        <v>2311</v>
      </c>
      <c r="B135" s="6" t="s">
        <v>122</v>
      </c>
      <c r="C135" s="7"/>
      <c r="D135" s="7"/>
    </row>
    <row r="136" spans="1:4" x14ac:dyDescent="0.3">
      <c r="A136" s="5">
        <v>2312</v>
      </c>
      <c r="B136" s="6" t="s">
        <v>123</v>
      </c>
      <c r="C136" s="7"/>
      <c r="D136" s="7"/>
    </row>
    <row r="137" spans="1:4" x14ac:dyDescent="0.3">
      <c r="A137" s="5"/>
      <c r="B137" s="6" t="s">
        <v>124</v>
      </c>
      <c r="C137" s="7"/>
      <c r="D137" s="7"/>
    </row>
    <row r="138" spans="1:4" x14ac:dyDescent="0.3">
      <c r="A138" s="5">
        <v>2313</v>
      </c>
      <c r="B138" s="6" t="s">
        <v>125</v>
      </c>
      <c r="C138" s="7">
        <v>20589813</v>
      </c>
      <c r="D138" s="7">
        <v>15508347</v>
      </c>
    </row>
    <row r="139" spans="1:4" x14ac:dyDescent="0.3">
      <c r="A139" s="5">
        <v>2314</v>
      </c>
      <c r="B139" s="6" t="s">
        <v>126</v>
      </c>
      <c r="C139" s="7"/>
      <c r="D139" s="7"/>
    </row>
    <row r="140" spans="1:4" ht="15" thickBot="1" x14ac:dyDescent="0.35">
      <c r="A140" s="18"/>
      <c r="B140" s="19" t="s">
        <v>127</v>
      </c>
      <c r="C140" s="20"/>
      <c r="D140" s="20"/>
    </row>
    <row r="141" spans="1:4" ht="15" thickBot="1" x14ac:dyDescent="0.35">
      <c r="A141" s="8" t="s">
        <v>19</v>
      </c>
      <c r="B141" s="9"/>
      <c r="C141" s="10">
        <f>SUM(C125:C140)</f>
        <v>20590813</v>
      </c>
      <c r="D141" s="10">
        <f>SUM(D125:D140)</f>
        <v>15509347</v>
      </c>
    </row>
    <row r="142" spans="1:4" x14ac:dyDescent="0.3">
      <c r="A142" s="11">
        <v>24</v>
      </c>
      <c r="B142" s="12" t="s">
        <v>128</v>
      </c>
      <c r="C142" s="13"/>
      <c r="D142" s="13"/>
    </row>
    <row r="143" spans="1:4" x14ac:dyDescent="0.3">
      <c r="A143" s="5">
        <v>2401</v>
      </c>
      <c r="B143" s="6" t="s">
        <v>129</v>
      </c>
      <c r="C143" s="7">
        <v>2046309</v>
      </c>
      <c r="D143" s="7">
        <v>3123246</v>
      </c>
    </row>
    <row r="144" spans="1:4" x14ac:dyDescent="0.3">
      <c r="A144" s="5">
        <v>2402</v>
      </c>
      <c r="B144" s="6" t="s">
        <v>130</v>
      </c>
      <c r="C144" s="7">
        <v>14222307</v>
      </c>
      <c r="D144" s="7">
        <v>14764754</v>
      </c>
    </row>
    <row r="145" spans="1:4" x14ac:dyDescent="0.3">
      <c r="A145" s="5">
        <v>2403</v>
      </c>
      <c r="B145" s="6" t="s">
        <v>131</v>
      </c>
      <c r="C145" s="7"/>
      <c r="D145" s="7"/>
    </row>
    <row r="146" spans="1:4" x14ac:dyDescent="0.3">
      <c r="A146" s="5">
        <v>2404</v>
      </c>
      <c r="B146" s="6" t="s">
        <v>132</v>
      </c>
      <c r="C146" s="7"/>
      <c r="D146" s="7"/>
    </row>
    <row r="147" spans="1:4" x14ac:dyDescent="0.3">
      <c r="A147" s="5">
        <v>2405</v>
      </c>
      <c r="B147" s="6" t="s">
        <v>133</v>
      </c>
      <c r="C147" s="7"/>
      <c r="D147" s="7"/>
    </row>
    <row r="148" spans="1:4" ht="15" thickBot="1" x14ac:dyDescent="0.35">
      <c r="A148" s="5">
        <v>2406</v>
      </c>
      <c r="B148" s="6" t="s">
        <v>134</v>
      </c>
      <c r="C148" s="7"/>
      <c r="D148" s="7"/>
    </row>
    <row r="149" spans="1:4" ht="15" thickBot="1" x14ac:dyDescent="0.35">
      <c r="A149" s="8" t="s">
        <v>19</v>
      </c>
      <c r="B149" s="9"/>
      <c r="C149" s="10">
        <f>SUM(C143:C148)</f>
        <v>16268616</v>
      </c>
      <c r="D149" s="10">
        <f>SUM(D143:D148)</f>
        <v>17888000</v>
      </c>
    </row>
    <row r="150" spans="1:4" x14ac:dyDescent="0.3">
      <c r="A150" s="11">
        <v>25</v>
      </c>
      <c r="B150" s="12" t="s">
        <v>135</v>
      </c>
      <c r="C150" s="13"/>
      <c r="D150" s="13"/>
    </row>
    <row r="151" spans="1:4" x14ac:dyDescent="0.3">
      <c r="A151" s="5">
        <v>2501</v>
      </c>
      <c r="B151" s="6" t="s">
        <v>136</v>
      </c>
      <c r="C151" s="7">
        <v>17910643</v>
      </c>
      <c r="D151" s="7">
        <v>16995185</v>
      </c>
    </row>
    <row r="152" spans="1:4" x14ac:dyDescent="0.3">
      <c r="A152" s="5">
        <v>2502</v>
      </c>
      <c r="B152" s="6" t="s">
        <v>137</v>
      </c>
      <c r="C152" s="7"/>
      <c r="D152" s="7"/>
    </row>
    <row r="153" spans="1:4" x14ac:dyDescent="0.3">
      <c r="A153" s="5">
        <v>2503</v>
      </c>
      <c r="B153" s="6" t="s">
        <v>138</v>
      </c>
      <c r="C153" s="7"/>
      <c r="D153" s="7"/>
    </row>
    <row r="154" spans="1:4" x14ac:dyDescent="0.3">
      <c r="A154" s="5">
        <v>2504</v>
      </c>
      <c r="B154" s="6" t="s">
        <v>139</v>
      </c>
      <c r="C154" s="7"/>
      <c r="D154" s="7"/>
    </row>
    <row r="155" spans="1:4" x14ac:dyDescent="0.3">
      <c r="A155" s="5">
        <v>2505</v>
      </c>
      <c r="B155" s="6" t="s">
        <v>140</v>
      </c>
      <c r="C155" s="7"/>
      <c r="D155" s="7"/>
    </row>
    <row r="156" spans="1:4" ht="15" thickBot="1" x14ac:dyDescent="0.35">
      <c r="A156" s="15">
        <v>2506</v>
      </c>
      <c r="B156" s="16" t="s">
        <v>141</v>
      </c>
      <c r="C156" s="17"/>
      <c r="D156" s="17"/>
    </row>
    <row r="157" spans="1:4" ht="15" thickBot="1" x14ac:dyDescent="0.35">
      <c r="A157" s="8" t="s">
        <v>19</v>
      </c>
      <c r="B157" s="9"/>
      <c r="C157" s="10">
        <f>SUM(C151:C156)</f>
        <v>17910643</v>
      </c>
      <c r="D157" s="10">
        <f>SUM(D151:D156)</f>
        <v>16995185</v>
      </c>
    </row>
    <row r="158" spans="1:4" x14ac:dyDescent="0.3">
      <c r="A158" s="11">
        <v>26</v>
      </c>
      <c r="B158" s="12" t="s">
        <v>142</v>
      </c>
      <c r="C158" s="13"/>
      <c r="D158" s="13"/>
    </row>
    <row r="159" spans="1:4" x14ac:dyDescent="0.3">
      <c r="A159" s="5">
        <v>2601</v>
      </c>
      <c r="B159" s="6" t="s">
        <v>143</v>
      </c>
      <c r="C159" s="7"/>
      <c r="D159" s="7"/>
    </row>
    <row r="160" spans="1:4" x14ac:dyDescent="0.3">
      <c r="A160" s="5">
        <v>2602</v>
      </c>
      <c r="B160" s="6" t="s">
        <v>144</v>
      </c>
      <c r="C160" s="7">
        <v>14054135</v>
      </c>
      <c r="D160" s="7">
        <v>6095076</v>
      </c>
    </row>
    <row r="161" spans="1:4" x14ac:dyDescent="0.3">
      <c r="A161" s="5">
        <v>2603</v>
      </c>
      <c r="B161" s="6" t="s">
        <v>145</v>
      </c>
      <c r="C161" s="7"/>
      <c r="D161" s="7"/>
    </row>
    <row r="162" spans="1:4" x14ac:dyDescent="0.3">
      <c r="A162" s="5">
        <v>2604</v>
      </c>
      <c r="B162" s="6" t="s">
        <v>146</v>
      </c>
      <c r="C162" s="7"/>
      <c r="D162" s="7"/>
    </row>
    <row r="163" spans="1:4" x14ac:dyDescent="0.3">
      <c r="A163" s="5">
        <v>2605</v>
      </c>
      <c r="B163" s="6" t="s">
        <v>147</v>
      </c>
      <c r="C163" s="7"/>
      <c r="D163" s="7"/>
    </row>
    <row r="164" spans="1:4" x14ac:dyDescent="0.3">
      <c r="A164" s="5">
        <v>2606</v>
      </c>
      <c r="B164" s="6" t="s">
        <v>148</v>
      </c>
      <c r="C164" s="7">
        <v>1320987</v>
      </c>
      <c r="D164" s="7">
        <v>123742</v>
      </c>
    </row>
    <row r="165" spans="1:4" x14ac:dyDescent="0.3">
      <c r="A165" s="5">
        <v>2607</v>
      </c>
      <c r="B165" s="6" t="s">
        <v>149</v>
      </c>
      <c r="C165" s="7"/>
      <c r="D165" s="7"/>
    </row>
    <row r="166" spans="1:4" ht="15" thickBot="1" x14ac:dyDescent="0.35">
      <c r="A166" s="18">
        <v>2608</v>
      </c>
      <c r="B166" s="19" t="s">
        <v>150</v>
      </c>
      <c r="C166" s="20">
        <v>18640215</v>
      </c>
      <c r="D166" s="20">
        <v>25031785</v>
      </c>
    </row>
    <row r="167" spans="1:4" ht="15" thickBot="1" x14ac:dyDescent="0.35">
      <c r="A167" s="8" t="s">
        <v>19</v>
      </c>
      <c r="B167" s="9"/>
      <c r="C167" s="10">
        <f>SUM(C159:C166)</f>
        <v>34015337</v>
      </c>
      <c r="D167" s="10">
        <f>SUM(D159:D166)</f>
        <v>31250603</v>
      </c>
    </row>
    <row r="168" spans="1:4" x14ac:dyDescent="0.3">
      <c r="A168" s="11">
        <v>27</v>
      </c>
      <c r="B168" s="12" t="s">
        <v>151</v>
      </c>
      <c r="C168" s="13"/>
      <c r="D168" s="13"/>
    </row>
    <row r="169" spans="1:4" x14ac:dyDescent="0.3">
      <c r="A169" s="5">
        <v>2701</v>
      </c>
      <c r="B169" s="6" t="s">
        <v>152</v>
      </c>
      <c r="C169" s="7">
        <v>19191155</v>
      </c>
      <c r="D169" s="7">
        <v>15771523</v>
      </c>
    </row>
    <row r="170" spans="1:4" x14ac:dyDescent="0.3">
      <c r="A170" s="5">
        <v>2702</v>
      </c>
      <c r="B170" s="6" t="s">
        <v>153</v>
      </c>
      <c r="C170" s="7"/>
      <c r="D170" s="7"/>
    </row>
    <row r="171" spans="1:4" x14ac:dyDescent="0.3">
      <c r="A171" s="5">
        <v>2703</v>
      </c>
      <c r="B171" s="6" t="s">
        <v>154</v>
      </c>
      <c r="C171" s="7"/>
      <c r="D171" s="7"/>
    </row>
    <row r="172" spans="1:4" x14ac:dyDescent="0.3">
      <c r="A172" s="5">
        <v>2704</v>
      </c>
      <c r="B172" s="6" t="s">
        <v>155</v>
      </c>
      <c r="C172" s="7"/>
      <c r="D172" s="7"/>
    </row>
    <row r="173" spans="1:4" x14ac:dyDescent="0.3">
      <c r="A173" s="5">
        <v>2705</v>
      </c>
      <c r="B173" s="6" t="s">
        <v>156</v>
      </c>
      <c r="C173" s="7">
        <v>895736</v>
      </c>
      <c r="D173" s="7">
        <v>617941</v>
      </c>
    </row>
    <row r="174" spans="1:4" x14ac:dyDescent="0.3">
      <c r="A174" s="5">
        <v>2706</v>
      </c>
      <c r="B174" s="6" t="s">
        <v>157</v>
      </c>
      <c r="C174" s="7">
        <v>195744</v>
      </c>
      <c r="D174" s="7">
        <v>128187</v>
      </c>
    </row>
    <row r="175" spans="1:4" x14ac:dyDescent="0.3">
      <c r="A175" s="5">
        <v>2707</v>
      </c>
      <c r="B175" s="6" t="s">
        <v>158</v>
      </c>
      <c r="C175" s="7"/>
      <c r="D175" s="7"/>
    </row>
    <row r="176" spans="1:4" x14ac:dyDescent="0.3">
      <c r="A176" s="5">
        <v>2708</v>
      </c>
      <c r="B176" s="6" t="s">
        <v>159</v>
      </c>
      <c r="C176" s="7"/>
      <c r="D176" s="7"/>
    </row>
    <row r="177" spans="1:4" x14ac:dyDescent="0.3">
      <c r="A177" s="5">
        <v>2709</v>
      </c>
      <c r="B177" s="6" t="s">
        <v>160</v>
      </c>
      <c r="C177" s="7"/>
      <c r="D177" s="7"/>
    </row>
    <row r="178" spans="1:4" x14ac:dyDescent="0.3">
      <c r="A178" s="5">
        <v>2710</v>
      </c>
      <c r="B178" s="6" t="s">
        <v>161</v>
      </c>
      <c r="C178" s="7">
        <v>10355</v>
      </c>
      <c r="D178" s="7">
        <v>1078</v>
      </c>
    </row>
    <row r="179" spans="1:4" x14ac:dyDescent="0.3">
      <c r="A179" s="5">
        <v>2711</v>
      </c>
      <c r="B179" s="6" t="s">
        <v>162</v>
      </c>
      <c r="C179" s="7"/>
      <c r="D179" s="7"/>
    </row>
    <row r="180" spans="1:4" x14ac:dyDescent="0.3">
      <c r="A180" s="5">
        <v>2712</v>
      </c>
      <c r="B180" s="6" t="s">
        <v>163</v>
      </c>
      <c r="C180" s="7">
        <v>118301</v>
      </c>
      <c r="D180" s="7">
        <v>90225</v>
      </c>
    </row>
    <row r="181" spans="1:4" x14ac:dyDescent="0.3">
      <c r="A181" s="5">
        <v>2713</v>
      </c>
      <c r="B181" s="6" t="s">
        <v>164</v>
      </c>
      <c r="C181" s="7">
        <v>442595</v>
      </c>
      <c r="D181" s="7">
        <v>185296</v>
      </c>
    </row>
    <row r="182" spans="1:4" x14ac:dyDescent="0.3">
      <c r="A182" s="5">
        <v>2714</v>
      </c>
      <c r="B182" s="6" t="s">
        <v>165</v>
      </c>
      <c r="C182" s="7"/>
      <c r="D182" s="7"/>
    </row>
    <row r="183" spans="1:4" x14ac:dyDescent="0.3">
      <c r="A183" s="5">
        <v>2715</v>
      </c>
      <c r="B183" s="6" t="s">
        <v>166</v>
      </c>
      <c r="C183" s="7"/>
      <c r="D183" s="7"/>
    </row>
    <row r="184" spans="1:4" x14ac:dyDescent="0.3">
      <c r="A184" s="5">
        <v>2716</v>
      </c>
      <c r="B184" s="6" t="s">
        <v>167</v>
      </c>
      <c r="C184" s="7"/>
      <c r="D184" s="7">
        <v>12111564</v>
      </c>
    </row>
    <row r="185" spans="1:4" x14ac:dyDescent="0.3">
      <c r="A185" s="5">
        <v>2717</v>
      </c>
      <c r="B185" s="6" t="s">
        <v>168</v>
      </c>
      <c r="C185" s="7"/>
      <c r="D185" s="7"/>
    </row>
    <row r="186" spans="1:4" x14ac:dyDescent="0.3">
      <c r="A186" s="5">
        <v>2718</v>
      </c>
      <c r="B186" s="6" t="s">
        <v>169</v>
      </c>
      <c r="C186" s="7"/>
      <c r="D186" s="7"/>
    </row>
    <row r="187" spans="1:4" x14ac:dyDescent="0.3">
      <c r="A187" s="5">
        <v>2719</v>
      </c>
      <c r="B187" s="6" t="s">
        <v>170</v>
      </c>
      <c r="C187" s="7">
        <v>812833</v>
      </c>
      <c r="D187" s="7">
        <v>614945</v>
      </c>
    </row>
    <row r="188" spans="1:4" x14ac:dyDescent="0.3">
      <c r="A188" s="15">
        <v>2720</v>
      </c>
      <c r="B188" s="16" t="s">
        <v>171</v>
      </c>
      <c r="C188" s="7">
        <v>68660</v>
      </c>
      <c r="D188" s="7">
        <v>52115</v>
      </c>
    </row>
    <row r="189" spans="1:4" x14ac:dyDescent="0.3">
      <c r="A189" s="15">
        <v>2721</v>
      </c>
      <c r="B189" s="16" t="s">
        <v>172</v>
      </c>
      <c r="C189" s="7">
        <v>814118</v>
      </c>
      <c r="D189" s="7">
        <v>630494</v>
      </c>
    </row>
    <row r="190" spans="1:4" x14ac:dyDescent="0.3">
      <c r="A190" s="15">
        <v>2722</v>
      </c>
      <c r="B190" s="16" t="s">
        <v>173</v>
      </c>
      <c r="C190" s="7"/>
      <c r="D190" s="7"/>
    </row>
    <row r="191" spans="1:4" ht="15" thickBot="1" x14ac:dyDescent="0.35">
      <c r="A191" s="15">
        <v>2730</v>
      </c>
      <c r="B191" s="16" t="s">
        <v>174</v>
      </c>
      <c r="C191" s="20">
        <v>749213</v>
      </c>
      <c r="D191" s="20">
        <v>4621297</v>
      </c>
    </row>
    <row r="192" spans="1:4" ht="15" thickBot="1" x14ac:dyDescent="0.35">
      <c r="A192" s="8" t="s">
        <v>19</v>
      </c>
      <c r="B192" s="9"/>
      <c r="C192" s="21">
        <f>SUM(C169:C191)</f>
        <v>23298710</v>
      </c>
      <c r="D192" s="21">
        <f>SUM(D169:D191)</f>
        <v>34824665</v>
      </c>
    </row>
    <row r="193" spans="1:4" x14ac:dyDescent="0.3">
      <c r="A193" s="11">
        <v>28</v>
      </c>
      <c r="B193" s="12" t="s">
        <v>175</v>
      </c>
      <c r="C193" s="13"/>
      <c r="D193" s="13"/>
    </row>
    <row r="194" spans="1:4" x14ac:dyDescent="0.3">
      <c r="A194" s="5">
        <v>2801</v>
      </c>
      <c r="B194" s="6" t="s">
        <v>176</v>
      </c>
      <c r="C194" s="7"/>
      <c r="D194" s="7"/>
    </row>
    <row r="195" spans="1:4" x14ac:dyDescent="0.3">
      <c r="A195" s="5">
        <v>2802</v>
      </c>
      <c r="B195" s="6" t="s">
        <v>177</v>
      </c>
      <c r="C195" s="7"/>
      <c r="D195" s="7">
        <v>562233</v>
      </c>
    </row>
    <row r="196" spans="1:4" x14ac:dyDescent="0.3">
      <c r="A196" s="5">
        <v>2803</v>
      </c>
      <c r="B196" s="6" t="s">
        <v>178</v>
      </c>
      <c r="C196" s="7"/>
      <c r="D196" s="7"/>
    </row>
    <row r="197" spans="1:4" x14ac:dyDescent="0.3">
      <c r="A197" s="5">
        <v>2804</v>
      </c>
      <c r="B197" s="6" t="s">
        <v>179</v>
      </c>
      <c r="C197" s="7"/>
      <c r="D197" s="7"/>
    </row>
    <row r="198" spans="1:4" x14ac:dyDescent="0.3">
      <c r="A198" s="5">
        <v>2805</v>
      </c>
      <c r="B198" s="6" t="s">
        <v>180</v>
      </c>
      <c r="C198" s="7"/>
      <c r="D198" s="7">
        <v>110729</v>
      </c>
    </row>
    <row r="199" spans="1:4" ht="15" thickBot="1" x14ac:dyDescent="0.35">
      <c r="A199" s="15">
        <v>2810</v>
      </c>
      <c r="B199" s="16" t="s">
        <v>39</v>
      </c>
      <c r="C199" s="7"/>
      <c r="D199" s="7"/>
    </row>
    <row r="200" spans="1:4" ht="15" thickBot="1" x14ac:dyDescent="0.35">
      <c r="A200" s="8" t="s">
        <v>19</v>
      </c>
      <c r="B200" s="9"/>
      <c r="C200" s="10">
        <f>SUM(C194:C199)</f>
        <v>0</v>
      </c>
      <c r="D200" s="10">
        <f>SUM(D194:D199)</f>
        <v>672962</v>
      </c>
    </row>
    <row r="201" spans="1:4" x14ac:dyDescent="0.3">
      <c r="A201" s="11">
        <v>29</v>
      </c>
      <c r="B201" s="12" t="s">
        <v>181</v>
      </c>
      <c r="C201" s="13"/>
      <c r="D201" s="13"/>
    </row>
    <row r="202" spans="1:4" x14ac:dyDescent="0.3">
      <c r="A202" s="5">
        <v>2901</v>
      </c>
      <c r="B202" s="6" t="s">
        <v>182</v>
      </c>
      <c r="C202" s="7">
        <v>33036227</v>
      </c>
      <c r="D202" s="7">
        <v>17235066</v>
      </c>
    </row>
    <row r="203" spans="1:4" x14ac:dyDescent="0.3">
      <c r="A203" s="5">
        <v>2902</v>
      </c>
      <c r="B203" s="6" t="s">
        <v>183</v>
      </c>
      <c r="C203" s="7">
        <v>29679215</v>
      </c>
      <c r="D203" s="7">
        <v>14470653</v>
      </c>
    </row>
    <row r="204" spans="1:4" x14ac:dyDescent="0.3">
      <c r="A204" s="5">
        <v>2903</v>
      </c>
      <c r="B204" s="6" t="s">
        <v>184</v>
      </c>
      <c r="C204" s="14"/>
      <c r="D204" s="7"/>
    </row>
    <row r="205" spans="1:4" x14ac:dyDescent="0.3">
      <c r="A205" s="5">
        <v>2904</v>
      </c>
      <c r="B205" s="6" t="s">
        <v>185</v>
      </c>
      <c r="C205" s="7"/>
      <c r="D205" s="7">
        <v>309344</v>
      </c>
    </row>
    <row r="206" spans="1:4" ht="15" thickBot="1" x14ac:dyDescent="0.35">
      <c r="A206" s="15">
        <v>2910</v>
      </c>
      <c r="B206" s="16" t="s">
        <v>39</v>
      </c>
      <c r="C206" s="7"/>
      <c r="D206" s="7"/>
    </row>
    <row r="207" spans="1:4" ht="15" thickBot="1" x14ac:dyDescent="0.35">
      <c r="A207" s="8" t="s">
        <v>19</v>
      </c>
      <c r="B207" s="9"/>
      <c r="C207" s="10">
        <f>SUM(C202:C206)</f>
        <v>62715442</v>
      </c>
      <c r="D207" s="10">
        <f>SUM(D202:D206)</f>
        <v>32015063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186</v>
      </c>
      <c r="B209" s="29"/>
      <c r="C209" s="30">
        <f>C105+C123+C141+C149+C157+C167+C192+C200+C207</f>
        <v>384433272</v>
      </c>
      <c r="D209" s="30">
        <f>D105+D123+D141+D149+D157+D167+D192+D200+D207</f>
        <v>298883023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187</v>
      </c>
      <c r="C211" s="7"/>
      <c r="D211" s="7"/>
    </row>
    <row r="212" spans="1:4" x14ac:dyDescent="0.3">
      <c r="A212" s="2">
        <v>31</v>
      </c>
      <c r="B212" s="3" t="s">
        <v>188</v>
      </c>
      <c r="C212" s="7"/>
      <c r="D212" s="7"/>
    </row>
    <row r="213" spans="1:4" x14ac:dyDescent="0.3">
      <c r="A213" s="5">
        <v>3101</v>
      </c>
      <c r="B213" s="6" t="s">
        <v>189</v>
      </c>
      <c r="C213" s="7">
        <v>800000000</v>
      </c>
      <c r="D213" s="7">
        <v>800000000</v>
      </c>
    </row>
    <row r="214" spans="1:4" x14ac:dyDescent="0.3">
      <c r="A214" s="5">
        <v>3102</v>
      </c>
      <c r="B214" s="6" t="s">
        <v>190</v>
      </c>
      <c r="C214" s="7">
        <v>-310207073</v>
      </c>
      <c r="D214" s="7">
        <v>-382738000</v>
      </c>
    </row>
    <row r="215" spans="1:4" ht="15" thickBot="1" x14ac:dyDescent="0.35">
      <c r="A215" s="5">
        <v>3103</v>
      </c>
      <c r="B215" s="6" t="s">
        <v>191</v>
      </c>
      <c r="C215" s="7"/>
      <c r="D215" s="7"/>
    </row>
    <row r="216" spans="1:4" ht="15" thickBot="1" x14ac:dyDescent="0.35">
      <c r="A216" s="8" t="s">
        <v>19</v>
      </c>
      <c r="B216" s="9"/>
      <c r="C216" s="10">
        <f>SUM(C213:C215)</f>
        <v>489792927</v>
      </c>
      <c r="D216" s="10">
        <f>SUM(D213:D215)</f>
        <v>417262000</v>
      </c>
    </row>
    <row r="217" spans="1:4" x14ac:dyDescent="0.3">
      <c r="A217" s="11">
        <v>32</v>
      </c>
      <c r="B217" s="12" t="s">
        <v>192</v>
      </c>
      <c r="C217" s="13"/>
      <c r="D217" s="13"/>
    </row>
    <row r="218" spans="1:4" ht="15" thickBot="1" x14ac:dyDescent="0.35">
      <c r="A218" s="15">
        <v>3201</v>
      </c>
      <c r="B218" s="16" t="s">
        <v>193</v>
      </c>
      <c r="C218" s="17"/>
      <c r="D218" s="17"/>
    </row>
    <row r="219" spans="1:4" ht="15" thickBot="1" x14ac:dyDescent="0.35">
      <c r="A219" s="8" t="s">
        <v>19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194</v>
      </c>
      <c r="C220" s="13"/>
      <c r="D220" s="13"/>
    </row>
    <row r="221" spans="1:4" x14ac:dyDescent="0.3">
      <c r="A221" s="5">
        <v>3301</v>
      </c>
      <c r="B221" s="6" t="s">
        <v>195</v>
      </c>
      <c r="C221" s="7">
        <v>47015144</v>
      </c>
      <c r="D221" s="7">
        <v>47015144</v>
      </c>
    </row>
    <row r="222" spans="1:4" x14ac:dyDescent="0.3">
      <c r="A222" s="5">
        <v>3302</v>
      </c>
      <c r="B222" s="6" t="s">
        <v>196</v>
      </c>
      <c r="C222" s="7">
        <v>55274965</v>
      </c>
      <c r="D222" s="7">
        <v>47365603</v>
      </c>
    </row>
    <row r="223" spans="1:4" x14ac:dyDescent="0.3">
      <c r="A223" s="5">
        <v>3303</v>
      </c>
      <c r="B223" s="6" t="s">
        <v>197</v>
      </c>
      <c r="C223" s="7">
        <v>121187885</v>
      </c>
      <c r="D223" s="7">
        <v>72863219</v>
      </c>
    </row>
    <row r="224" spans="1:4" ht="15" thickBot="1" x14ac:dyDescent="0.35">
      <c r="A224" s="5">
        <v>3304</v>
      </c>
      <c r="B224" s="6" t="s">
        <v>198</v>
      </c>
      <c r="C224" s="7">
        <v>4404784</v>
      </c>
      <c r="D224" s="7">
        <v>4404784</v>
      </c>
    </row>
    <row r="225" spans="1:4" ht="15" thickBot="1" x14ac:dyDescent="0.35">
      <c r="A225" s="8" t="s">
        <v>19</v>
      </c>
      <c r="B225" s="9"/>
      <c r="C225" s="10">
        <f>SUM(C221:C224)</f>
        <v>227882778</v>
      </c>
      <c r="D225" s="10">
        <f>SUM(D221:D224)</f>
        <v>171648750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199</v>
      </c>
      <c r="B227" s="29"/>
      <c r="C227" s="30">
        <f>C216+C219+C225</f>
        <v>717675705</v>
      </c>
      <c r="D227" s="30">
        <f>D216+D219+D225</f>
        <v>588910750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200</v>
      </c>
      <c r="B229" s="29"/>
      <c r="C229" s="30">
        <f>C209+C227</f>
        <v>1102108977</v>
      </c>
      <c r="D229" s="30">
        <f>D209+D227</f>
        <v>887793773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201</v>
      </c>
      <c r="C231" s="13"/>
      <c r="D231" s="13"/>
    </row>
    <row r="232" spans="1:4" x14ac:dyDescent="0.3">
      <c r="A232" s="2">
        <v>41</v>
      </c>
      <c r="B232" s="3" t="s">
        <v>202</v>
      </c>
      <c r="C232" s="7"/>
      <c r="D232" s="7"/>
    </row>
    <row r="233" spans="1:4" x14ac:dyDescent="0.3">
      <c r="A233" s="2">
        <v>4101</v>
      </c>
      <c r="B233" s="3" t="s">
        <v>203</v>
      </c>
      <c r="C233" s="7"/>
      <c r="D233" s="7"/>
    </row>
    <row r="234" spans="1:4" x14ac:dyDescent="0.3">
      <c r="A234" s="5">
        <v>410101</v>
      </c>
      <c r="B234" s="6" t="s">
        <v>204</v>
      </c>
      <c r="C234" s="7"/>
      <c r="D234" s="7"/>
    </row>
    <row r="235" spans="1:4" x14ac:dyDescent="0.3">
      <c r="A235" s="5">
        <v>410102</v>
      </c>
      <c r="B235" s="6" t="s">
        <v>205</v>
      </c>
      <c r="C235" s="7"/>
      <c r="D235" s="7"/>
    </row>
    <row r="236" spans="1:4" x14ac:dyDescent="0.3">
      <c r="A236" s="5">
        <v>410103</v>
      </c>
      <c r="B236" s="6" t="s">
        <v>88</v>
      </c>
      <c r="C236" s="7">
        <v>251472294</v>
      </c>
      <c r="D236" s="7">
        <v>211601097</v>
      </c>
    </row>
    <row r="237" spans="1:4" x14ac:dyDescent="0.3">
      <c r="A237" s="5">
        <v>410104</v>
      </c>
      <c r="B237" s="6" t="s">
        <v>206</v>
      </c>
      <c r="C237" s="7"/>
      <c r="D237" s="7">
        <v>150</v>
      </c>
    </row>
    <row r="238" spans="1:4" x14ac:dyDescent="0.3">
      <c r="A238" s="5">
        <v>410105</v>
      </c>
      <c r="B238" s="6" t="s">
        <v>90</v>
      </c>
      <c r="C238" s="7"/>
      <c r="D238" s="7"/>
    </row>
    <row r="239" spans="1:4" x14ac:dyDescent="0.3">
      <c r="A239" s="5">
        <v>410106</v>
      </c>
      <c r="B239" s="6" t="s">
        <v>207</v>
      </c>
      <c r="C239" s="7"/>
      <c r="D239" s="7"/>
    </row>
    <row r="240" spans="1:4" x14ac:dyDescent="0.3">
      <c r="A240" s="5">
        <v>41010601</v>
      </c>
      <c r="B240" s="6" t="s">
        <v>208</v>
      </c>
      <c r="C240" s="7"/>
      <c r="D240" s="7"/>
    </row>
    <row r="241" spans="1:4" x14ac:dyDescent="0.3">
      <c r="A241" s="5">
        <v>41010602</v>
      </c>
      <c r="B241" s="6" t="s">
        <v>209</v>
      </c>
      <c r="C241" s="7"/>
      <c r="D241" s="7"/>
    </row>
    <row r="242" spans="1:4" x14ac:dyDescent="0.3">
      <c r="A242" s="5">
        <v>41010603</v>
      </c>
      <c r="B242" s="6" t="s">
        <v>210</v>
      </c>
      <c r="C242" s="7"/>
      <c r="D242" s="7"/>
    </row>
    <row r="243" spans="1:4" x14ac:dyDescent="0.3">
      <c r="A243" s="5">
        <v>410107</v>
      </c>
      <c r="B243" s="6" t="s">
        <v>92</v>
      </c>
      <c r="C243" s="7"/>
      <c r="D243" s="7"/>
    </row>
    <row r="244" spans="1:4" ht="15" thickBot="1" x14ac:dyDescent="0.35">
      <c r="A244" s="18">
        <v>410108</v>
      </c>
      <c r="B244" s="19" t="s">
        <v>211</v>
      </c>
      <c r="C244" s="20"/>
      <c r="D244" s="20"/>
    </row>
    <row r="245" spans="1:4" ht="15" thickBot="1" x14ac:dyDescent="0.35">
      <c r="A245" s="8" t="s">
        <v>19</v>
      </c>
      <c r="B245" s="9"/>
      <c r="C245" s="21">
        <f>SUM(C234:C244)</f>
        <v>251472294</v>
      </c>
      <c r="D245" s="21">
        <f>SUM(D234:D244)</f>
        <v>211601247</v>
      </c>
    </row>
    <row r="246" spans="1:4" x14ac:dyDescent="0.3">
      <c r="A246" s="11">
        <v>4102</v>
      </c>
      <c r="B246" s="12" t="s">
        <v>212</v>
      </c>
      <c r="C246" s="13"/>
      <c r="D246" s="13"/>
    </row>
    <row r="247" spans="1:4" x14ac:dyDescent="0.3">
      <c r="A247" s="5">
        <v>410201</v>
      </c>
      <c r="B247" s="6" t="s">
        <v>87</v>
      </c>
      <c r="C247" s="7"/>
      <c r="D247" s="7"/>
    </row>
    <row r="248" spans="1:4" x14ac:dyDescent="0.3">
      <c r="A248" s="5">
        <v>410202</v>
      </c>
      <c r="B248" s="6" t="s">
        <v>88</v>
      </c>
      <c r="C248" s="7"/>
      <c r="D248" s="7"/>
    </row>
    <row r="249" spans="1:4" x14ac:dyDescent="0.3">
      <c r="A249" s="5">
        <v>410203</v>
      </c>
      <c r="B249" s="6" t="s">
        <v>89</v>
      </c>
      <c r="C249" s="7"/>
      <c r="D249" s="7"/>
    </row>
    <row r="250" spans="1:4" x14ac:dyDescent="0.3">
      <c r="A250" s="5">
        <v>410204</v>
      </c>
      <c r="B250" s="6" t="s">
        <v>90</v>
      </c>
      <c r="C250" s="7"/>
      <c r="D250" s="7"/>
    </row>
    <row r="251" spans="1:4" x14ac:dyDescent="0.3">
      <c r="A251" s="5">
        <v>410205</v>
      </c>
      <c r="B251" s="6" t="s">
        <v>207</v>
      </c>
      <c r="C251" s="7"/>
      <c r="D251" s="7"/>
    </row>
    <row r="252" spans="1:4" x14ac:dyDescent="0.3">
      <c r="A252" s="5">
        <v>41020501</v>
      </c>
      <c r="B252" s="6" t="s">
        <v>208</v>
      </c>
      <c r="C252" s="7"/>
      <c r="D252" s="7"/>
    </row>
    <row r="253" spans="1:4" x14ac:dyDescent="0.3">
      <c r="A253" s="5">
        <v>41020502</v>
      </c>
      <c r="B253" s="6" t="s">
        <v>213</v>
      </c>
      <c r="C253" s="7"/>
      <c r="D253" s="7"/>
    </row>
    <row r="254" spans="1:4" x14ac:dyDescent="0.3">
      <c r="A254" s="5">
        <v>41020503</v>
      </c>
      <c r="B254" s="6" t="s">
        <v>210</v>
      </c>
      <c r="C254" s="7"/>
      <c r="D254" s="7"/>
    </row>
    <row r="255" spans="1:4" x14ac:dyDescent="0.3">
      <c r="A255" s="5">
        <v>410206</v>
      </c>
      <c r="B255" s="6" t="s">
        <v>92</v>
      </c>
      <c r="C255" s="7"/>
      <c r="D255" s="7"/>
    </row>
    <row r="256" spans="1:4" ht="15" thickBot="1" x14ac:dyDescent="0.35">
      <c r="A256" s="18">
        <v>410207</v>
      </c>
      <c r="B256" s="19" t="s">
        <v>211</v>
      </c>
      <c r="C256" s="20"/>
      <c r="D256" s="20"/>
    </row>
    <row r="257" spans="1:4" ht="15" thickBot="1" x14ac:dyDescent="0.35">
      <c r="A257" s="8" t="s">
        <v>19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214</v>
      </c>
      <c r="C258" s="13"/>
      <c r="D258" s="13"/>
    </row>
    <row r="259" spans="1:4" x14ac:dyDescent="0.3">
      <c r="A259" s="15">
        <v>410301</v>
      </c>
      <c r="B259" s="16" t="s">
        <v>87</v>
      </c>
      <c r="C259" s="7"/>
      <c r="D259" s="7"/>
    </row>
    <row r="260" spans="1:4" x14ac:dyDescent="0.3">
      <c r="A260" s="5">
        <v>410302</v>
      </c>
      <c r="B260" s="6" t="s">
        <v>88</v>
      </c>
      <c r="C260" s="7"/>
      <c r="D260" s="7"/>
    </row>
    <row r="261" spans="1:4" x14ac:dyDescent="0.3">
      <c r="A261" s="5">
        <v>410303</v>
      </c>
      <c r="B261" s="6" t="s">
        <v>89</v>
      </c>
      <c r="C261" s="7"/>
      <c r="D261" s="7"/>
    </row>
    <row r="262" spans="1:4" x14ac:dyDescent="0.3">
      <c r="A262" s="5">
        <v>410304</v>
      </c>
      <c r="B262" s="6" t="s">
        <v>90</v>
      </c>
      <c r="C262" s="7"/>
      <c r="D262" s="7"/>
    </row>
    <row r="263" spans="1:4" x14ac:dyDescent="0.3">
      <c r="A263" s="5">
        <v>410305</v>
      </c>
      <c r="B263" s="6" t="s">
        <v>207</v>
      </c>
      <c r="C263" s="7"/>
      <c r="D263" s="7"/>
    </row>
    <row r="264" spans="1:4" x14ac:dyDescent="0.3">
      <c r="A264" s="5">
        <v>41030501</v>
      </c>
      <c r="B264" s="6" t="s">
        <v>208</v>
      </c>
      <c r="C264" s="7"/>
      <c r="D264" s="7"/>
    </row>
    <row r="265" spans="1:4" x14ac:dyDescent="0.3">
      <c r="A265" s="5">
        <v>41030502</v>
      </c>
      <c r="B265" s="6" t="s">
        <v>209</v>
      </c>
      <c r="C265" s="7"/>
      <c r="D265" s="7"/>
    </row>
    <row r="266" spans="1:4" x14ac:dyDescent="0.3">
      <c r="A266" s="5">
        <v>41030503</v>
      </c>
      <c r="B266" s="6" t="s">
        <v>210</v>
      </c>
      <c r="C266" s="7"/>
      <c r="D266" s="7"/>
    </row>
    <row r="267" spans="1:4" x14ac:dyDescent="0.3">
      <c r="A267" s="5">
        <v>410306</v>
      </c>
      <c r="B267" s="6" t="s">
        <v>92</v>
      </c>
      <c r="C267" s="7"/>
      <c r="D267" s="7"/>
    </row>
    <row r="268" spans="1:4" ht="15" thickBot="1" x14ac:dyDescent="0.35">
      <c r="A268" s="18">
        <v>410307</v>
      </c>
      <c r="B268" s="19" t="s">
        <v>211</v>
      </c>
      <c r="C268" s="20"/>
      <c r="D268" s="20"/>
    </row>
    <row r="269" spans="1:4" ht="15" thickBot="1" x14ac:dyDescent="0.35">
      <c r="A269" s="8" t="s">
        <v>19</v>
      </c>
      <c r="B269" s="9"/>
      <c r="C269" s="10">
        <f>SUM(C259:C268)</f>
        <v>0</v>
      </c>
      <c r="D269" s="10">
        <f>SUM(D259:D268)</f>
        <v>0</v>
      </c>
    </row>
    <row r="270" spans="1:4" x14ac:dyDescent="0.3">
      <c r="A270" s="11">
        <v>4104</v>
      </c>
      <c r="B270" s="12" t="s">
        <v>215</v>
      </c>
      <c r="C270" s="13"/>
      <c r="D270" s="13"/>
    </row>
    <row r="271" spans="1:4" x14ac:dyDescent="0.3">
      <c r="A271" s="5">
        <v>410401</v>
      </c>
      <c r="B271" s="6" t="s">
        <v>87</v>
      </c>
      <c r="C271" s="7"/>
      <c r="D271" s="7"/>
    </row>
    <row r="272" spans="1:4" x14ac:dyDescent="0.3">
      <c r="A272" s="5">
        <v>410402</v>
      </c>
      <c r="B272" s="6" t="s">
        <v>88</v>
      </c>
      <c r="C272" s="7"/>
      <c r="D272" s="7"/>
    </row>
    <row r="273" spans="1:4" x14ac:dyDescent="0.3">
      <c r="A273" s="5">
        <v>410403</v>
      </c>
      <c r="B273" s="6" t="s">
        <v>89</v>
      </c>
      <c r="C273" s="7"/>
      <c r="D273" s="7"/>
    </row>
    <row r="274" spans="1:4" x14ac:dyDescent="0.3">
      <c r="A274" s="5">
        <v>410404</v>
      </c>
      <c r="B274" s="6" t="s">
        <v>90</v>
      </c>
      <c r="C274" s="7"/>
      <c r="D274" s="7"/>
    </row>
    <row r="275" spans="1:4" x14ac:dyDescent="0.3">
      <c r="A275" s="5">
        <v>410405</v>
      </c>
      <c r="B275" s="6" t="s">
        <v>207</v>
      </c>
      <c r="C275" s="7"/>
      <c r="D275" s="7"/>
    </row>
    <row r="276" spans="1:4" x14ac:dyDescent="0.3">
      <c r="A276" s="5">
        <v>41040501</v>
      </c>
      <c r="B276" s="6" t="s">
        <v>208</v>
      </c>
      <c r="C276" s="7"/>
      <c r="D276" s="7"/>
    </row>
    <row r="277" spans="1:4" x14ac:dyDescent="0.3">
      <c r="A277" s="5">
        <v>41040502</v>
      </c>
      <c r="B277" s="6" t="s">
        <v>209</v>
      </c>
      <c r="C277" s="7"/>
      <c r="D277" s="7"/>
    </row>
    <row r="278" spans="1:4" x14ac:dyDescent="0.3">
      <c r="A278" s="5">
        <v>41040503</v>
      </c>
      <c r="B278" s="6" t="s">
        <v>216</v>
      </c>
      <c r="C278" s="7"/>
      <c r="D278" s="7"/>
    </row>
    <row r="279" spans="1:4" x14ac:dyDescent="0.3">
      <c r="A279" s="5">
        <v>410406</v>
      </c>
      <c r="B279" s="6" t="s">
        <v>92</v>
      </c>
      <c r="C279" s="7"/>
      <c r="D279" s="7"/>
    </row>
    <row r="280" spans="1:4" ht="15" thickBot="1" x14ac:dyDescent="0.35">
      <c r="A280" s="18">
        <v>410407</v>
      </c>
      <c r="B280" s="19" t="s">
        <v>211</v>
      </c>
      <c r="C280" s="20"/>
      <c r="D280" s="20"/>
    </row>
    <row r="281" spans="1:4" ht="15" thickBot="1" x14ac:dyDescent="0.35">
      <c r="A281" s="8" t="s">
        <v>19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217</v>
      </c>
      <c r="C282" s="13"/>
      <c r="D282" s="13"/>
    </row>
    <row r="283" spans="1:4" x14ac:dyDescent="0.3">
      <c r="A283" s="5">
        <v>410501</v>
      </c>
      <c r="B283" s="6" t="s">
        <v>88</v>
      </c>
      <c r="C283" s="7"/>
      <c r="D283" s="7"/>
    </row>
    <row r="284" spans="1:4" x14ac:dyDescent="0.3">
      <c r="A284" s="5">
        <v>410502</v>
      </c>
      <c r="B284" s="6" t="s">
        <v>89</v>
      </c>
      <c r="C284" s="7"/>
      <c r="D284" s="7"/>
    </row>
    <row r="285" spans="1:4" x14ac:dyDescent="0.3">
      <c r="A285" s="5">
        <v>410503</v>
      </c>
      <c r="B285" s="6" t="s">
        <v>90</v>
      </c>
      <c r="C285" s="7"/>
      <c r="D285" s="7"/>
    </row>
    <row r="286" spans="1:4" x14ac:dyDescent="0.3">
      <c r="A286" s="5">
        <v>410504</v>
      </c>
      <c r="B286" s="6" t="s">
        <v>207</v>
      </c>
      <c r="C286" s="7"/>
      <c r="D286" s="7"/>
    </row>
    <row r="287" spans="1:4" x14ac:dyDescent="0.3">
      <c r="A287" s="5">
        <v>41050401</v>
      </c>
      <c r="B287" s="6" t="s">
        <v>208</v>
      </c>
      <c r="C287" s="7"/>
      <c r="D287" s="7"/>
    </row>
    <row r="288" spans="1:4" x14ac:dyDescent="0.3">
      <c r="A288" s="5">
        <v>41050402</v>
      </c>
      <c r="B288" s="6" t="s">
        <v>209</v>
      </c>
      <c r="C288" s="7"/>
      <c r="D288" s="7"/>
    </row>
    <row r="289" spans="1:4" x14ac:dyDescent="0.3">
      <c r="A289" s="5">
        <v>41050403</v>
      </c>
      <c r="B289" s="6" t="s">
        <v>210</v>
      </c>
      <c r="C289" s="7"/>
      <c r="D289" s="7"/>
    </row>
    <row r="290" spans="1:4" x14ac:dyDescent="0.3">
      <c r="A290" s="5">
        <v>410505</v>
      </c>
      <c r="B290" s="6" t="s">
        <v>92</v>
      </c>
      <c r="C290" s="7"/>
      <c r="D290" s="7"/>
    </row>
    <row r="291" spans="1:4" ht="15" thickBot="1" x14ac:dyDescent="0.35">
      <c r="A291" s="18">
        <v>410506</v>
      </c>
      <c r="B291" s="19" t="s">
        <v>211</v>
      </c>
      <c r="C291" s="20"/>
      <c r="D291" s="20"/>
    </row>
    <row r="292" spans="1:4" ht="15" thickBot="1" x14ac:dyDescent="0.35">
      <c r="A292" s="8" t="s">
        <v>19</v>
      </c>
      <c r="B292" s="9"/>
      <c r="C292" s="10">
        <f>SUM(C283:C291)</f>
        <v>0</v>
      </c>
      <c r="D292" s="10">
        <f>SUM(D283:D291)</f>
        <v>0</v>
      </c>
    </row>
    <row r="293" spans="1:4" x14ac:dyDescent="0.3">
      <c r="A293" s="11">
        <v>4106</v>
      </c>
      <c r="B293" s="12" t="s">
        <v>218</v>
      </c>
      <c r="C293" s="13"/>
      <c r="D293" s="13"/>
    </row>
    <row r="294" spans="1:4" x14ac:dyDescent="0.3">
      <c r="A294" s="5">
        <v>410601</v>
      </c>
      <c r="B294" s="6" t="s">
        <v>88</v>
      </c>
      <c r="C294" s="7">
        <v>2147808</v>
      </c>
      <c r="D294" s="7">
        <v>1812888</v>
      </c>
    </row>
    <row r="295" spans="1:4" x14ac:dyDescent="0.3">
      <c r="A295" s="5">
        <v>410602</v>
      </c>
      <c r="B295" s="6" t="s">
        <v>89</v>
      </c>
      <c r="C295" s="7"/>
      <c r="D295" s="7"/>
    </row>
    <row r="296" spans="1:4" x14ac:dyDescent="0.3">
      <c r="A296" s="5">
        <v>410603</v>
      </c>
      <c r="B296" s="6" t="s">
        <v>90</v>
      </c>
      <c r="C296" s="7"/>
      <c r="D296" s="7"/>
    </row>
    <row r="297" spans="1:4" x14ac:dyDescent="0.3">
      <c r="A297" s="5">
        <v>410604</v>
      </c>
      <c r="B297" s="6" t="s">
        <v>207</v>
      </c>
      <c r="C297" s="7"/>
      <c r="D297" s="7"/>
    </row>
    <row r="298" spans="1:4" x14ac:dyDescent="0.3">
      <c r="A298" s="5">
        <v>41060401</v>
      </c>
      <c r="B298" s="6" t="s">
        <v>208</v>
      </c>
      <c r="C298" s="7"/>
      <c r="D298" s="7"/>
    </row>
    <row r="299" spans="1:4" x14ac:dyDescent="0.3">
      <c r="A299" s="5">
        <v>41060402</v>
      </c>
      <c r="B299" s="6" t="s">
        <v>209</v>
      </c>
      <c r="C299" s="7"/>
      <c r="D299" s="7"/>
    </row>
    <row r="300" spans="1:4" x14ac:dyDescent="0.3">
      <c r="A300" s="5">
        <v>41060403</v>
      </c>
      <c r="B300" s="6" t="s">
        <v>210</v>
      </c>
      <c r="C300" s="7"/>
      <c r="D300" s="7"/>
    </row>
    <row r="301" spans="1:4" x14ac:dyDescent="0.3">
      <c r="A301" s="5">
        <v>410605</v>
      </c>
      <c r="B301" s="6" t="s">
        <v>92</v>
      </c>
      <c r="C301" s="7"/>
      <c r="D301" s="7"/>
    </row>
    <row r="302" spans="1:4" ht="15" thickBot="1" x14ac:dyDescent="0.35">
      <c r="A302" s="18">
        <v>410606</v>
      </c>
      <c r="B302" s="19" t="s">
        <v>211</v>
      </c>
      <c r="C302" s="7"/>
      <c r="D302" s="7"/>
    </row>
    <row r="303" spans="1:4" ht="15" thickBot="1" x14ac:dyDescent="0.35">
      <c r="A303" s="8" t="s">
        <v>19</v>
      </c>
      <c r="B303" s="9"/>
      <c r="C303" s="10">
        <f>SUM(C294:C302)</f>
        <v>2147808</v>
      </c>
      <c r="D303" s="10">
        <f>SUM(D294:D302)</f>
        <v>1812888</v>
      </c>
    </row>
    <row r="304" spans="1:4" x14ac:dyDescent="0.3">
      <c r="A304" s="11">
        <v>4107</v>
      </c>
      <c r="B304" s="12" t="s">
        <v>219</v>
      </c>
      <c r="C304" s="13"/>
      <c r="D304" s="13"/>
    </row>
    <row r="305" spans="1:4" x14ac:dyDescent="0.3">
      <c r="A305" s="5">
        <v>410701</v>
      </c>
      <c r="B305" s="6" t="s">
        <v>220</v>
      </c>
      <c r="C305" s="7"/>
      <c r="D305" s="7"/>
    </row>
    <row r="306" spans="1:4" x14ac:dyDescent="0.3">
      <c r="A306" s="5">
        <v>410702</v>
      </c>
      <c r="B306" s="6" t="s">
        <v>221</v>
      </c>
      <c r="C306" s="7"/>
      <c r="D306" s="7"/>
    </row>
    <row r="307" spans="1:4" x14ac:dyDescent="0.3">
      <c r="A307" s="5">
        <v>410703</v>
      </c>
      <c r="B307" s="6" t="s">
        <v>222</v>
      </c>
      <c r="C307" s="7"/>
      <c r="D307" s="7"/>
    </row>
    <row r="308" spans="1:4" x14ac:dyDescent="0.3">
      <c r="A308" s="5">
        <v>410704</v>
      </c>
      <c r="B308" s="6" t="s">
        <v>223</v>
      </c>
      <c r="C308" s="7"/>
      <c r="D308" s="7"/>
    </row>
    <row r="309" spans="1:4" x14ac:dyDescent="0.3">
      <c r="A309" s="5">
        <v>410705</v>
      </c>
      <c r="B309" s="6" t="s">
        <v>224</v>
      </c>
      <c r="C309" s="7"/>
      <c r="D309" s="7"/>
    </row>
    <row r="310" spans="1:4" x14ac:dyDescent="0.3">
      <c r="A310" s="5">
        <v>410706</v>
      </c>
      <c r="B310" s="6" t="s">
        <v>225</v>
      </c>
      <c r="C310" s="7"/>
      <c r="D310" s="7"/>
    </row>
    <row r="311" spans="1:4" x14ac:dyDescent="0.3">
      <c r="A311" s="5">
        <v>410707</v>
      </c>
      <c r="B311" s="6" t="s">
        <v>226</v>
      </c>
      <c r="C311" s="7"/>
      <c r="D311" s="7"/>
    </row>
    <row r="312" spans="1:4" x14ac:dyDescent="0.3">
      <c r="A312" s="5">
        <v>410708</v>
      </c>
      <c r="B312" s="6" t="s">
        <v>119</v>
      </c>
      <c r="C312" s="7"/>
      <c r="D312" s="7"/>
    </row>
    <row r="313" spans="1:4" x14ac:dyDescent="0.3">
      <c r="A313" s="5">
        <v>41070801</v>
      </c>
      <c r="B313" s="6" t="s">
        <v>227</v>
      </c>
      <c r="C313" s="7"/>
      <c r="D313" s="7"/>
    </row>
    <row r="314" spans="1:4" x14ac:dyDescent="0.3">
      <c r="A314" s="5">
        <v>41070802</v>
      </c>
      <c r="B314" s="6" t="s">
        <v>209</v>
      </c>
      <c r="C314" s="7"/>
      <c r="D314" s="7"/>
    </row>
    <row r="315" spans="1:4" x14ac:dyDescent="0.3">
      <c r="A315" s="5">
        <v>41070803</v>
      </c>
      <c r="B315" s="6" t="s">
        <v>210</v>
      </c>
      <c r="C315" s="7"/>
      <c r="D315" s="7"/>
    </row>
    <row r="316" spans="1:4" ht="15" thickBot="1" x14ac:dyDescent="0.35">
      <c r="A316" s="18">
        <v>410709</v>
      </c>
      <c r="B316" s="19" t="s">
        <v>228</v>
      </c>
      <c r="C316" s="20"/>
      <c r="D316" s="20"/>
    </row>
    <row r="317" spans="1:4" ht="15" thickBot="1" x14ac:dyDescent="0.35">
      <c r="A317" s="8" t="s">
        <v>19</v>
      </c>
      <c r="B317" s="9"/>
      <c r="C317" s="10">
        <f>SUM(C305:C316)</f>
        <v>0</v>
      </c>
      <c r="D317" s="10">
        <f>SUM(D305:D316)</f>
        <v>0</v>
      </c>
    </row>
    <row r="318" spans="1:4" x14ac:dyDescent="0.3">
      <c r="A318" s="11">
        <v>4108</v>
      </c>
      <c r="B318" s="12" t="s">
        <v>229</v>
      </c>
      <c r="C318" s="13"/>
      <c r="D318" s="13"/>
    </row>
    <row r="319" spans="1:4" x14ac:dyDescent="0.3">
      <c r="A319" s="5">
        <v>410801</v>
      </c>
      <c r="B319" s="6" t="s">
        <v>230</v>
      </c>
      <c r="C319" s="7"/>
      <c r="D319" s="7"/>
    </row>
    <row r="320" spans="1:4" x14ac:dyDescent="0.3">
      <c r="A320" s="5">
        <v>410802</v>
      </c>
      <c r="B320" s="6" t="s">
        <v>231</v>
      </c>
      <c r="C320" s="7"/>
      <c r="D320" s="7"/>
    </row>
    <row r="321" spans="1:4" x14ac:dyDescent="0.3">
      <c r="A321" s="5">
        <v>410803</v>
      </c>
      <c r="B321" s="6" t="s">
        <v>232</v>
      </c>
      <c r="C321" s="7"/>
      <c r="D321" s="7"/>
    </row>
    <row r="322" spans="1:4" x14ac:dyDescent="0.3">
      <c r="A322" s="5">
        <v>410804</v>
      </c>
      <c r="B322" s="6" t="s">
        <v>233</v>
      </c>
      <c r="C322" s="7"/>
      <c r="D322" s="7"/>
    </row>
    <row r="323" spans="1:4" x14ac:dyDescent="0.3">
      <c r="A323" s="5">
        <v>410805</v>
      </c>
      <c r="B323" s="6" t="s">
        <v>224</v>
      </c>
      <c r="C323" s="7"/>
      <c r="D323" s="7"/>
    </row>
    <row r="324" spans="1:4" x14ac:dyDescent="0.3">
      <c r="A324" s="5">
        <v>410806</v>
      </c>
      <c r="B324" s="6" t="s">
        <v>225</v>
      </c>
      <c r="C324" s="7"/>
      <c r="D324" s="7"/>
    </row>
    <row r="325" spans="1:4" x14ac:dyDescent="0.3">
      <c r="A325" s="5">
        <v>410807</v>
      </c>
      <c r="B325" s="6" t="s">
        <v>226</v>
      </c>
      <c r="C325" s="7"/>
      <c r="D325" s="7"/>
    </row>
    <row r="326" spans="1:4" x14ac:dyDescent="0.3">
      <c r="A326" s="5">
        <v>410808</v>
      </c>
      <c r="B326" s="6" t="s">
        <v>119</v>
      </c>
      <c r="C326" s="7"/>
      <c r="D326" s="7"/>
    </row>
    <row r="327" spans="1:4" x14ac:dyDescent="0.3">
      <c r="A327" s="5">
        <v>41080801</v>
      </c>
      <c r="B327" s="6" t="s">
        <v>208</v>
      </c>
      <c r="C327" s="7"/>
      <c r="D327" s="7"/>
    </row>
    <row r="328" spans="1:4" x14ac:dyDescent="0.3">
      <c r="A328" s="5">
        <v>41080802</v>
      </c>
      <c r="B328" s="6" t="s">
        <v>209</v>
      </c>
      <c r="C328" s="7"/>
      <c r="D328" s="7"/>
    </row>
    <row r="329" spans="1:4" x14ac:dyDescent="0.3">
      <c r="A329" s="5">
        <v>41080803</v>
      </c>
      <c r="B329" s="6" t="s">
        <v>210</v>
      </c>
      <c r="C329" s="7"/>
      <c r="D329" s="7"/>
    </row>
    <row r="330" spans="1:4" ht="15" thickBot="1" x14ac:dyDescent="0.35">
      <c r="A330" s="18">
        <v>410809</v>
      </c>
      <c r="B330" s="19" t="s">
        <v>228</v>
      </c>
      <c r="C330" s="20"/>
      <c r="D330" s="20"/>
    </row>
    <row r="331" spans="1:4" ht="15" thickBot="1" x14ac:dyDescent="0.35">
      <c r="A331" s="8" t="s">
        <v>19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234</v>
      </c>
      <c r="C332" s="13"/>
      <c r="D332" s="13"/>
    </row>
    <row r="333" spans="1:4" x14ac:dyDescent="0.3">
      <c r="A333" s="5">
        <v>410901</v>
      </c>
      <c r="B333" s="6" t="s">
        <v>87</v>
      </c>
      <c r="C333" s="7"/>
      <c r="D333" s="7"/>
    </row>
    <row r="334" spans="1:4" x14ac:dyDescent="0.3">
      <c r="A334" s="5">
        <v>410902</v>
      </c>
      <c r="B334" s="6" t="s">
        <v>88</v>
      </c>
      <c r="C334" s="7">
        <v>10580055</v>
      </c>
      <c r="D334" s="7">
        <v>8777228</v>
      </c>
    </row>
    <row r="335" spans="1:4" x14ac:dyDescent="0.3">
      <c r="A335" s="5">
        <v>410903</v>
      </c>
      <c r="B335" s="6" t="s">
        <v>89</v>
      </c>
      <c r="C335" s="7">
        <v>8</v>
      </c>
      <c r="D335" s="7"/>
    </row>
    <row r="336" spans="1:4" x14ac:dyDescent="0.3">
      <c r="A336" s="5">
        <v>410904</v>
      </c>
      <c r="B336" s="6" t="s">
        <v>90</v>
      </c>
      <c r="C336" s="7"/>
      <c r="D336" s="7"/>
    </row>
    <row r="337" spans="1:4" x14ac:dyDescent="0.3">
      <c r="A337" s="5">
        <v>410905</v>
      </c>
      <c r="B337" s="6" t="s">
        <v>207</v>
      </c>
      <c r="C337" s="7"/>
      <c r="D337" s="7"/>
    </row>
    <row r="338" spans="1:4" x14ac:dyDescent="0.3">
      <c r="A338" s="5">
        <v>41090501</v>
      </c>
      <c r="B338" s="6" t="s">
        <v>208</v>
      </c>
      <c r="C338" s="7"/>
      <c r="D338" s="7"/>
    </row>
    <row r="339" spans="1:4" x14ac:dyDescent="0.3">
      <c r="A339" s="5">
        <v>41090502</v>
      </c>
      <c r="B339" s="6" t="s">
        <v>209</v>
      </c>
      <c r="C339" s="7"/>
      <c r="D339" s="7"/>
    </row>
    <row r="340" spans="1:4" x14ac:dyDescent="0.3">
      <c r="A340" s="5">
        <v>41090503</v>
      </c>
      <c r="B340" s="6" t="s">
        <v>210</v>
      </c>
      <c r="C340" s="7"/>
      <c r="D340" s="7"/>
    </row>
    <row r="341" spans="1:4" x14ac:dyDescent="0.3">
      <c r="A341" s="5">
        <v>410906</v>
      </c>
      <c r="B341" s="6" t="s">
        <v>92</v>
      </c>
      <c r="C341" s="7"/>
      <c r="D341" s="7"/>
    </row>
    <row r="342" spans="1:4" ht="15" thickBot="1" x14ac:dyDescent="0.35">
      <c r="A342" s="18">
        <v>410907</v>
      </c>
      <c r="B342" s="19" t="s">
        <v>93</v>
      </c>
      <c r="C342" s="7"/>
      <c r="D342" s="7"/>
    </row>
    <row r="343" spans="1:4" ht="15" thickBot="1" x14ac:dyDescent="0.35">
      <c r="A343" s="8" t="s">
        <v>19</v>
      </c>
      <c r="B343" s="9"/>
      <c r="C343" s="10">
        <f>SUM(C333:C342)</f>
        <v>10580063</v>
      </c>
      <c r="D343" s="10">
        <f>SUM(D333:D342)</f>
        <v>8777228</v>
      </c>
    </row>
    <row r="344" spans="1:4" x14ac:dyDescent="0.3">
      <c r="A344" s="11">
        <v>4110</v>
      </c>
      <c r="B344" s="12" t="s">
        <v>235</v>
      </c>
      <c r="C344" s="13"/>
      <c r="D344" s="13"/>
    </row>
    <row r="345" spans="1:4" x14ac:dyDescent="0.3">
      <c r="A345" s="5">
        <v>411001</v>
      </c>
      <c r="B345" s="6" t="s">
        <v>87</v>
      </c>
      <c r="C345" s="7"/>
      <c r="D345" s="7"/>
    </row>
    <row r="346" spans="1:4" x14ac:dyDescent="0.3">
      <c r="A346" s="5">
        <v>411002</v>
      </c>
      <c r="B346" s="6" t="s">
        <v>88</v>
      </c>
      <c r="C346" s="7">
        <v>1817440</v>
      </c>
      <c r="D346" s="7">
        <v>1461301</v>
      </c>
    </row>
    <row r="347" spans="1:4" x14ac:dyDescent="0.3">
      <c r="A347" s="5">
        <v>411003</v>
      </c>
      <c r="B347" s="6" t="s">
        <v>89</v>
      </c>
      <c r="C347" s="7"/>
      <c r="D347" s="7"/>
    </row>
    <row r="348" spans="1:4" x14ac:dyDescent="0.3">
      <c r="A348" s="5">
        <v>411004</v>
      </c>
      <c r="B348" s="6" t="s">
        <v>90</v>
      </c>
      <c r="C348" s="14"/>
      <c r="D348" s="7"/>
    </row>
    <row r="349" spans="1:4" x14ac:dyDescent="0.3">
      <c r="A349" s="5">
        <v>411005</v>
      </c>
      <c r="B349" s="6" t="s">
        <v>207</v>
      </c>
      <c r="C349" s="7"/>
      <c r="D349" s="7"/>
    </row>
    <row r="350" spans="1:4" x14ac:dyDescent="0.3">
      <c r="A350" s="5">
        <v>41100501</v>
      </c>
      <c r="B350" s="6" t="s">
        <v>227</v>
      </c>
      <c r="C350" s="7"/>
      <c r="D350" s="7"/>
    </row>
    <row r="351" spans="1:4" x14ac:dyDescent="0.3">
      <c r="A351" s="5">
        <v>41100502</v>
      </c>
      <c r="B351" s="6" t="s">
        <v>209</v>
      </c>
      <c r="C351" s="7"/>
      <c r="D351" s="7"/>
    </row>
    <row r="352" spans="1:4" x14ac:dyDescent="0.3">
      <c r="A352" s="5">
        <v>41100503</v>
      </c>
      <c r="B352" s="6" t="s">
        <v>210</v>
      </c>
      <c r="C352" s="7"/>
      <c r="D352" s="7"/>
    </row>
    <row r="353" spans="1:4" x14ac:dyDescent="0.3">
      <c r="A353" s="5">
        <v>411006</v>
      </c>
      <c r="B353" s="6" t="s">
        <v>92</v>
      </c>
      <c r="C353" s="7"/>
      <c r="D353" s="7"/>
    </row>
    <row r="354" spans="1:4" ht="15" thickBot="1" x14ac:dyDescent="0.35">
      <c r="A354" s="18">
        <v>411007</v>
      </c>
      <c r="B354" s="19" t="s">
        <v>93</v>
      </c>
      <c r="C354" s="20"/>
      <c r="D354" s="20"/>
    </row>
    <row r="355" spans="1:4" ht="15" thickBot="1" x14ac:dyDescent="0.35">
      <c r="A355" s="8" t="s">
        <v>19</v>
      </c>
      <c r="B355" s="9"/>
      <c r="C355" s="10">
        <f>SUM(C345:C354)</f>
        <v>1817440</v>
      </c>
      <c r="D355" s="10">
        <f>SUM(D345:D354)</f>
        <v>1461301</v>
      </c>
    </row>
    <row r="356" spans="1:4" x14ac:dyDescent="0.3">
      <c r="A356" s="11">
        <v>4111</v>
      </c>
      <c r="B356" s="12" t="s">
        <v>236</v>
      </c>
      <c r="C356" s="13"/>
      <c r="D356" s="13"/>
    </row>
    <row r="357" spans="1:4" x14ac:dyDescent="0.3">
      <c r="A357" s="5">
        <v>411101</v>
      </c>
      <c r="B357" s="6" t="s">
        <v>237</v>
      </c>
      <c r="C357" s="7"/>
      <c r="D357" s="7"/>
    </row>
    <row r="358" spans="1:4" x14ac:dyDescent="0.3">
      <c r="A358" s="5">
        <v>411102</v>
      </c>
      <c r="B358" s="6" t="s">
        <v>238</v>
      </c>
      <c r="C358" s="7">
        <v>1000</v>
      </c>
      <c r="D358" s="7">
        <v>9000</v>
      </c>
    </row>
    <row r="359" spans="1:4" x14ac:dyDescent="0.3">
      <c r="A359" s="5">
        <v>411103</v>
      </c>
      <c r="B359" s="6" t="s">
        <v>239</v>
      </c>
      <c r="C359" s="7"/>
      <c r="D359" s="7"/>
    </row>
    <row r="360" spans="1:4" x14ac:dyDescent="0.3">
      <c r="A360" s="5">
        <v>411104</v>
      </c>
      <c r="B360" s="6" t="s">
        <v>240</v>
      </c>
      <c r="C360" s="7"/>
      <c r="D360" s="7"/>
    </row>
    <row r="361" spans="1:4" x14ac:dyDescent="0.3">
      <c r="A361" s="5">
        <v>411105</v>
      </c>
      <c r="B361" s="6" t="s">
        <v>241</v>
      </c>
      <c r="C361" s="7"/>
      <c r="D361" s="7"/>
    </row>
    <row r="362" spans="1:4" x14ac:dyDescent="0.3">
      <c r="A362" s="5">
        <v>411106</v>
      </c>
      <c r="B362" s="6" t="s">
        <v>117</v>
      </c>
      <c r="C362" s="7"/>
      <c r="D362" s="7"/>
    </row>
    <row r="363" spans="1:4" x14ac:dyDescent="0.3">
      <c r="A363" s="5">
        <v>411107</v>
      </c>
      <c r="B363" s="6" t="s">
        <v>118</v>
      </c>
      <c r="C363" s="7"/>
      <c r="D363" s="7"/>
    </row>
    <row r="364" spans="1:4" x14ac:dyDescent="0.3">
      <c r="A364" s="5">
        <v>411108</v>
      </c>
      <c r="B364" s="6" t="s">
        <v>119</v>
      </c>
      <c r="C364" s="7"/>
      <c r="D364" s="7"/>
    </row>
    <row r="365" spans="1:4" x14ac:dyDescent="0.3">
      <c r="A365" s="5">
        <v>41110801</v>
      </c>
      <c r="B365" s="6" t="s">
        <v>208</v>
      </c>
      <c r="C365" s="7"/>
      <c r="D365" s="7"/>
    </row>
    <row r="366" spans="1:4" x14ac:dyDescent="0.3">
      <c r="A366" s="5">
        <v>41110802</v>
      </c>
      <c r="B366" s="6" t="s">
        <v>209</v>
      </c>
      <c r="C366" s="7"/>
      <c r="D366" s="7"/>
    </row>
    <row r="367" spans="1:4" x14ac:dyDescent="0.3">
      <c r="A367" s="5">
        <v>41110803</v>
      </c>
      <c r="B367" s="6" t="s">
        <v>210</v>
      </c>
      <c r="C367" s="7"/>
      <c r="D367" s="7"/>
    </row>
    <row r="368" spans="1:4" x14ac:dyDescent="0.3">
      <c r="A368" s="5">
        <v>411109</v>
      </c>
      <c r="B368" s="6" t="s">
        <v>242</v>
      </c>
      <c r="C368" s="7"/>
      <c r="D368" s="7"/>
    </row>
    <row r="369" spans="1:4" x14ac:dyDescent="0.3">
      <c r="A369" s="5">
        <v>411110</v>
      </c>
      <c r="B369" s="6" t="s">
        <v>243</v>
      </c>
      <c r="C369" s="7"/>
      <c r="D369" s="7"/>
    </row>
    <row r="370" spans="1:4" ht="15" thickBot="1" x14ac:dyDescent="0.35">
      <c r="A370" s="18">
        <v>411111</v>
      </c>
      <c r="B370" s="19" t="s">
        <v>122</v>
      </c>
      <c r="C370" s="20"/>
      <c r="D370" s="20"/>
    </row>
    <row r="371" spans="1:4" ht="15" thickBot="1" x14ac:dyDescent="0.35">
      <c r="A371" s="8" t="s">
        <v>19</v>
      </c>
      <c r="B371" s="9"/>
      <c r="C371" s="10">
        <f>SUM(C357:C370)</f>
        <v>1000</v>
      </c>
      <c r="D371" s="10">
        <f>SUM(D357:D370)</f>
        <v>9000</v>
      </c>
    </row>
    <row r="372" spans="1:4" x14ac:dyDescent="0.3">
      <c r="A372" s="11">
        <v>4112</v>
      </c>
      <c r="B372" s="12" t="s">
        <v>244</v>
      </c>
      <c r="C372" s="13"/>
      <c r="D372" s="13"/>
    </row>
    <row r="373" spans="1:4" x14ac:dyDescent="0.3">
      <c r="A373" s="5">
        <v>411201</v>
      </c>
      <c r="B373" s="6" t="s">
        <v>237</v>
      </c>
      <c r="C373" s="7"/>
      <c r="D373" s="7"/>
    </row>
    <row r="374" spans="1:4" x14ac:dyDescent="0.3">
      <c r="A374" s="5">
        <v>411202</v>
      </c>
      <c r="B374" s="6" t="s">
        <v>238</v>
      </c>
      <c r="C374" s="7"/>
      <c r="D374" s="7"/>
    </row>
    <row r="375" spans="1:4" x14ac:dyDescent="0.3">
      <c r="A375" s="5">
        <v>411203</v>
      </c>
      <c r="B375" s="6" t="s">
        <v>245</v>
      </c>
      <c r="C375" s="7"/>
      <c r="D375" s="7"/>
    </row>
    <row r="376" spans="1:4" x14ac:dyDescent="0.3">
      <c r="A376" s="5">
        <v>411204</v>
      </c>
      <c r="B376" s="6" t="s">
        <v>240</v>
      </c>
      <c r="C376" s="7"/>
      <c r="D376" s="7"/>
    </row>
    <row r="377" spans="1:4" x14ac:dyDescent="0.3">
      <c r="A377" s="5">
        <v>411205</v>
      </c>
      <c r="B377" s="6" t="s">
        <v>241</v>
      </c>
      <c r="C377" s="7"/>
      <c r="D377" s="7"/>
    </row>
    <row r="378" spans="1:4" x14ac:dyDescent="0.3">
      <c r="A378" s="5">
        <v>411206</v>
      </c>
      <c r="B378" s="6" t="s">
        <v>117</v>
      </c>
      <c r="C378" s="7"/>
      <c r="D378" s="7"/>
    </row>
    <row r="379" spans="1:4" x14ac:dyDescent="0.3">
      <c r="A379" s="5">
        <v>411207</v>
      </c>
      <c r="B379" s="6" t="s">
        <v>118</v>
      </c>
      <c r="C379" s="7"/>
      <c r="D379" s="7"/>
    </row>
    <row r="380" spans="1:4" x14ac:dyDescent="0.3">
      <c r="A380" s="5">
        <v>411208</v>
      </c>
      <c r="B380" s="6" t="s">
        <v>246</v>
      </c>
      <c r="C380" s="7"/>
      <c r="D380" s="7"/>
    </row>
    <row r="381" spans="1:4" x14ac:dyDescent="0.3">
      <c r="A381" s="5">
        <v>41120801</v>
      </c>
      <c r="B381" s="6" t="s">
        <v>208</v>
      </c>
      <c r="C381" s="7"/>
      <c r="D381" s="7"/>
    </row>
    <row r="382" spans="1:4" x14ac:dyDescent="0.3">
      <c r="A382" s="5">
        <v>41120802</v>
      </c>
      <c r="B382" s="6" t="s">
        <v>209</v>
      </c>
      <c r="C382" s="7"/>
      <c r="D382" s="7"/>
    </row>
    <row r="383" spans="1:4" x14ac:dyDescent="0.3">
      <c r="A383" s="5">
        <v>41120803</v>
      </c>
      <c r="B383" s="6" t="s">
        <v>210</v>
      </c>
      <c r="C383" s="7"/>
      <c r="D383" s="7"/>
    </row>
    <row r="384" spans="1:4" x14ac:dyDescent="0.3">
      <c r="A384" s="5">
        <v>411209</v>
      </c>
      <c r="B384" s="6" t="s">
        <v>247</v>
      </c>
      <c r="C384" s="7"/>
      <c r="D384" s="7"/>
    </row>
    <row r="385" spans="1:4" x14ac:dyDescent="0.3">
      <c r="A385" s="5">
        <v>411210</v>
      </c>
      <c r="B385" s="6" t="s">
        <v>243</v>
      </c>
      <c r="C385" s="7"/>
      <c r="D385" s="7"/>
    </row>
    <row r="386" spans="1:4" ht="15" thickBot="1" x14ac:dyDescent="0.35">
      <c r="A386" s="18">
        <v>411211</v>
      </c>
      <c r="B386" s="19" t="s">
        <v>122</v>
      </c>
      <c r="C386" s="20"/>
      <c r="D386" s="20"/>
    </row>
    <row r="387" spans="1:4" ht="15" thickBot="1" x14ac:dyDescent="0.35">
      <c r="A387" s="8" t="s">
        <v>19</v>
      </c>
      <c r="B387" s="9"/>
      <c r="C387" s="10">
        <f>SUM(C373:C386)</f>
        <v>0</v>
      </c>
      <c r="D387" s="10">
        <f>SUM(D373:D386)</f>
        <v>0</v>
      </c>
    </row>
    <row r="388" spans="1:4" x14ac:dyDescent="0.3">
      <c r="A388" s="11">
        <v>42</v>
      </c>
      <c r="B388" s="12" t="s">
        <v>248</v>
      </c>
      <c r="C388" s="13"/>
      <c r="D388" s="13"/>
    </row>
    <row r="389" spans="1:4" x14ac:dyDescent="0.3">
      <c r="A389" s="2">
        <v>4201</v>
      </c>
      <c r="B389" s="3" t="s">
        <v>249</v>
      </c>
      <c r="C389" s="7"/>
      <c r="D389" s="7"/>
    </row>
    <row r="390" spans="1:4" x14ac:dyDescent="0.3">
      <c r="A390" s="5">
        <v>420101</v>
      </c>
      <c r="B390" s="6" t="s">
        <v>204</v>
      </c>
      <c r="C390" s="7"/>
      <c r="D390" s="7"/>
    </row>
    <row r="391" spans="1:4" x14ac:dyDescent="0.3">
      <c r="A391" s="5">
        <v>420102</v>
      </c>
      <c r="B391" s="6" t="s">
        <v>205</v>
      </c>
      <c r="C391" s="7"/>
      <c r="D391" s="7"/>
    </row>
    <row r="392" spans="1:4" x14ac:dyDescent="0.3">
      <c r="A392" s="5">
        <v>420103</v>
      </c>
      <c r="B392" s="6" t="s">
        <v>88</v>
      </c>
      <c r="C392" s="7"/>
      <c r="D392" s="7"/>
    </row>
    <row r="393" spans="1:4" x14ac:dyDescent="0.3">
      <c r="A393" s="5">
        <v>420104</v>
      </c>
      <c r="B393" s="6" t="s">
        <v>89</v>
      </c>
      <c r="C393" s="7"/>
      <c r="D393" s="7"/>
    </row>
    <row r="394" spans="1:4" x14ac:dyDescent="0.3">
      <c r="A394" s="5">
        <v>420105</v>
      </c>
      <c r="B394" s="6" t="s">
        <v>90</v>
      </c>
      <c r="C394" s="7"/>
      <c r="D394" s="7"/>
    </row>
    <row r="395" spans="1:4" x14ac:dyDescent="0.3">
      <c r="A395" s="5">
        <v>420106</v>
      </c>
      <c r="B395" s="6" t="s">
        <v>207</v>
      </c>
      <c r="C395" s="7"/>
      <c r="D395" s="7"/>
    </row>
    <row r="396" spans="1:4" x14ac:dyDescent="0.3">
      <c r="A396" s="5">
        <v>42010601</v>
      </c>
      <c r="B396" s="6" t="s">
        <v>208</v>
      </c>
      <c r="C396" s="7"/>
      <c r="D396" s="7"/>
    </row>
    <row r="397" spans="1:4" x14ac:dyDescent="0.3">
      <c r="A397" s="5">
        <v>42010602</v>
      </c>
      <c r="B397" s="6" t="s">
        <v>209</v>
      </c>
      <c r="C397" s="7"/>
      <c r="D397" s="7"/>
    </row>
    <row r="398" spans="1:4" x14ac:dyDescent="0.3">
      <c r="A398" s="5">
        <v>42010603</v>
      </c>
      <c r="B398" s="6" t="s">
        <v>210</v>
      </c>
      <c r="C398" s="7"/>
      <c r="D398" s="7"/>
    </row>
    <row r="399" spans="1:4" x14ac:dyDescent="0.3">
      <c r="A399" s="5">
        <v>420107</v>
      </c>
      <c r="B399" s="6" t="s">
        <v>92</v>
      </c>
      <c r="C399" s="7"/>
      <c r="D399" s="7"/>
    </row>
    <row r="400" spans="1:4" ht="15" thickBot="1" x14ac:dyDescent="0.35">
      <c r="A400" s="18">
        <v>420108</v>
      </c>
      <c r="B400" s="19" t="s">
        <v>211</v>
      </c>
      <c r="C400" s="20"/>
      <c r="D400" s="20"/>
    </row>
    <row r="401" spans="1:4" ht="15" thickBot="1" x14ac:dyDescent="0.35">
      <c r="A401" s="8" t="s">
        <v>19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250</v>
      </c>
      <c r="C402" s="13"/>
      <c r="D402" s="13"/>
    </row>
    <row r="403" spans="1:4" x14ac:dyDescent="0.3">
      <c r="A403" s="5">
        <v>420201</v>
      </c>
      <c r="B403" s="6" t="s">
        <v>204</v>
      </c>
      <c r="C403" s="7"/>
      <c r="D403" s="7"/>
    </row>
    <row r="404" spans="1:4" x14ac:dyDescent="0.3">
      <c r="A404" s="5">
        <v>420202</v>
      </c>
      <c r="B404" s="6" t="s">
        <v>205</v>
      </c>
      <c r="C404" s="7"/>
      <c r="D404" s="7"/>
    </row>
    <row r="405" spans="1:4" x14ac:dyDescent="0.3">
      <c r="A405" s="5">
        <v>420203</v>
      </c>
      <c r="B405" s="6" t="s">
        <v>88</v>
      </c>
      <c r="C405" s="7"/>
      <c r="D405" s="7"/>
    </row>
    <row r="406" spans="1:4" x14ac:dyDescent="0.3">
      <c r="A406" s="5">
        <v>420204</v>
      </c>
      <c r="B406" s="6" t="s">
        <v>89</v>
      </c>
      <c r="C406" s="7"/>
      <c r="D406" s="7"/>
    </row>
    <row r="407" spans="1:4" x14ac:dyDescent="0.3">
      <c r="A407" s="5">
        <v>420205</v>
      </c>
      <c r="B407" s="6" t="s">
        <v>90</v>
      </c>
      <c r="C407" s="7"/>
      <c r="D407" s="7"/>
    </row>
    <row r="408" spans="1:4" x14ac:dyDescent="0.3">
      <c r="A408" s="5">
        <v>420206</v>
      </c>
      <c r="B408" s="6" t="s">
        <v>207</v>
      </c>
      <c r="C408" s="7"/>
      <c r="D408" s="7"/>
    </row>
    <row r="409" spans="1:4" x14ac:dyDescent="0.3">
      <c r="A409" s="5">
        <v>42020601</v>
      </c>
      <c r="B409" s="6" t="s">
        <v>208</v>
      </c>
      <c r="C409" s="7"/>
      <c r="D409" s="7"/>
    </row>
    <row r="410" spans="1:4" x14ac:dyDescent="0.3">
      <c r="A410" s="5">
        <v>42020602</v>
      </c>
      <c r="B410" s="6" t="s">
        <v>209</v>
      </c>
      <c r="C410" s="7"/>
      <c r="D410" s="7"/>
    </row>
    <row r="411" spans="1:4" x14ac:dyDescent="0.3">
      <c r="A411" s="5">
        <v>42020603</v>
      </c>
      <c r="B411" s="6" t="s">
        <v>210</v>
      </c>
      <c r="C411" s="7"/>
      <c r="D411" s="7"/>
    </row>
    <row r="412" spans="1:4" x14ac:dyDescent="0.3">
      <c r="A412" s="5">
        <v>420207</v>
      </c>
      <c r="B412" s="6" t="s">
        <v>92</v>
      </c>
      <c r="C412" s="7"/>
      <c r="D412" s="7"/>
    </row>
    <row r="413" spans="1:4" ht="15" thickBot="1" x14ac:dyDescent="0.35">
      <c r="A413" s="18">
        <v>420208</v>
      </c>
      <c r="B413" s="19" t="s">
        <v>211</v>
      </c>
      <c r="C413" s="20"/>
      <c r="D413" s="20"/>
    </row>
    <row r="414" spans="1:4" ht="15" thickBot="1" x14ac:dyDescent="0.35">
      <c r="A414" s="8" t="s">
        <v>19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251</v>
      </c>
      <c r="C415" s="13"/>
      <c r="D415" s="13"/>
    </row>
    <row r="416" spans="1:4" x14ac:dyDescent="0.3">
      <c r="A416" s="5">
        <v>420301</v>
      </c>
      <c r="B416" s="6" t="s">
        <v>204</v>
      </c>
      <c r="C416" s="7"/>
      <c r="D416" s="7"/>
    </row>
    <row r="417" spans="1:4" x14ac:dyDescent="0.3">
      <c r="A417" s="5">
        <v>420302</v>
      </c>
      <c r="B417" s="6" t="s">
        <v>205</v>
      </c>
      <c r="C417" s="7"/>
      <c r="D417" s="7"/>
    </row>
    <row r="418" spans="1:4" x14ac:dyDescent="0.3">
      <c r="A418" s="5">
        <v>420303</v>
      </c>
      <c r="B418" s="6" t="s">
        <v>88</v>
      </c>
      <c r="C418" s="7"/>
      <c r="D418" s="7"/>
    </row>
    <row r="419" spans="1:4" x14ac:dyDescent="0.3">
      <c r="A419" s="5">
        <v>420304</v>
      </c>
      <c r="B419" s="6" t="s">
        <v>89</v>
      </c>
      <c r="C419" s="7"/>
      <c r="D419" s="7"/>
    </row>
    <row r="420" spans="1:4" x14ac:dyDescent="0.3">
      <c r="A420" s="5">
        <v>420305</v>
      </c>
      <c r="B420" s="6" t="s">
        <v>90</v>
      </c>
      <c r="C420" s="7"/>
      <c r="D420" s="7"/>
    </row>
    <row r="421" spans="1:4" x14ac:dyDescent="0.3">
      <c r="A421" s="5">
        <v>420306</v>
      </c>
      <c r="B421" s="6" t="s">
        <v>207</v>
      </c>
      <c r="C421" s="7"/>
      <c r="D421" s="7"/>
    </row>
    <row r="422" spans="1:4" x14ac:dyDescent="0.3">
      <c r="A422" s="5">
        <v>42030601</v>
      </c>
      <c r="B422" s="6" t="s">
        <v>208</v>
      </c>
      <c r="C422" s="7"/>
      <c r="D422" s="7"/>
    </row>
    <row r="423" spans="1:4" x14ac:dyDescent="0.3">
      <c r="A423" s="5">
        <v>42030602</v>
      </c>
      <c r="B423" s="6" t="s">
        <v>209</v>
      </c>
      <c r="C423" s="7"/>
      <c r="D423" s="7"/>
    </row>
    <row r="424" spans="1:4" x14ac:dyDescent="0.3">
      <c r="A424" s="5">
        <v>42030603</v>
      </c>
      <c r="B424" s="6" t="s">
        <v>210</v>
      </c>
      <c r="C424" s="7"/>
      <c r="D424" s="7"/>
    </row>
    <row r="425" spans="1:4" x14ac:dyDescent="0.3">
      <c r="A425" s="5">
        <v>420307</v>
      </c>
      <c r="B425" s="6" t="s">
        <v>92</v>
      </c>
      <c r="C425" s="7"/>
      <c r="D425" s="7"/>
    </row>
    <row r="426" spans="1:4" ht="15" thickBot="1" x14ac:dyDescent="0.35">
      <c r="A426" s="18">
        <v>420308</v>
      </c>
      <c r="B426" s="19" t="s">
        <v>211</v>
      </c>
      <c r="C426" s="20"/>
      <c r="D426" s="20"/>
    </row>
    <row r="427" spans="1:4" ht="15" thickBot="1" x14ac:dyDescent="0.35">
      <c r="A427" s="8" t="s">
        <v>19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252</v>
      </c>
      <c r="C428" s="13"/>
      <c r="D428" s="13"/>
    </row>
    <row r="429" spans="1:4" x14ac:dyDescent="0.3">
      <c r="A429" s="5">
        <v>420401</v>
      </c>
      <c r="B429" s="6" t="s">
        <v>204</v>
      </c>
      <c r="C429" s="7"/>
      <c r="D429" s="7"/>
    </row>
    <row r="430" spans="1:4" x14ac:dyDescent="0.3">
      <c r="A430" s="5">
        <v>420402</v>
      </c>
      <c r="B430" s="6" t="s">
        <v>205</v>
      </c>
      <c r="C430" s="7"/>
      <c r="D430" s="7"/>
    </row>
    <row r="431" spans="1:4" x14ac:dyDescent="0.3">
      <c r="A431" s="5">
        <v>420403</v>
      </c>
      <c r="B431" s="6" t="s">
        <v>88</v>
      </c>
      <c r="C431" s="7"/>
      <c r="D431" s="7"/>
    </row>
    <row r="432" spans="1:4" x14ac:dyDescent="0.3">
      <c r="A432" s="5">
        <v>420404</v>
      </c>
      <c r="B432" s="6" t="s">
        <v>89</v>
      </c>
      <c r="C432" s="7"/>
      <c r="D432" s="7"/>
    </row>
    <row r="433" spans="1:4" x14ac:dyDescent="0.3">
      <c r="A433" s="5">
        <v>420405</v>
      </c>
      <c r="B433" s="6" t="s">
        <v>90</v>
      </c>
      <c r="C433" s="7"/>
      <c r="D433" s="7"/>
    </row>
    <row r="434" spans="1:4" x14ac:dyDescent="0.3">
      <c r="A434" s="5">
        <v>420406</v>
      </c>
      <c r="B434" s="6" t="s">
        <v>207</v>
      </c>
      <c r="C434" s="7"/>
      <c r="D434" s="7"/>
    </row>
    <row r="435" spans="1:4" x14ac:dyDescent="0.3">
      <c r="A435" s="5">
        <v>42040601</v>
      </c>
      <c r="B435" s="6" t="s">
        <v>208</v>
      </c>
      <c r="C435" s="7"/>
      <c r="D435" s="7"/>
    </row>
    <row r="436" spans="1:4" x14ac:dyDescent="0.3">
      <c r="A436" s="5">
        <v>42040602</v>
      </c>
      <c r="B436" s="6" t="s">
        <v>209</v>
      </c>
      <c r="C436" s="7"/>
      <c r="D436" s="7"/>
    </row>
    <row r="437" spans="1:4" x14ac:dyDescent="0.3">
      <c r="A437" s="5">
        <v>42040603</v>
      </c>
      <c r="B437" s="6" t="s">
        <v>210</v>
      </c>
      <c r="C437" s="7"/>
      <c r="D437" s="7"/>
    </row>
    <row r="438" spans="1:4" x14ac:dyDescent="0.3">
      <c r="A438" s="5">
        <v>420407</v>
      </c>
      <c r="B438" s="6" t="s">
        <v>92</v>
      </c>
      <c r="C438" s="7"/>
      <c r="D438" s="7"/>
    </row>
    <row r="439" spans="1:4" ht="15" thickBot="1" x14ac:dyDescent="0.35">
      <c r="A439" s="18">
        <v>420408</v>
      </c>
      <c r="B439" s="19" t="s">
        <v>211</v>
      </c>
      <c r="C439" s="20"/>
      <c r="D439" s="20"/>
    </row>
    <row r="440" spans="1:4" ht="15" thickBot="1" x14ac:dyDescent="0.35">
      <c r="A440" s="8" t="s">
        <v>19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253</v>
      </c>
      <c r="C441" s="13"/>
      <c r="D441" s="13"/>
    </row>
    <row r="442" spans="1:4" x14ac:dyDescent="0.3">
      <c r="A442" s="5">
        <v>420501</v>
      </c>
      <c r="B442" s="6" t="s">
        <v>87</v>
      </c>
      <c r="C442" s="7"/>
      <c r="D442" s="7"/>
    </row>
    <row r="443" spans="1:4" x14ac:dyDescent="0.3">
      <c r="A443" s="5">
        <v>420502</v>
      </c>
      <c r="B443" s="6" t="s">
        <v>88</v>
      </c>
      <c r="C443" s="7"/>
      <c r="D443" s="7"/>
    </row>
    <row r="444" spans="1:4" x14ac:dyDescent="0.3">
      <c r="A444" s="5">
        <v>420503</v>
      </c>
      <c r="B444" s="6" t="s">
        <v>89</v>
      </c>
      <c r="C444" s="7"/>
      <c r="D444" s="7"/>
    </row>
    <row r="445" spans="1:4" x14ac:dyDescent="0.3">
      <c r="A445" s="5">
        <v>420504</v>
      </c>
      <c r="B445" s="6" t="s">
        <v>90</v>
      </c>
      <c r="C445" s="7"/>
      <c r="D445" s="7"/>
    </row>
    <row r="446" spans="1:4" x14ac:dyDescent="0.3">
      <c r="A446" s="5">
        <v>420505</v>
      </c>
      <c r="B446" s="6" t="s">
        <v>207</v>
      </c>
      <c r="C446" s="7"/>
      <c r="D446" s="7"/>
    </row>
    <row r="447" spans="1:4" x14ac:dyDescent="0.3">
      <c r="A447" s="5">
        <v>42050501</v>
      </c>
      <c r="B447" s="6" t="s">
        <v>208</v>
      </c>
      <c r="C447" s="7"/>
      <c r="D447" s="7"/>
    </row>
    <row r="448" spans="1:4" x14ac:dyDescent="0.3">
      <c r="A448" s="5">
        <v>42050502</v>
      </c>
      <c r="B448" s="6" t="s">
        <v>209</v>
      </c>
      <c r="C448" s="7"/>
      <c r="D448" s="7"/>
    </row>
    <row r="449" spans="1:4" x14ac:dyDescent="0.3">
      <c r="A449" s="5">
        <v>42050503</v>
      </c>
      <c r="B449" s="6" t="s">
        <v>210</v>
      </c>
      <c r="C449" s="7"/>
      <c r="D449" s="7"/>
    </row>
    <row r="450" spans="1:4" x14ac:dyDescent="0.3">
      <c r="A450" s="5">
        <v>420506</v>
      </c>
      <c r="B450" s="6" t="s">
        <v>92</v>
      </c>
      <c r="C450" s="7"/>
      <c r="D450" s="7"/>
    </row>
    <row r="451" spans="1:4" ht="15" thickBot="1" x14ac:dyDescent="0.35">
      <c r="A451" s="18">
        <v>420507</v>
      </c>
      <c r="B451" s="19" t="s">
        <v>211</v>
      </c>
      <c r="C451" s="20"/>
      <c r="D451" s="20"/>
    </row>
    <row r="452" spans="1:4" ht="15" thickBot="1" x14ac:dyDescent="0.35">
      <c r="A452" s="8" t="s">
        <v>19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254</v>
      </c>
      <c r="C453" s="13"/>
      <c r="D453" s="13"/>
    </row>
    <row r="454" spans="1:4" x14ac:dyDescent="0.3">
      <c r="A454" s="5">
        <v>420601</v>
      </c>
      <c r="B454" s="6" t="s">
        <v>87</v>
      </c>
      <c r="C454" s="7"/>
      <c r="D454" s="7"/>
    </row>
    <row r="455" spans="1:4" x14ac:dyDescent="0.3">
      <c r="A455" s="5">
        <v>420602</v>
      </c>
      <c r="B455" s="6" t="s">
        <v>88</v>
      </c>
      <c r="C455" s="7"/>
      <c r="D455" s="7"/>
    </row>
    <row r="456" spans="1:4" x14ac:dyDescent="0.3">
      <c r="A456" s="5">
        <v>420603</v>
      </c>
      <c r="B456" s="6" t="s">
        <v>89</v>
      </c>
      <c r="C456" s="7"/>
      <c r="D456" s="7"/>
    </row>
    <row r="457" spans="1:4" x14ac:dyDescent="0.3">
      <c r="A457" s="5">
        <v>420604</v>
      </c>
      <c r="B457" s="6" t="s">
        <v>90</v>
      </c>
      <c r="C457" s="7"/>
      <c r="D457" s="7"/>
    </row>
    <row r="458" spans="1:4" x14ac:dyDescent="0.3">
      <c r="A458" s="5">
        <v>420605</v>
      </c>
      <c r="B458" s="6" t="s">
        <v>207</v>
      </c>
      <c r="C458" s="7"/>
      <c r="D458" s="7"/>
    </row>
    <row r="459" spans="1:4" x14ac:dyDescent="0.3">
      <c r="A459" s="5">
        <v>42060501</v>
      </c>
      <c r="B459" s="6" t="s">
        <v>208</v>
      </c>
      <c r="C459" s="7"/>
      <c r="D459" s="7"/>
    </row>
    <row r="460" spans="1:4" x14ac:dyDescent="0.3">
      <c r="A460" s="5">
        <v>42060502</v>
      </c>
      <c r="B460" s="6" t="s">
        <v>209</v>
      </c>
      <c r="C460" s="7"/>
      <c r="D460" s="7"/>
    </row>
    <row r="461" spans="1:4" x14ac:dyDescent="0.3">
      <c r="A461" s="5">
        <v>42060503</v>
      </c>
      <c r="B461" s="6" t="s">
        <v>210</v>
      </c>
      <c r="C461" s="7"/>
      <c r="D461" s="7"/>
    </row>
    <row r="462" spans="1:4" x14ac:dyDescent="0.3">
      <c r="A462" s="5">
        <v>420606</v>
      </c>
      <c r="B462" s="6" t="s">
        <v>92</v>
      </c>
      <c r="C462" s="7"/>
      <c r="D462" s="7"/>
    </row>
    <row r="463" spans="1:4" ht="15" thickBot="1" x14ac:dyDescent="0.35">
      <c r="A463" s="18">
        <v>420607</v>
      </c>
      <c r="B463" s="19" t="s">
        <v>211</v>
      </c>
      <c r="C463" s="20"/>
      <c r="D463" s="20"/>
    </row>
    <row r="464" spans="1:4" ht="15" thickBot="1" x14ac:dyDescent="0.35">
      <c r="A464" s="8" t="s">
        <v>19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215</v>
      </c>
      <c r="C465" s="13"/>
      <c r="D465" s="13"/>
    </row>
    <row r="466" spans="1:4" x14ac:dyDescent="0.3">
      <c r="A466" s="5">
        <v>420701</v>
      </c>
      <c r="B466" s="6" t="s">
        <v>87</v>
      </c>
      <c r="C466" s="7"/>
      <c r="D466" s="7"/>
    </row>
    <row r="467" spans="1:4" x14ac:dyDescent="0.3">
      <c r="A467" s="5">
        <v>420702</v>
      </c>
      <c r="B467" s="6" t="s">
        <v>88</v>
      </c>
      <c r="C467" s="7"/>
      <c r="D467" s="7"/>
    </row>
    <row r="468" spans="1:4" x14ac:dyDescent="0.3">
      <c r="A468" s="5">
        <v>420703</v>
      </c>
      <c r="B468" s="6" t="s">
        <v>89</v>
      </c>
      <c r="C468" s="7"/>
      <c r="D468" s="7"/>
    </row>
    <row r="469" spans="1:4" x14ac:dyDescent="0.3">
      <c r="A469" s="5">
        <v>420704</v>
      </c>
      <c r="B469" s="6" t="s">
        <v>90</v>
      </c>
      <c r="C469" s="7"/>
      <c r="D469" s="7"/>
    </row>
    <row r="470" spans="1:4" x14ac:dyDescent="0.3">
      <c r="A470" s="5">
        <v>420705</v>
      </c>
      <c r="B470" s="6" t="s">
        <v>207</v>
      </c>
      <c r="C470" s="7"/>
      <c r="D470" s="7"/>
    </row>
    <row r="471" spans="1:4" x14ac:dyDescent="0.3">
      <c r="A471" s="5">
        <v>42070501</v>
      </c>
      <c r="B471" s="6" t="s">
        <v>208</v>
      </c>
      <c r="C471" s="7"/>
      <c r="D471" s="7"/>
    </row>
    <row r="472" spans="1:4" x14ac:dyDescent="0.3">
      <c r="A472" s="5">
        <v>42070502</v>
      </c>
      <c r="B472" s="6" t="s">
        <v>209</v>
      </c>
      <c r="C472" s="7"/>
      <c r="D472" s="7"/>
    </row>
    <row r="473" spans="1:4" x14ac:dyDescent="0.3">
      <c r="A473" s="5">
        <v>42070503</v>
      </c>
      <c r="B473" s="6" t="s">
        <v>210</v>
      </c>
      <c r="C473" s="7"/>
      <c r="D473" s="7"/>
    </row>
    <row r="474" spans="1:4" x14ac:dyDescent="0.3">
      <c r="A474" s="5">
        <v>420706</v>
      </c>
      <c r="B474" s="6" t="s">
        <v>92</v>
      </c>
      <c r="C474" s="7"/>
      <c r="D474" s="7"/>
    </row>
    <row r="475" spans="1:4" ht="15" thickBot="1" x14ac:dyDescent="0.35">
      <c r="A475" s="18">
        <v>420707</v>
      </c>
      <c r="B475" s="19" t="s">
        <v>211</v>
      </c>
      <c r="C475" s="20"/>
      <c r="D475" s="20"/>
    </row>
    <row r="476" spans="1:4" ht="15" thickBot="1" x14ac:dyDescent="0.35">
      <c r="A476" s="8" t="s">
        <v>19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255</v>
      </c>
      <c r="C477" s="13"/>
      <c r="D477" s="13"/>
    </row>
    <row r="478" spans="1:4" x14ac:dyDescent="0.3">
      <c r="A478" s="15">
        <v>420801</v>
      </c>
      <c r="B478" s="16" t="s">
        <v>88</v>
      </c>
      <c r="C478" s="17"/>
      <c r="D478" s="17"/>
    </row>
    <row r="479" spans="1:4" x14ac:dyDescent="0.3">
      <c r="A479" s="5">
        <v>420802</v>
      </c>
      <c r="B479" s="6" t="s">
        <v>89</v>
      </c>
      <c r="C479" s="7"/>
      <c r="D479" s="7"/>
    </row>
    <row r="480" spans="1:4" x14ac:dyDescent="0.3">
      <c r="A480" s="5">
        <v>420803</v>
      </c>
      <c r="B480" s="6" t="s">
        <v>90</v>
      </c>
      <c r="C480" s="7"/>
      <c r="D480" s="7"/>
    </row>
    <row r="481" spans="1:4" x14ac:dyDescent="0.3">
      <c r="A481" s="5">
        <v>420804</v>
      </c>
      <c r="B481" s="6" t="s">
        <v>207</v>
      </c>
      <c r="C481" s="7"/>
      <c r="D481" s="7"/>
    </row>
    <row r="482" spans="1:4" x14ac:dyDescent="0.3">
      <c r="A482" s="5">
        <v>42080401</v>
      </c>
      <c r="B482" s="6" t="s">
        <v>208</v>
      </c>
      <c r="C482" s="7"/>
      <c r="D482" s="7"/>
    </row>
    <row r="483" spans="1:4" x14ac:dyDescent="0.3">
      <c r="A483" s="5">
        <v>42080402</v>
      </c>
      <c r="B483" s="6" t="s">
        <v>209</v>
      </c>
      <c r="C483" s="7"/>
      <c r="D483" s="7"/>
    </row>
    <row r="484" spans="1:4" x14ac:dyDescent="0.3">
      <c r="A484" s="5">
        <v>42080403</v>
      </c>
      <c r="B484" s="6" t="s">
        <v>210</v>
      </c>
      <c r="C484" s="7"/>
      <c r="D484" s="7"/>
    </row>
    <row r="485" spans="1:4" x14ac:dyDescent="0.3">
      <c r="A485" s="5">
        <v>420805</v>
      </c>
      <c r="B485" s="6" t="s">
        <v>92</v>
      </c>
      <c r="C485" s="7"/>
      <c r="D485" s="7"/>
    </row>
    <row r="486" spans="1:4" ht="15" thickBot="1" x14ac:dyDescent="0.35">
      <c r="A486" s="18">
        <v>420806</v>
      </c>
      <c r="B486" s="19" t="s">
        <v>211</v>
      </c>
      <c r="C486" s="20"/>
      <c r="D486" s="20"/>
    </row>
    <row r="487" spans="1:4" ht="15" thickBot="1" x14ac:dyDescent="0.35">
      <c r="A487" s="8" t="s">
        <v>19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256</v>
      </c>
      <c r="C488" s="13"/>
      <c r="D488" s="13"/>
    </row>
    <row r="489" spans="1:4" x14ac:dyDescent="0.3">
      <c r="A489" s="5">
        <v>420901</v>
      </c>
      <c r="B489" s="6" t="s">
        <v>88</v>
      </c>
      <c r="C489" s="7"/>
      <c r="D489" s="7"/>
    </row>
    <row r="490" spans="1:4" x14ac:dyDescent="0.3">
      <c r="A490" s="5">
        <v>420902</v>
      </c>
      <c r="B490" s="6" t="s">
        <v>89</v>
      </c>
      <c r="C490" s="7"/>
      <c r="D490" s="7"/>
    </row>
    <row r="491" spans="1:4" x14ac:dyDescent="0.3">
      <c r="A491" s="5">
        <v>420903</v>
      </c>
      <c r="B491" s="6" t="s">
        <v>90</v>
      </c>
      <c r="C491" s="7"/>
      <c r="D491" s="7"/>
    </row>
    <row r="492" spans="1:4" x14ac:dyDescent="0.3">
      <c r="A492" s="5">
        <v>420904</v>
      </c>
      <c r="B492" s="6" t="s">
        <v>207</v>
      </c>
      <c r="C492" s="7"/>
      <c r="D492" s="7"/>
    </row>
    <row r="493" spans="1:4" x14ac:dyDescent="0.3">
      <c r="A493" s="5">
        <v>42090401</v>
      </c>
      <c r="B493" s="6" t="s">
        <v>208</v>
      </c>
      <c r="C493" s="7"/>
      <c r="D493" s="7"/>
    </row>
    <row r="494" spans="1:4" x14ac:dyDescent="0.3">
      <c r="A494" s="5">
        <v>42090402</v>
      </c>
      <c r="B494" s="6" t="s">
        <v>209</v>
      </c>
      <c r="C494" s="7"/>
      <c r="D494" s="7"/>
    </row>
    <row r="495" spans="1:4" x14ac:dyDescent="0.3">
      <c r="A495" s="5">
        <v>42090403</v>
      </c>
      <c r="B495" s="6" t="s">
        <v>210</v>
      </c>
      <c r="C495" s="7"/>
      <c r="D495" s="7"/>
    </row>
    <row r="496" spans="1:4" x14ac:dyDescent="0.3">
      <c r="A496" s="5">
        <v>420905</v>
      </c>
      <c r="B496" s="6" t="s">
        <v>92</v>
      </c>
      <c r="C496" s="7"/>
      <c r="D496" s="7"/>
    </row>
    <row r="497" spans="1:4" ht="15" thickBot="1" x14ac:dyDescent="0.35">
      <c r="A497" s="18">
        <v>420906</v>
      </c>
      <c r="B497" s="19" t="s">
        <v>211</v>
      </c>
      <c r="C497" s="20"/>
      <c r="D497" s="20"/>
    </row>
    <row r="498" spans="1:4" ht="15" thickBot="1" x14ac:dyDescent="0.35">
      <c r="A498" s="8" t="s">
        <v>19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257</v>
      </c>
      <c r="C499" s="13"/>
      <c r="D499" s="13"/>
    </row>
    <row r="500" spans="1:4" x14ac:dyDescent="0.3">
      <c r="A500" s="5">
        <v>421001</v>
      </c>
      <c r="B500" s="6" t="s">
        <v>220</v>
      </c>
      <c r="C500" s="7"/>
      <c r="D500" s="7"/>
    </row>
    <row r="501" spans="1:4" x14ac:dyDescent="0.3">
      <c r="A501" s="5">
        <v>421002</v>
      </c>
      <c r="B501" s="6" t="s">
        <v>258</v>
      </c>
      <c r="C501" s="7"/>
      <c r="D501" s="7"/>
    </row>
    <row r="502" spans="1:4" x14ac:dyDescent="0.3">
      <c r="A502" s="5">
        <v>421003</v>
      </c>
      <c r="B502" s="6" t="s">
        <v>222</v>
      </c>
      <c r="C502" s="7"/>
      <c r="D502" s="7"/>
    </row>
    <row r="503" spans="1:4" x14ac:dyDescent="0.3">
      <c r="A503" s="5">
        <v>421004</v>
      </c>
      <c r="B503" s="6" t="s">
        <v>223</v>
      </c>
      <c r="C503" s="7"/>
      <c r="D503" s="7"/>
    </row>
    <row r="504" spans="1:4" x14ac:dyDescent="0.3">
      <c r="A504" s="5">
        <v>421005</v>
      </c>
      <c r="B504" s="6" t="s">
        <v>259</v>
      </c>
      <c r="C504" s="7"/>
      <c r="D504" s="7"/>
    </row>
    <row r="505" spans="1:4" x14ac:dyDescent="0.3">
      <c r="A505" s="5">
        <v>421006</v>
      </c>
      <c r="B505" s="6" t="s">
        <v>260</v>
      </c>
      <c r="C505" s="7"/>
      <c r="D505" s="7"/>
    </row>
    <row r="506" spans="1:4" x14ac:dyDescent="0.3">
      <c r="A506" s="5">
        <v>421007</v>
      </c>
      <c r="B506" s="6" t="s">
        <v>261</v>
      </c>
      <c r="C506" s="7"/>
      <c r="D506" s="7"/>
    </row>
    <row r="507" spans="1:4" x14ac:dyDescent="0.3">
      <c r="A507" s="5">
        <v>421008</v>
      </c>
      <c r="B507" s="6" t="s">
        <v>119</v>
      </c>
      <c r="C507" s="7"/>
      <c r="D507" s="7"/>
    </row>
    <row r="508" spans="1:4" x14ac:dyDescent="0.3">
      <c r="A508" s="5">
        <v>42100801</v>
      </c>
      <c r="B508" s="6" t="s">
        <v>208</v>
      </c>
      <c r="C508" s="7"/>
      <c r="D508" s="7"/>
    </row>
    <row r="509" spans="1:4" x14ac:dyDescent="0.3">
      <c r="A509" s="5">
        <v>42100802</v>
      </c>
      <c r="B509" s="6" t="s">
        <v>209</v>
      </c>
      <c r="C509" s="7"/>
      <c r="D509" s="7"/>
    </row>
    <row r="510" spans="1:4" x14ac:dyDescent="0.3">
      <c r="A510" s="5">
        <v>42100803</v>
      </c>
      <c r="B510" s="6" t="s">
        <v>210</v>
      </c>
      <c r="C510" s="7"/>
      <c r="D510" s="7"/>
    </row>
    <row r="511" spans="1:4" ht="15" thickBot="1" x14ac:dyDescent="0.35">
      <c r="A511" s="18">
        <v>421009</v>
      </c>
      <c r="B511" s="19" t="s">
        <v>228</v>
      </c>
      <c r="C511" s="20"/>
      <c r="D511" s="20"/>
    </row>
    <row r="512" spans="1:4" ht="15" thickBot="1" x14ac:dyDescent="0.35">
      <c r="A512" s="8" t="s">
        <v>19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262</v>
      </c>
      <c r="C513" s="13"/>
      <c r="D513" s="13"/>
    </row>
    <row r="514" spans="1:4" x14ac:dyDescent="0.3">
      <c r="A514" s="5">
        <v>421101</v>
      </c>
      <c r="B514" s="6" t="s">
        <v>220</v>
      </c>
      <c r="C514" s="7"/>
      <c r="D514" s="7"/>
    </row>
    <row r="515" spans="1:4" x14ac:dyDescent="0.3">
      <c r="A515" s="5">
        <v>421102</v>
      </c>
      <c r="B515" s="6" t="s">
        <v>221</v>
      </c>
      <c r="C515" s="7"/>
      <c r="D515" s="7"/>
    </row>
    <row r="516" spans="1:4" x14ac:dyDescent="0.3">
      <c r="A516" s="5">
        <v>421103</v>
      </c>
      <c r="B516" s="6" t="s">
        <v>222</v>
      </c>
      <c r="C516" s="7"/>
      <c r="D516" s="7"/>
    </row>
    <row r="517" spans="1:4" x14ac:dyDescent="0.3">
      <c r="A517" s="5">
        <v>421104</v>
      </c>
      <c r="B517" s="6" t="s">
        <v>223</v>
      </c>
      <c r="C517" s="7"/>
      <c r="D517" s="7"/>
    </row>
    <row r="518" spans="1:4" x14ac:dyDescent="0.3">
      <c r="A518" s="5">
        <v>421105</v>
      </c>
      <c r="B518" s="6" t="s">
        <v>259</v>
      </c>
      <c r="C518" s="7"/>
      <c r="D518" s="7"/>
    </row>
    <row r="519" spans="1:4" x14ac:dyDescent="0.3">
      <c r="A519" s="5">
        <v>421106</v>
      </c>
      <c r="B519" s="6" t="s">
        <v>260</v>
      </c>
      <c r="C519" s="7"/>
      <c r="D519" s="7"/>
    </row>
    <row r="520" spans="1:4" x14ac:dyDescent="0.3">
      <c r="A520" s="5">
        <v>421107</v>
      </c>
      <c r="B520" s="6" t="s">
        <v>263</v>
      </c>
      <c r="C520" s="7"/>
      <c r="D520" s="7"/>
    </row>
    <row r="521" spans="1:4" x14ac:dyDescent="0.3">
      <c r="A521" s="5">
        <v>421108</v>
      </c>
      <c r="B521" s="6" t="s">
        <v>119</v>
      </c>
      <c r="C521" s="7"/>
      <c r="D521" s="7"/>
    </row>
    <row r="522" spans="1:4" x14ac:dyDescent="0.3">
      <c r="A522" s="5">
        <v>42110801</v>
      </c>
      <c r="B522" s="6" t="s">
        <v>208</v>
      </c>
      <c r="C522" s="7"/>
      <c r="D522" s="7"/>
    </row>
    <row r="523" spans="1:4" x14ac:dyDescent="0.3">
      <c r="A523" s="5">
        <v>42110802</v>
      </c>
      <c r="B523" s="6" t="s">
        <v>209</v>
      </c>
      <c r="C523" s="7"/>
      <c r="D523" s="7"/>
    </row>
    <row r="524" spans="1:4" x14ac:dyDescent="0.3">
      <c r="A524" s="5">
        <v>42110803</v>
      </c>
      <c r="B524" s="6" t="s">
        <v>210</v>
      </c>
      <c r="C524" s="7"/>
      <c r="D524" s="7"/>
    </row>
    <row r="525" spans="1:4" ht="15" thickBot="1" x14ac:dyDescent="0.35">
      <c r="A525" s="18">
        <v>421109</v>
      </c>
      <c r="B525" s="19" t="s">
        <v>228</v>
      </c>
      <c r="C525" s="20"/>
      <c r="D525" s="20"/>
    </row>
    <row r="526" spans="1:4" ht="15" thickBot="1" x14ac:dyDescent="0.35">
      <c r="A526" s="8" t="s">
        <v>19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234</v>
      </c>
      <c r="C527" s="13"/>
      <c r="D527" s="13"/>
    </row>
    <row r="528" spans="1:4" x14ac:dyDescent="0.3">
      <c r="A528" s="5">
        <v>421201</v>
      </c>
      <c r="B528" s="6" t="s">
        <v>87</v>
      </c>
      <c r="C528" s="7"/>
      <c r="D528" s="7"/>
    </row>
    <row r="529" spans="1:4" x14ac:dyDescent="0.3">
      <c r="A529" s="5">
        <v>421202</v>
      </c>
      <c r="B529" s="6" t="s">
        <v>88</v>
      </c>
      <c r="C529" s="7"/>
      <c r="D529" s="7"/>
    </row>
    <row r="530" spans="1:4" x14ac:dyDescent="0.3">
      <c r="A530" s="5">
        <v>421203</v>
      </c>
      <c r="B530" s="6" t="s">
        <v>89</v>
      </c>
      <c r="C530" s="7"/>
      <c r="D530" s="7"/>
    </row>
    <row r="531" spans="1:4" x14ac:dyDescent="0.3">
      <c r="A531" s="5">
        <v>421204</v>
      </c>
      <c r="B531" s="6" t="s">
        <v>90</v>
      </c>
      <c r="C531" s="7"/>
      <c r="D531" s="7"/>
    </row>
    <row r="532" spans="1:4" x14ac:dyDescent="0.3">
      <c r="A532" s="5">
        <v>421205</v>
      </c>
      <c r="B532" s="6" t="s">
        <v>207</v>
      </c>
      <c r="C532" s="7"/>
      <c r="D532" s="7"/>
    </row>
    <row r="533" spans="1:4" x14ac:dyDescent="0.3">
      <c r="A533" s="5">
        <v>42120501</v>
      </c>
      <c r="B533" s="16" t="s">
        <v>208</v>
      </c>
      <c r="C533" s="17"/>
      <c r="D533" s="17"/>
    </row>
    <row r="534" spans="1:4" x14ac:dyDescent="0.3">
      <c r="A534" s="5">
        <v>42120502</v>
      </c>
      <c r="B534" s="16" t="s">
        <v>209</v>
      </c>
      <c r="C534" s="17"/>
      <c r="D534" s="17"/>
    </row>
    <row r="535" spans="1:4" x14ac:dyDescent="0.3">
      <c r="A535" s="5">
        <v>42120503</v>
      </c>
      <c r="B535" s="16" t="s">
        <v>210</v>
      </c>
      <c r="C535" s="17"/>
      <c r="D535" s="17"/>
    </row>
    <row r="536" spans="1:4" x14ac:dyDescent="0.3">
      <c r="A536" s="5">
        <v>421206</v>
      </c>
      <c r="B536" s="6" t="s">
        <v>92</v>
      </c>
      <c r="C536" s="7"/>
      <c r="D536" s="7"/>
    </row>
    <row r="537" spans="1:4" ht="15" thickBot="1" x14ac:dyDescent="0.35">
      <c r="A537" s="18">
        <v>421207</v>
      </c>
      <c r="B537" s="19" t="s">
        <v>93</v>
      </c>
      <c r="C537" s="20"/>
      <c r="D537" s="20"/>
    </row>
    <row r="538" spans="1:4" ht="15" thickBot="1" x14ac:dyDescent="0.35">
      <c r="A538" s="8" t="s">
        <v>19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264</v>
      </c>
      <c r="C539" s="13"/>
      <c r="D539" s="13"/>
    </row>
    <row r="540" spans="1:4" x14ac:dyDescent="0.3">
      <c r="A540" s="5">
        <v>421301</v>
      </c>
      <c r="B540" s="6" t="s">
        <v>87</v>
      </c>
      <c r="C540" s="7"/>
      <c r="D540" s="7"/>
    </row>
    <row r="541" spans="1:4" x14ac:dyDescent="0.3">
      <c r="A541" s="5">
        <v>421302</v>
      </c>
      <c r="B541" s="6" t="s">
        <v>265</v>
      </c>
      <c r="C541" s="7"/>
      <c r="D541" s="7"/>
    </row>
    <row r="542" spans="1:4" x14ac:dyDescent="0.3">
      <c r="A542" s="5">
        <v>421303</v>
      </c>
      <c r="B542" s="6" t="s">
        <v>89</v>
      </c>
      <c r="C542" s="7"/>
      <c r="D542" s="7"/>
    </row>
    <row r="543" spans="1:4" x14ac:dyDescent="0.3">
      <c r="A543" s="5">
        <v>421304</v>
      </c>
      <c r="B543" s="6" t="s">
        <v>90</v>
      </c>
      <c r="C543" s="7"/>
      <c r="D543" s="7"/>
    </row>
    <row r="544" spans="1:4" x14ac:dyDescent="0.3">
      <c r="A544" s="5">
        <v>421305</v>
      </c>
      <c r="B544" s="6" t="s">
        <v>207</v>
      </c>
      <c r="C544" s="7"/>
      <c r="D544" s="7"/>
    </row>
    <row r="545" spans="1:4" x14ac:dyDescent="0.3">
      <c r="A545" s="5">
        <v>42130501</v>
      </c>
      <c r="B545" s="6" t="s">
        <v>208</v>
      </c>
      <c r="C545" s="7"/>
      <c r="D545" s="7"/>
    </row>
    <row r="546" spans="1:4" x14ac:dyDescent="0.3">
      <c r="A546" s="5">
        <v>42130502</v>
      </c>
      <c r="B546" s="6" t="s">
        <v>209</v>
      </c>
      <c r="C546" s="7"/>
      <c r="D546" s="7"/>
    </row>
    <row r="547" spans="1:4" x14ac:dyDescent="0.3">
      <c r="A547" s="5">
        <v>42130503</v>
      </c>
      <c r="B547" s="6" t="s">
        <v>210</v>
      </c>
      <c r="C547" s="7"/>
      <c r="D547" s="7"/>
    </row>
    <row r="548" spans="1:4" x14ac:dyDescent="0.3">
      <c r="A548" s="5">
        <v>421306</v>
      </c>
      <c r="B548" s="6" t="s">
        <v>92</v>
      </c>
      <c r="C548" s="7"/>
      <c r="D548" s="7"/>
    </row>
    <row r="549" spans="1:4" ht="15" thickBot="1" x14ac:dyDescent="0.35">
      <c r="A549" s="18">
        <v>421307</v>
      </c>
      <c r="B549" s="19" t="s">
        <v>93</v>
      </c>
      <c r="C549" s="20"/>
      <c r="D549" s="20"/>
    </row>
    <row r="550" spans="1:4" ht="15" thickBot="1" x14ac:dyDescent="0.35">
      <c r="A550" s="8" t="s">
        <v>19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236</v>
      </c>
      <c r="C551" s="13"/>
      <c r="D551" s="13"/>
    </row>
    <row r="552" spans="1:4" x14ac:dyDescent="0.3">
      <c r="A552" s="5">
        <v>421401</v>
      </c>
      <c r="B552" s="6" t="s">
        <v>237</v>
      </c>
      <c r="C552" s="7"/>
      <c r="D552" s="7"/>
    </row>
    <row r="553" spans="1:4" x14ac:dyDescent="0.3">
      <c r="A553" s="5">
        <v>421402</v>
      </c>
      <c r="B553" s="6" t="s">
        <v>238</v>
      </c>
      <c r="C553" s="7"/>
      <c r="D553" s="7"/>
    </row>
    <row r="554" spans="1:4" x14ac:dyDescent="0.3">
      <c r="A554" s="5">
        <v>421403</v>
      </c>
      <c r="B554" s="6" t="s">
        <v>245</v>
      </c>
      <c r="C554" s="7"/>
      <c r="D554" s="7"/>
    </row>
    <row r="555" spans="1:4" x14ac:dyDescent="0.3">
      <c r="A555" s="5">
        <v>421404</v>
      </c>
      <c r="B555" s="6" t="s">
        <v>240</v>
      </c>
      <c r="C555" s="7"/>
      <c r="D555" s="7"/>
    </row>
    <row r="556" spans="1:4" x14ac:dyDescent="0.3">
      <c r="A556" s="5">
        <v>421405</v>
      </c>
      <c r="B556" s="6" t="s">
        <v>241</v>
      </c>
      <c r="C556" s="7"/>
      <c r="D556" s="7"/>
    </row>
    <row r="557" spans="1:4" x14ac:dyDescent="0.3">
      <c r="A557" s="5">
        <v>421406</v>
      </c>
      <c r="B557" s="6" t="s">
        <v>117</v>
      </c>
      <c r="C557" s="7"/>
      <c r="D557" s="7"/>
    </row>
    <row r="558" spans="1:4" x14ac:dyDescent="0.3">
      <c r="A558" s="5">
        <v>421407</v>
      </c>
      <c r="B558" s="6" t="s">
        <v>266</v>
      </c>
      <c r="C558" s="7"/>
      <c r="D558" s="7"/>
    </row>
    <row r="559" spans="1:4" x14ac:dyDescent="0.3">
      <c r="A559" s="5">
        <v>421408</v>
      </c>
      <c r="B559" s="6" t="s">
        <v>119</v>
      </c>
      <c r="C559" s="7"/>
      <c r="D559" s="7"/>
    </row>
    <row r="560" spans="1:4" x14ac:dyDescent="0.3">
      <c r="A560" s="5">
        <v>42140801</v>
      </c>
      <c r="B560" s="6" t="s">
        <v>208</v>
      </c>
      <c r="C560" s="7"/>
      <c r="D560" s="7"/>
    </row>
    <row r="561" spans="1:4" x14ac:dyDescent="0.3">
      <c r="A561" s="5">
        <v>42140802</v>
      </c>
      <c r="B561" s="6" t="s">
        <v>209</v>
      </c>
      <c r="C561" s="34"/>
      <c r="D561" s="7"/>
    </row>
    <row r="562" spans="1:4" x14ac:dyDescent="0.3">
      <c r="A562" s="5">
        <v>421408</v>
      </c>
      <c r="B562" s="6" t="s">
        <v>210</v>
      </c>
      <c r="C562" s="7"/>
      <c r="D562" s="7"/>
    </row>
    <row r="563" spans="1:4" x14ac:dyDescent="0.3">
      <c r="A563" s="5">
        <v>421409</v>
      </c>
      <c r="B563" s="6" t="s">
        <v>267</v>
      </c>
      <c r="C563" s="7"/>
      <c r="D563" s="7"/>
    </row>
    <row r="564" spans="1:4" x14ac:dyDescent="0.3">
      <c r="A564" s="5">
        <v>421410</v>
      </c>
      <c r="B564" s="6" t="s">
        <v>268</v>
      </c>
      <c r="C564" s="7"/>
      <c r="D564" s="7"/>
    </row>
    <row r="565" spans="1:4" ht="15" thickBot="1" x14ac:dyDescent="0.35">
      <c r="A565" s="18">
        <v>421411</v>
      </c>
      <c r="B565" s="19" t="s">
        <v>122</v>
      </c>
      <c r="C565" s="20"/>
      <c r="D565" s="20"/>
    </row>
    <row r="566" spans="1:4" ht="15" thickBot="1" x14ac:dyDescent="0.35">
      <c r="A566" s="8" t="s">
        <v>19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269</v>
      </c>
      <c r="C567" s="13"/>
      <c r="D567" s="13"/>
    </row>
    <row r="568" spans="1:4" x14ac:dyDescent="0.3">
      <c r="A568" s="5">
        <v>421501</v>
      </c>
      <c r="B568" s="6" t="s">
        <v>237</v>
      </c>
      <c r="C568" s="7"/>
      <c r="D568" s="7"/>
    </row>
    <row r="569" spans="1:4" x14ac:dyDescent="0.3">
      <c r="A569" s="5">
        <v>421502</v>
      </c>
      <c r="B569" s="6" t="s">
        <v>238</v>
      </c>
      <c r="C569" s="7"/>
      <c r="D569" s="7"/>
    </row>
    <row r="570" spans="1:4" x14ac:dyDescent="0.3">
      <c r="A570" s="5">
        <v>421503</v>
      </c>
      <c r="B570" s="6" t="s">
        <v>245</v>
      </c>
      <c r="C570" s="7"/>
      <c r="D570" s="7"/>
    </row>
    <row r="571" spans="1:4" x14ac:dyDescent="0.3">
      <c r="A571" s="5">
        <v>421504</v>
      </c>
      <c r="B571" s="6" t="s">
        <v>240</v>
      </c>
      <c r="C571" s="7"/>
      <c r="D571" s="7"/>
    </row>
    <row r="572" spans="1:4" x14ac:dyDescent="0.3">
      <c r="A572" s="5">
        <v>421505</v>
      </c>
      <c r="B572" s="6" t="s">
        <v>241</v>
      </c>
      <c r="C572" s="7"/>
      <c r="D572" s="7"/>
    </row>
    <row r="573" spans="1:4" x14ac:dyDescent="0.3">
      <c r="A573" s="5">
        <v>421506</v>
      </c>
      <c r="B573" s="6" t="s">
        <v>117</v>
      </c>
      <c r="C573" s="7"/>
      <c r="D573" s="7"/>
    </row>
    <row r="574" spans="1:4" x14ac:dyDescent="0.3">
      <c r="A574" s="5">
        <v>421507</v>
      </c>
      <c r="B574" s="6" t="s">
        <v>266</v>
      </c>
      <c r="C574" s="7"/>
      <c r="D574" s="7"/>
    </row>
    <row r="575" spans="1:4" x14ac:dyDescent="0.3">
      <c r="A575" s="5">
        <v>421508</v>
      </c>
      <c r="B575" s="6" t="s">
        <v>119</v>
      </c>
      <c r="C575" s="7"/>
      <c r="D575" s="7"/>
    </row>
    <row r="576" spans="1:4" x14ac:dyDescent="0.3">
      <c r="A576" s="5">
        <v>42150801</v>
      </c>
      <c r="B576" s="6" t="s">
        <v>208</v>
      </c>
      <c r="C576" s="7"/>
      <c r="D576" s="7"/>
    </row>
    <row r="577" spans="1:4" x14ac:dyDescent="0.3">
      <c r="A577" s="5">
        <v>42150802</v>
      </c>
      <c r="B577" s="6" t="s">
        <v>209</v>
      </c>
      <c r="C577" s="7"/>
      <c r="D577" s="7"/>
    </row>
    <row r="578" spans="1:4" x14ac:dyDescent="0.3">
      <c r="A578" s="5">
        <v>42150803</v>
      </c>
      <c r="B578" s="6" t="s">
        <v>210</v>
      </c>
      <c r="C578" s="7"/>
      <c r="D578" s="7"/>
    </row>
    <row r="579" spans="1:4" x14ac:dyDescent="0.3">
      <c r="A579" s="5">
        <v>421509</v>
      </c>
      <c r="B579" s="6" t="s">
        <v>267</v>
      </c>
      <c r="C579" s="7"/>
      <c r="D579" s="7"/>
    </row>
    <row r="580" spans="1:4" x14ac:dyDescent="0.3">
      <c r="A580" s="5">
        <v>421510</v>
      </c>
      <c r="B580" s="6" t="s">
        <v>243</v>
      </c>
      <c r="C580" s="7"/>
      <c r="D580" s="7"/>
    </row>
    <row r="581" spans="1:4" ht="15" thickBot="1" x14ac:dyDescent="0.35">
      <c r="A581" s="18">
        <v>421511</v>
      </c>
      <c r="B581" s="19" t="s">
        <v>122</v>
      </c>
      <c r="C581" s="20"/>
      <c r="D581" s="20"/>
    </row>
    <row r="582" spans="1:4" ht="15" thickBot="1" x14ac:dyDescent="0.35">
      <c r="A582" s="8" t="s">
        <v>19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270</v>
      </c>
      <c r="C583" s="13"/>
      <c r="D583" s="13"/>
    </row>
    <row r="584" spans="1:4" x14ac:dyDescent="0.3">
      <c r="A584" s="2">
        <v>4301</v>
      </c>
      <c r="B584" s="3" t="s">
        <v>203</v>
      </c>
      <c r="C584" s="7"/>
      <c r="D584" s="7"/>
    </row>
    <row r="585" spans="1:4" x14ac:dyDescent="0.3">
      <c r="A585" s="5">
        <v>430101</v>
      </c>
      <c r="B585" s="6" t="s">
        <v>95</v>
      </c>
      <c r="C585" s="7">
        <v>131390063</v>
      </c>
      <c r="D585" s="7">
        <v>89768011</v>
      </c>
    </row>
    <row r="586" spans="1:4" x14ac:dyDescent="0.3">
      <c r="A586" s="5">
        <v>430102</v>
      </c>
      <c r="B586" s="6" t="s">
        <v>96</v>
      </c>
      <c r="C586" s="7"/>
      <c r="D586" s="7"/>
    </row>
    <row r="587" spans="1:4" x14ac:dyDescent="0.3">
      <c r="A587" s="5">
        <v>430103</v>
      </c>
      <c r="B587" s="6" t="s">
        <v>97</v>
      </c>
      <c r="C587" s="7"/>
      <c r="D587" s="7"/>
    </row>
    <row r="588" spans="1:4" x14ac:dyDescent="0.3">
      <c r="A588" s="5">
        <v>430104</v>
      </c>
      <c r="B588" s="6" t="s">
        <v>98</v>
      </c>
      <c r="C588" s="7"/>
      <c r="D588" s="7"/>
    </row>
    <row r="589" spans="1:4" x14ac:dyDescent="0.3">
      <c r="A589" s="5">
        <v>430105</v>
      </c>
      <c r="B589" s="6" t="s">
        <v>99</v>
      </c>
      <c r="C589" s="7">
        <v>1547586</v>
      </c>
      <c r="D589" s="7">
        <v>868226</v>
      </c>
    </row>
    <row r="590" spans="1:4" x14ac:dyDescent="0.3">
      <c r="A590" s="5">
        <v>430106</v>
      </c>
      <c r="B590" s="6" t="s">
        <v>271</v>
      </c>
      <c r="C590" s="7">
        <v>455140995</v>
      </c>
      <c r="D590" s="7">
        <v>318188376</v>
      </c>
    </row>
    <row r="591" spans="1:4" x14ac:dyDescent="0.3">
      <c r="A591" s="5">
        <v>430107</v>
      </c>
      <c r="B591" s="6" t="s">
        <v>101</v>
      </c>
      <c r="C591" s="7"/>
      <c r="D591" s="7"/>
    </row>
    <row r="592" spans="1:4" x14ac:dyDescent="0.3">
      <c r="A592" s="5">
        <v>430108</v>
      </c>
      <c r="B592" s="6" t="s">
        <v>102</v>
      </c>
      <c r="C592" s="7">
        <v>8078691</v>
      </c>
      <c r="D592" s="7">
        <v>4957758</v>
      </c>
    </row>
    <row r="593" spans="1:4" x14ac:dyDescent="0.3">
      <c r="A593" s="5">
        <v>430109</v>
      </c>
      <c r="B593" s="6" t="s">
        <v>103</v>
      </c>
      <c r="C593" s="7">
        <v>11373451</v>
      </c>
      <c r="D593" s="7">
        <v>7655711</v>
      </c>
    </row>
    <row r="594" spans="1:4" x14ac:dyDescent="0.3">
      <c r="A594" s="5">
        <v>430110</v>
      </c>
      <c r="B594" s="6" t="s">
        <v>104</v>
      </c>
      <c r="C594" s="7">
        <v>1671508</v>
      </c>
      <c r="D594" s="7">
        <v>1342037</v>
      </c>
    </row>
    <row r="595" spans="1:4" x14ac:dyDescent="0.3">
      <c r="A595" s="5">
        <v>430111</v>
      </c>
      <c r="B595" s="6" t="s">
        <v>105</v>
      </c>
      <c r="C595" s="7">
        <v>15889839</v>
      </c>
      <c r="D595" s="7">
        <v>12100554</v>
      </c>
    </row>
    <row r="596" spans="1:4" x14ac:dyDescent="0.3">
      <c r="A596" s="5">
        <v>430112</v>
      </c>
      <c r="B596" s="6" t="s">
        <v>106</v>
      </c>
      <c r="C596" s="7">
        <v>82616</v>
      </c>
      <c r="D596" s="7">
        <v>215261</v>
      </c>
    </row>
    <row r="597" spans="1:4" x14ac:dyDescent="0.3">
      <c r="A597" s="5">
        <v>430113</v>
      </c>
      <c r="B597" s="6" t="s">
        <v>107</v>
      </c>
      <c r="C597" s="7">
        <v>2124732</v>
      </c>
      <c r="D597" s="7">
        <v>353717</v>
      </c>
    </row>
    <row r="598" spans="1:4" x14ac:dyDescent="0.3">
      <c r="A598" s="5">
        <v>430114</v>
      </c>
      <c r="B598" s="6" t="s">
        <v>108</v>
      </c>
      <c r="C598" s="7"/>
      <c r="D598" s="7"/>
    </row>
    <row r="599" spans="1:4" ht="15" thickBot="1" x14ac:dyDescent="0.35">
      <c r="A599" s="18">
        <v>430115</v>
      </c>
      <c r="B599" s="19" t="s">
        <v>109</v>
      </c>
      <c r="C599" s="7">
        <v>8287576</v>
      </c>
      <c r="D599" s="7">
        <v>14829249</v>
      </c>
    </row>
    <row r="600" spans="1:4" ht="15" thickBot="1" x14ac:dyDescent="0.35">
      <c r="A600" s="8" t="s">
        <v>19</v>
      </c>
      <c r="B600" s="9"/>
      <c r="C600" s="10">
        <f>SUM(C585:C599)</f>
        <v>635587057</v>
      </c>
      <c r="D600" s="10">
        <f>SUM(D585:D599)</f>
        <v>450278900</v>
      </c>
    </row>
    <row r="601" spans="1:4" x14ac:dyDescent="0.3">
      <c r="A601" s="11">
        <v>4302</v>
      </c>
      <c r="B601" s="12" t="s">
        <v>212</v>
      </c>
      <c r="C601" s="13"/>
      <c r="D601" s="13"/>
    </row>
    <row r="602" spans="1:4" x14ac:dyDescent="0.3">
      <c r="A602" s="5">
        <v>430201</v>
      </c>
      <c r="B602" s="6" t="s">
        <v>95</v>
      </c>
      <c r="C602" s="7">
        <v>223573</v>
      </c>
      <c r="D602" s="7">
        <v>1187361</v>
      </c>
    </row>
    <row r="603" spans="1:4" x14ac:dyDescent="0.3">
      <c r="A603" s="5">
        <v>430202</v>
      </c>
      <c r="B603" s="6" t="s">
        <v>96</v>
      </c>
      <c r="C603" s="7"/>
      <c r="D603" s="7"/>
    </row>
    <row r="604" spans="1:4" x14ac:dyDescent="0.3">
      <c r="A604" s="5">
        <v>430203</v>
      </c>
      <c r="B604" s="6" t="s">
        <v>97</v>
      </c>
      <c r="C604" s="7"/>
      <c r="D604" s="7"/>
    </row>
    <row r="605" spans="1:4" x14ac:dyDescent="0.3">
      <c r="A605" s="5">
        <v>430204</v>
      </c>
      <c r="B605" s="6" t="s">
        <v>98</v>
      </c>
      <c r="C605" s="7"/>
      <c r="D605" s="7"/>
    </row>
    <row r="606" spans="1:4" x14ac:dyDescent="0.3">
      <c r="A606" s="5">
        <v>430205</v>
      </c>
      <c r="B606" s="6" t="s">
        <v>99</v>
      </c>
      <c r="C606" s="7"/>
      <c r="D606" s="7"/>
    </row>
    <row r="607" spans="1:4" x14ac:dyDescent="0.3">
      <c r="A607" s="5">
        <v>430206</v>
      </c>
      <c r="B607" s="6" t="s">
        <v>271</v>
      </c>
      <c r="C607" s="7">
        <v>53496</v>
      </c>
      <c r="D607" s="7">
        <v>28300</v>
      </c>
    </row>
    <row r="608" spans="1:4" x14ac:dyDescent="0.3">
      <c r="A608" s="5">
        <v>430207</v>
      </c>
      <c r="B608" s="6" t="s">
        <v>101</v>
      </c>
      <c r="C608" s="7"/>
      <c r="D608" s="7"/>
    </row>
    <row r="609" spans="1:4" x14ac:dyDescent="0.3">
      <c r="A609" s="5">
        <v>430208</v>
      </c>
      <c r="B609" s="6" t="s">
        <v>102</v>
      </c>
      <c r="C609" s="7">
        <v>158801</v>
      </c>
      <c r="D609" s="7"/>
    </row>
    <row r="610" spans="1:4" x14ac:dyDescent="0.3">
      <c r="A610" s="5">
        <v>430209</v>
      </c>
      <c r="B610" s="6" t="s">
        <v>103</v>
      </c>
      <c r="C610" s="7">
        <v>62397</v>
      </c>
      <c r="D610" s="7">
        <v>330460</v>
      </c>
    </row>
    <row r="611" spans="1:4" x14ac:dyDescent="0.3">
      <c r="A611" s="5">
        <v>430210</v>
      </c>
      <c r="B611" s="6" t="s">
        <v>104</v>
      </c>
      <c r="C611" s="7"/>
      <c r="D611" s="7"/>
    </row>
    <row r="612" spans="1:4" x14ac:dyDescent="0.3">
      <c r="A612" s="5">
        <v>430211</v>
      </c>
      <c r="B612" s="6" t="s">
        <v>105</v>
      </c>
      <c r="C612" s="7"/>
      <c r="D612" s="7"/>
    </row>
    <row r="613" spans="1:4" x14ac:dyDescent="0.3">
      <c r="A613" s="5">
        <v>430212</v>
      </c>
      <c r="B613" s="6" t="s">
        <v>106</v>
      </c>
      <c r="C613" s="7"/>
      <c r="D613" s="7"/>
    </row>
    <row r="614" spans="1:4" x14ac:dyDescent="0.3">
      <c r="A614" s="5">
        <v>430213</v>
      </c>
      <c r="B614" s="6" t="s">
        <v>107</v>
      </c>
      <c r="C614" s="7"/>
      <c r="D614" s="7"/>
    </row>
    <row r="615" spans="1:4" x14ac:dyDescent="0.3">
      <c r="A615" s="5">
        <v>430214</v>
      </c>
      <c r="B615" s="6" t="s">
        <v>108</v>
      </c>
      <c r="C615" s="7"/>
      <c r="D615" s="7"/>
    </row>
    <row r="616" spans="1:4" ht="15" thickBot="1" x14ac:dyDescent="0.35">
      <c r="A616" s="18">
        <v>430215</v>
      </c>
      <c r="B616" s="19" t="s">
        <v>109</v>
      </c>
      <c r="C616" s="7"/>
      <c r="D616" s="7"/>
    </row>
    <row r="617" spans="1:4" ht="15" thickBot="1" x14ac:dyDescent="0.35">
      <c r="A617" s="8" t="s">
        <v>19</v>
      </c>
      <c r="B617" s="9"/>
      <c r="C617" s="10">
        <f>SUM(C602:C616)</f>
        <v>498267</v>
      </c>
      <c r="D617" s="10">
        <f>SUM(D602:D616)</f>
        <v>1546121</v>
      </c>
    </row>
    <row r="618" spans="1:4" x14ac:dyDescent="0.3">
      <c r="A618" s="11">
        <v>4303</v>
      </c>
      <c r="B618" s="12" t="s">
        <v>214</v>
      </c>
      <c r="C618" s="13"/>
      <c r="D618" s="13"/>
    </row>
    <row r="619" spans="1:4" x14ac:dyDescent="0.3">
      <c r="A619" s="5">
        <v>430301</v>
      </c>
      <c r="B619" s="6" t="s">
        <v>95</v>
      </c>
      <c r="C619" s="7">
        <v>538373</v>
      </c>
      <c r="D619" s="7"/>
    </row>
    <row r="620" spans="1:4" x14ac:dyDescent="0.3">
      <c r="A620" s="5">
        <v>430302</v>
      </c>
      <c r="B620" s="6" t="s">
        <v>96</v>
      </c>
      <c r="C620" s="7"/>
      <c r="D620" s="7"/>
    </row>
    <row r="621" spans="1:4" x14ac:dyDescent="0.3">
      <c r="A621" s="5">
        <v>430303</v>
      </c>
      <c r="B621" s="6" t="s">
        <v>97</v>
      </c>
      <c r="C621" s="7"/>
      <c r="D621" s="7"/>
    </row>
    <row r="622" spans="1:4" x14ac:dyDescent="0.3">
      <c r="A622" s="5">
        <v>430304</v>
      </c>
      <c r="B622" s="6" t="s">
        <v>98</v>
      </c>
      <c r="C622" s="7"/>
      <c r="D622" s="7"/>
    </row>
    <row r="623" spans="1:4" x14ac:dyDescent="0.3">
      <c r="A623" s="5">
        <v>430305</v>
      </c>
      <c r="B623" s="6" t="s">
        <v>99</v>
      </c>
      <c r="C623" s="7"/>
      <c r="D623" s="7"/>
    </row>
    <row r="624" spans="1:4" x14ac:dyDescent="0.3">
      <c r="A624" s="5">
        <v>430306</v>
      </c>
      <c r="B624" s="6" t="s">
        <v>100</v>
      </c>
      <c r="C624" s="7">
        <v>37686</v>
      </c>
      <c r="D624" s="7"/>
    </row>
    <row r="625" spans="1:4" x14ac:dyDescent="0.3">
      <c r="A625" s="5">
        <v>430307</v>
      </c>
      <c r="B625" s="6" t="s">
        <v>101</v>
      </c>
      <c r="C625" s="14"/>
      <c r="D625" s="7"/>
    </row>
    <row r="626" spans="1:4" x14ac:dyDescent="0.3">
      <c r="A626" s="5">
        <v>430308</v>
      </c>
      <c r="B626" s="6" t="s">
        <v>102</v>
      </c>
      <c r="C626" s="7">
        <v>60934</v>
      </c>
      <c r="D626" s="7"/>
    </row>
    <row r="627" spans="1:4" x14ac:dyDescent="0.3">
      <c r="A627" s="5">
        <v>430309</v>
      </c>
      <c r="B627" s="6" t="s">
        <v>103</v>
      </c>
      <c r="C627" s="7">
        <v>64300</v>
      </c>
      <c r="D627" s="7"/>
    </row>
    <row r="628" spans="1:4" x14ac:dyDescent="0.3">
      <c r="A628" s="5">
        <v>430310</v>
      </c>
      <c r="B628" s="6" t="s">
        <v>104</v>
      </c>
      <c r="C628" s="14"/>
      <c r="D628" s="7"/>
    </row>
    <row r="629" spans="1:4" x14ac:dyDescent="0.3">
      <c r="A629" s="5">
        <v>430311</v>
      </c>
      <c r="B629" s="6" t="s">
        <v>105</v>
      </c>
      <c r="C629" s="7"/>
      <c r="D629" s="7"/>
    </row>
    <row r="630" spans="1:4" x14ac:dyDescent="0.3">
      <c r="A630" s="5">
        <v>430312</v>
      </c>
      <c r="B630" s="6" t="s">
        <v>106</v>
      </c>
      <c r="C630" s="7"/>
      <c r="D630" s="7"/>
    </row>
    <row r="631" spans="1:4" x14ac:dyDescent="0.3">
      <c r="A631" s="5">
        <v>430313</v>
      </c>
      <c r="B631" s="6" t="s">
        <v>107</v>
      </c>
      <c r="C631" s="7"/>
      <c r="D631" s="7"/>
    </row>
    <row r="632" spans="1:4" x14ac:dyDescent="0.3">
      <c r="A632" s="5">
        <v>430314</v>
      </c>
      <c r="B632" s="6" t="s">
        <v>108</v>
      </c>
      <c r="C632" s="7"/>
      <c r="D632" s="7"/>
    </row>
    <row r="633" spans="1:4" ht="15" thickBot="1" x14ac:dyDescent="0.35">
      <c r="A633" s="18">
        <v>430315</v>
      </c>
      <c r="B633" s="19" t="s">
        <v>109</v>
      </c>
      <c r="C633" s="7"/>
      <c r="D633" s="7"/>
    </row>
    <row r="634" spans="1:4" ht="15" thickBot="1" x14ac:dyDescent="0.35">
      <c r="A634" s="8" t="s">
        <v>19</v>
      </c>
      <c r="B634" s="9"/>
      <c r="C634" s="10">
        <f>SUM(C619:C633)</f>
        <v>701293</v>
      </c>
      <c r="D634" s="10">
        <f>SUM(D619:D633)</f>
        <v>0</v>
      </c>
    </row>
    <row r="635" spans="1:4" x14ac:dyDescent="0.3">
      <c r="A635" s="11">
        <v>4304</v>
      </c>
      <c r="B635" s="12" t="s">
        <v>215</v>
      </c>
      <c r="C635" s="13"/>
      <c r="D635" s="13"/>
    </row>
    <row r="636" spans="1:4" x14ac:dyDescent="0.3">
      <c r="A636" s="5">
        <v>430401</v>
      </c>
      <c r="B636" s="6" t="s">
        <v>95</v>
      </c>
      <c r="C636" s="7"/>
      <c r="D636" s="7"/>
    </row>
    <row r="637" spans="1:4" x14ac:dyDescent="0.3">
      <c r="A637" s="5">
        <v>430402</v>
      </c>
      <c r="B637" s="6" t="s">
        <v>96</v>
      </c>
      <c r="C637" s="7"/>
      <c r="D637" s="7"/>
    </row>
    <row r="638" spans="1:4" x14ac:dyDescent="0.3">
      <c r="A638" s="5">
        <v>430403</v>
      </c>
      <c r="B638" s="6" t="s">
        <v>97</v>
      </c>
      <c r="C638" s="7"/>
      <c r="D638" s="7"/>
    </row>
    <row r="639" spans="1:4" x14ac:dyDescent="0.3">
      <c r="A639" s="5">
        <v>430404</v>
      </c>
      <c r="B639" s="6" t="s">
        <v>98</v>
      </c>
      <c r="C639" s="7"/>
      <c r="D639" s="7"/>
    </row>
    <row r="640" spans="1:4" x14ac:dyDescent="0.3">
      <c r="A640" s="5">
        <v>430405</v>
      </c>
      <c r="B640" s="6" t="s">
        <v>99</v>
      </c>
      <c r="C640" s="7"/>
      <c r="D640" s="7"/>
    </row>
    <row r="641" spans="1:4" x14ac:dyDescent="0.3">
      <c r="A641" s="5">
        <v>430406</v>
      </c>
      <c r="B641" s="6" t="s">
        <v>100</v>
      </c>
      <c r="C641" s="7"/>
      <c r="D641" s="7"/>
    </row>
    <row r="642" spans="1:4" x14ac:dyDescent="0.3">
      <c r="A642" s="5">
        <v>430407</v>
      </c>
      <c r="B642" s="6" t="s">
        <v>101</v>
      </c>
      <c r="C642" s="14"/>
      <c r="D642" s="7"/>
    </row>
    <row r="643" spans="1:4" x14ac:dyDescent="0.3">
      <c r="A643" s="5">
        <v>430408</v>
      </c>
      <c r="B643" s="6" t="s">
        <v>102</v>
      </c>
      <c r="C643" s="7"/>
      <c r="D643" s="7"/>
    </row>
    <row r="644" spans="1:4" x14ac:dyDescent="0.3">
      <c r="A644" s="5">
        <v>430409</v>
      </c>
      <c r="B644" s="6" t="s">
        <v>103</v>
      </c>
      <c r="C644" s="7"/>
      <c r="D644" s="7"/>
    </row>
    <row r="645" spans="1:4" x14ac:dyDescent="0.3">
      <c r="A645" s="5">
        <v>430410</v>
      </c>
      <c r="B645" s="6" t="s">
        <v>104</v>
      </c>
      <c r="C645" s="14"/>
      <c r="D645" s="7"/>
    </row>
    <row r="646" spans="1:4" x14ac:dyDescent="0.3">
      <c r="A646" s="5">
        <v>430411</v>
      </c>
      <c r="B646" s="6" t="s">
        <v>105</v>
      </c>
      <c r="C646" s="7"/>
      <c r="D646" s="7"/>
    </row>
    <row r="647" spans="1:4" x14ac:dyDescent="0.3">
      <c r="A647" s="5">
        <v>430412</v>
      </c>
      <c r="B647" s="6" t="s">
        <v>106</v>
      </c>
      <c r="C647" s="7"/>
      <c r="D647" s="7"/>
    </row>
    <row r="648" spans="1:4" x14ac:dyDescent="0.3">
      <c r="A648" s="5">
        <v>430413</v>
      </c>
      <c r="B648" s="6" t="s">
        <v>107</v>
      </c>
      <c r="C648" s="7"/>
      <c r="D648" s="7"/>
    </row>
    <row r="649" spans="1:4" x14ac:dyDescent="0.3">
      <c r="A649" s="5">
        <v>430414</v>
      </c>
      <c r="B649" s="6" t="s">
        <v>108</v>
      </c>
      <c r="C649" s="7"/>
      <c r="D649" s="7"/>
    </row>
    <row r="650" spans="1:4" ht="15" thickBot="1" x14ac:dyDescent="0.35">
      <c r="A650" s="18">
        <v>430415</v>
      </c>
      <c r="B650" s="19" t="s">
        <v>109</v>
      </c>
      <c r="C650" s="7"/>
      <c r="D650" s="7"/>
    </row>
    <row r="651" spans="1:4" ht="15" thickBot="1" x14ac:dyDescent="0.35">
      <c r="A651" s="8" t="s">
        <v>19</v>
      </c>
      <c r="B651" s="9"/>
      <c r="C651" s="10">
        <f>SUM(C636:C650)</f>
        <v>0</v>
      </c>
      <c r="D651" s="10">
        <f>SUM(D636:D650)</f>
        <v>0</v>
      </c>
    </row>
    <row r="652" spans="1:4" x14ac:dyDescent="0.3">
      <c r="A652" s="11">
        <v>4305</v>
      </c>
      <c r="B652" s="12" t="s">
        <v>272</v>
      </c>
      <c r="C652" s="13"/>
      <c r="D652" s="13"/>
    </row>
    <row r="653" spans="1:4" x14ac:dyDescent="0.3">
      <c r="A653" s="5">
        <v>430501</v>
      </c>
      <c r="B653" s="6" t="s">
        <v>95</v>
      </c>
      <c r="C653" s="7"/>
      <c r="D653" s="7"/>
    </row>
    <row r="654" spans="1:4" x14ac:dyDescent="0.3">
      <c r="A654" s="5">
        <v>430502</v>
      </c>
      <c r="B654" s="6" t="s">
        <v>96</v>
      </c>
      <c r="C654" s="7"/>
      <c r="D654" s="7"/>
    </row>
    <row r="655" spans="1:4" x14ac:dyDescent="0.3">
      <c r="A655" s="5">
        <v>430503</v>
      </c>
      <c r="B655" s="6" t="s">
        <v>97</v>
      </c>
      <c r="C655" s="7"/>
      <c r="D655" s="7"/>
    </row>
    <row r="656" spans="1:4" x14ac:dyDescent="0.3">
      <c r="A656" s="5">
        <v>430504</v>
      </c>
      <c r="B656" s="6" t="s">
        <v>98</v>
      </c>
      <c r="C656" s="7"/>
      <c r="D656" s="7"/>
    </row>
    <row r="657" spans="1:4" x14ac:dyDescent="0.3">
      <c r="A657" s="5">
        <v>430505</v>
      </c>
      <c r="B657" s="6" t="s">
        <v>99</v>
      </c>
      <c r="C657" s="7"/>
      <c r="D657" s="7"/>
    </row>
    <row r="658" spans="1:4" x14ac:dyDescent="0.3">
      <c r="A658" s="5">
        <v>430506</v>
      </c>
      <c r="B658" s="6" t="s">
        <v>100</v>
      </c>
      <c r="C658" s="7"/>
      <c r="D658" s="7"/>
    </row>
    <row r="659" spans="1:4" x14ac:dyDescent="0.3">
      <c r="A659" s="5">
        <v>430507</v>
      </c>
      <c r="B659" s="6" t="s">
        <v>101</v>
      </c>
      <c r="C659" s="7"/>
      <c r="D659" s="7"/>
    </row>
    <row r="660" spans="1:4" x14ac:dyDescent="0.3">
      <c r="A660" s="5">
        <v>430508</v>
      </c>
      <c r="B660" s="6" t="s">
        <v>102</v>
      </c>
      <c r="C660" s="7"/>
      <c r="D660" s="7"/>
    </row>
    <row r="661" spans="1:4" x14ac:dyDescent="0.3">
      <c r="A661" s="5">
        <v>430509</v>
      </c>
      <c r="B661" s="6" t="s">
        <v>103</v>
      </c>
      <c r="C661" s="7"/>
      <c r="D661" s="7"/>
    </row>
    <row r="662" spans="1:4" x14ac:dyDescent="0.3">
      <c r="A662" s="5">
        <v>430510</v>
      </c>
      <c r="B662" s="6" t="s">
        <v>104</v>
      </c>
      <c r="C662" s="7"/>
      <c r="D662" s="7"/>
    </row>
    <row r="663" spans="1:4" x14ac:dyDescent="0.3">
      <c r="A663" s="5">
        <v>430511</v>
      </c>
      <c r="B663" s="6" t="s">
        <v>105</v>
      </c>
      <c r="C663" s="7"/>
      <c r="D663" s="7"/>
    </row>
    <row r="664" spans="1:4" x14ac:dyDescent="0.3">
      <c r="A664" s="5">
        <v>430512</v>
      </c>
      <c r="B664" s="6" t="s">
        <v>106</v>
      </c>
      <c r="C664" s="7"/>
      <c r="D664" s="7"/>
    </row>
    <row r="665" spans="1:4" x14ac:dyDescent="0.3">
      <c r="A665" s="5">
        <v>430513</v>
      </c>
      <c r="B665" s="6" t="s">
        <v>107</v>
      </c>
      <c r="C665" s="7"/>
      <c r="D665" s="7"/>
    </row>
    <row r="666" spans="1:4" x14ac:dyDescent="0.3">
      <c r="A666" s="5">
        <v>430514</v>
      </c>
      <c r="B666" s="6" t="s">
        <v>108</v>
      </c>
      <c r="C666" s="7"/>
      <c r="D666" s="7"/>
    </row>
    <row r="667" spans="1:4" ht="15" thickBot="1" x14ac:dyDescent="0.35">
      <c r="A667" s="18">
        <v>430515</v>
      </c>
      <c r="B667" s="19" t="s">
        <v>109</v>
      </c>
      <c r="C667" s="7"/>
      <c r="D667" s="7"/>
    </row>
    <row r="668" spans="1:4" ht="15" thickBot="1" x14ac:dyDescent="0.35">
      <c r="A668" s="8" t="s">
        <v>19</v>
      </c>
      <c r="B668" s="9"/>
      <c r="C668" s="10">
        <f>SUM(C653:C667)</f>
        <v>0</v>
      </c>
      <c r="D668" s="10">
        <f>SUM(D653:D667)</f>
        <v>0</v>
      </c>
    </row>
    <row r="669" spans="1:4" x14ac:dyDescent="0.3">
      <c r="A669" s="11">
        <v>4306</v>
      </c>
      <c r="B669" s="12" t="s">
        <v>273</v>
      </c>
      <c r="C669" s="13"/>
      <c r="D669" s="13"/>
    </row>
    <row r="670" spans="1:4" x14ac:dyDescent="0.3">
      <c r="A670" s="5">
        <v>430601</v>
      </c>
      <c r="B670" s="6" t="s">
        <v>95</v>
      </c>
      <c r="C670" s="7">
        <v>5083483</v>
      </c>
      <c r="D670" s="7">
        <v>3301571</v>
      </c>
    </row>
    <row r="671" spans="1:4" x14ac:dyDescent="0.3">
      <c r="A671" s="5">
        <v>430602</v>
      </c>
      <c r="B671" s="6" t="s">
        <v>96</v>
      </c>
      <c r="C671" s="7"/>
      <c r="D671" s="7"/>
    </row>
    <row r="672" spans="1:4" x14ac:dyDescent="0.3">
      <c r="A672" s="5">
        <v>430603</v>
      </c>
      <c r="B672" s="6" t="s">
        <v>274</v>
      </c>
      <c r="C672" s="7"/>
      <c r="D672" s="7"/>
    </row>
    <row r="673" spans="1:4" x14ac:dyDescent="0.3">
      <c r="A673" s="5">
        <v>430604</v>
      </c>
      <c r="B673" s="6" t="s">
        <v>98</v>
      </c>
      <c r="C673" s="7"/>
      <c r="D673" s="7"/>
    </row>
    <row r="674" spans="1:4" x14ac:dyDescent="0.3">
      <c r="A674" s="5">
        <v>430605</v>
      </c>
      <c r="B674" s="6" t="s">
        <v>99</v>
      </c>
      <c r="C674" s="7">
        <v>26230</v>
      </c>
      <c r="D674" s="7">
        <v>16343</v>
      </c>
    </row>
    <row r="675" spans="1:4" x14ac:dyDescent="0.3">
      <c r="A675" s="5">
        <v>430606</v>
      </c>
      <c r="B675" s="6" t="s">
        <v>271</v>
      </c>
      <c r="C675" s="7">
        <v>32102420</v>
      </c>
      <c r="D675" s="7">
        <v>22196965</v>
      </c>
    </row>
    <row r="676" spans="1:4" x14ac:dyDescent="0.3">
      <c r="A676" s="5">
        <v>430607</v>
      </c>
      <c r="B676" s="6" t="s">
        <v>101</v>
      </c>
      <c r="C676" s="14"/>
      <c r="D676" s="7"/>
    </row>
    <row r="677" spans="1:4" x14ac:dyDescent="0.3">
      <c r="A677" s="5">
        <v>430608</v>
      </c>
      <c r="B677" s="6" t="s">
        <v>102</v>
      </c>
      <c r="C677" s="7">
        <v>481656</v>
      </c>
      <c r="D677" s="7">
        <v>292286</v>
      </c>
    </row>
    <row r="678" spans="1:4" x14ac:dyDescent="0.3">
      <c r="A678" s="5">
        <v>430609</v>
      </c>
      <c r="B678" s="6" t="s">
        <v>103</v>
      </c>
      <c r="C678" s="7">
        <v>481451</v>
      </c>
      <c r="D678" s="7">
        <v>313561</v>
      </c>
    </row>
    <row r="679" spans="1:4" x14ac:dyDescent="0.3">
      <c r="A679" s="5">
        <v>430610</v>
      </c>
      <c r="B679" s="6" t="s">
        <v>104</v>
      </c>
      <c r="C679" s="7">
        <v>64073</v>
      </c>
      <c r="D679" s="7">
        <v>51225</v>
      </c>
    </row>
    <row r="680" spans="1:4" x14ac:dyDescent="0.3">
      <c r="A680" s="5">
        <v>430611</v>
      </c>
      <c r="B680" s="6" t="s">
        <v>105</v>
      </c>
      <c r="C680" s="7">
        <v>506281</v>
      </c>
      <c r="D680" s="7">
        <v>372622</v>
      </c>
    </row>
    <row r="681" spans="1:4" x14ac:dyDescent="0.3">
      <c r="A681" s="5">
        <v>430612</v>
      </c>
      <c r="B681" s="6" t="s">
        <v>106</v>
      </c>
      <c r="C681" s="7">
        <v>8601</v>
      </c>
      <c r="D681" s="7">
        <v>3004</v>
      </c>
    </row>
    <row r="682" spans="1:4" x14ac:dyDescent="0.3">
      <c r="A682" s="5">
        <v>430613</v>
      </c>
      <c r="B682" s="6" t="s">
        <v>107</v>
      </c>
      <c r="C682" s="7">
        <v>159861</v>
      </c>
      <c r="D682" s="7">
        <v>14149</v>
      </c>
    </row>
    <row r="683" spans="1:4" x14ac:dyDescent="0.3">
      <c r="A683" s="5">
        <v>430614</v>
      </c>
      <c r="B683" s="6" t="s">
        <v>108</v>
      </c>
      <c r="C683" s="7"/>
      <c r="D683" s="7"/>
    </row>
    <row r="684" spans="1:4" ht="15" thickBot="1" x14ac:dyDescent="0.35">
      <c r="A684" s="18">
        <v>430615</v>
      </c>
      <c r="B684" s="19" t="s">
        <v>109</v>
      </c>
      <c r="C684" s="7">
        <v>519817</v>
      </c>
      <c r="D684" s="7">
        <v>380776</v>
      </c>
    </row>
    <row r="685" spans="1:4" ht="15" thickBot="1" x14ac:dyDescent="0.35">
      <c r="A685" s="8" t="s">
        <v>19</v>
      </c>
      <c r="B685" s="9"/>
      <c r="C685" s="10">
        <f>SUM(C670:C684)</f>
        <v>39433873</v>
      </c>
      <c r="D685" s="10">
        <f>SUM(D670:D684)</f>
        <v>26942502</v>
      </c>
    </row>
    <row r="686" spans="1:4" x14ac:dyDescent="0.3">
      <c r="A686" s="11">
        <v>4307</v>
      </c>
      <c r="B686" s="12" t="s">
        <v>275</v>
      </c>
      <c r="C686" s="13"/>
      <c r="D686" s="13"/>
    </row>
    <row r="687" spans="1:4" x14ac:dyDescent="0.3">
      <c r="A687" s="5">
        <v>430701</v>
      </c>
      <c r="B687" s="6" t="s">
        <v>95</v>
      </c>
      <c r="C687" s="7"/>
      <c r="D687" s="7"/>
    </row>
    <row r="688" spans="1:4" x14ac:dyDescent="0.3">
      <c r="A688" s="5">
        <v>430702</v>
      </c>
      <c r="B688" s="6" t="s">
        <v>96</v>
      </c>
      <c r="C688" s="7"/>
      <c r="D688" s="7"/>
    </row>
    <row r="689" spans="1:4" x14ac:dyDescent="0.3">
      <c r="A689" s="5">
        <v>430703</v>
      </c>
      <c r="B689" s="6" t="s">
        <v>97</v>
      </c>
      <c r="C689" s="7"/>
      <c r="D689" s="7"/>
    </row>
    <row r="690" spans="1:4" x14ac:dyDescent="0.3">
      <c r="A690" s="5">
        <v>430704</v>
      </c>
      <c r="B690" s="6" t="s">
        <v>98</v>
      </c>
      <c r="C690" s="7"/>
      <c r="D690" s="7"/>
    </row>
    <row r="691" spans="1:4" x14ac:dyDescent="0.3">
      <c r="A691" s="5">
        <v>430705</v>
      </c>
      <c r="B691" s="6" t="s">
        <v>99</v>
      </c>
      <c r="C691" s="7"/>
      <c r="D691" s="7"/>
    </row>
    <row r="692" spans="1:4" x14ac:dyDescent="0.3">
      <c r="A692" s="5">
        <v>430706</v>
      </c>
      <c r="B692" s="6" t="s">
        <v>100</v>
      </c>
      <c r="C692" s="7"/>
      <c r="D692" s="7"/>
    </row>
    <row r="693" spans="1:4" x14ac:dyDescent="0.3">
      <c r="A693" s="5">
        <v>430707</v>
      </c>
      <c r="B693" s="6" t="s">
        <v>101</v>
      </c>
      <c r="C693" s="7"/>
      <c r="D693" s="7"/>
    </row>
    <row r="694" spans="1:4" x14ac:dyDescent="0.3">
      <c r="A694" s="5">
        <v>430708</v>
      </c>
      <c r="B694" s="6" t="s">
        <v>102</v>
      </c>
      <c r="C694" s="7"/>
      <c r="D694" s="7"/>
    </row>
    <row r="695" spans="1:4" x14ac:dyDescent="0.3">
      <c r="A695" s="5">
        <v>430709</v>
      </c>
      <c r="B695" s="6" t="s">
        <v>103</v>
      </c>
      <c r="C695" s="7"/>
      <c r="D695" s="7"/>
    </row>
    <row r="696" spans="1:4" x14ac:dyDescent="0.3">
      <c r="A696" s="5">
        <v>430710</v>
      </c>
      <c r="B696" s="6" t="s">
        <v>104</v>
      </c>
      <c r="C696" s="7"/>
      <c r="D696" s="7"/>
    </row>
    <row r="697" spans="1:4" x14ac:dyDescent="0.3">
      <c r="A697" s="5">
        <v>430711</v>
      </c>
      <c r="B697" s="6" t="s">
        <v>105</v>
      </c>
      <c r="C697" s="7"/>
      <c r="D697" s="7"/>
    </row>
    <row r="698" spans="1:4" x14ac:dyDescent="0.3">
      <c r="A698" s="5">
        <v>430712</v>
      </c>
      <c r="B698" s="6" t="s">
        <v>106</v>
      </c>
      <c r="C698" s="7"/>
      <c r="D698" s="7"/>
    </row>
    <row r="699" spans="1:4" x14ac:dyDescent="0.3">
      <c r="A699" s="5">
        <v>430713</v>
      </c>
      <c r="B699" s="6" t="s">
        <v>107</v>
      </c>
      <c r="C699" s="7"/>
      <c r="D699" s="7"/>
    </row>
    <row r="700" spans="1:4" x14ac:dyDescent="0.3">
      <c r="A700" s="5">
        <v>430714</v>
      </c>
      <c r="B700" s="6" t="s">
        <v>108</v>
      </c>
      <c r="C700" s="7"/>
      <c r="D700" s="7"/>
    </row>
    <row r="701" spans="1:4" ht="15" thickBot="1" x14ac:dyDescent="0.35">
      <c r="A701" s="18">
        <v>430715</v>
      </c>
      <c r="B701" s="19" t="s">
        <v>109</v>
      </c>
      <c r="C701" s="7"/>
      <c r="D701" s="7"/>
    </row>
    <row r="702" spans="1:4" ht="15" thickBot="1" x14ac:dyDescent="0.35">
      <c r="A702" s="8" t="s">
        <v>19</v>
      </c>
      <c r="B702" s="9"/>
      <c r="C702" s="10">
        <f>SUM(C687:C701)</f>
        <v>0</v>
      </c>
      <c r="D702" s="10">
        <f>SUM(D687:D701)</f>
        <v>0</v>
      </c>
    </row>
    <row r="703" spans="1:4" x14ac:dyDescent="0.3">
      <c r="A703" s="11">
        <v>4308</v>
      </c>
      <c r="B703" s="12" t="s">
        <v>276</v>
      </c>
      <c r="C703" s="13"/>
      <c r="D703" s="13"/>
    </row>
    <row r="704" spans="1:4" x14ac:dyDescent="0.3">
      <c r="A704" s="5">
        <v>430801</v>
      </c>
      <c r="B704" s="6" t="s">
        <v>95</v>
      </c>
      <c r="C704" s="7"/>
      <c r="D704" s="7"/>
    </row>
    <row r="705" spans="1:4" x14ac:dyDescent="0.3">
      <c r="A705" s="5">
        <v>430802</v>
      </c>
      <c r="B705" s="6" t="s">
        <v>96</v>
      </c>
      <c r="C705" s="7"/>
      <c r="D705" s="7"/>
    </row>
    <row r="706" spans="1:4" x14ac:dyDescent="0.3">
      <c r="A706" s="5">
        <v>430803</v>
      </c>
      <c r="B706" s="6" t="s">
        <v>97</v>
      </c>
      <c r="C706" s="7"/>
      <c r="D706" s="7"/>
    </row>
    <row r="707" spans="1:4" x14ac:dyDescent="0.3">
      <c r="A707" s="5">
        <v>430804</v>
      </c>
      <c r="B707" s="6" t="s">
        <v>98</v>
      </c>
      <c r="C707" s="7"/>
      <c r="D707" s="7"/>
    </row>
    <row r="708" spans="1:4" x14ac:dyDescent="0.3">
      <c r="A708" s="5">
        <v>430805</v>
      </c>
      <c r="B708" s="6" t="s">
        <v>99</v>
      </c>
      <c r="C708" s="7"/>
      <c r="D708" s="7"/>
    </row>
    <row r="709" spans="1:4" x14ac:dyDescent="0.3">
      <c r="A709" s="5">
        <v>430806</v>
      </c>
      <c r="B709" s="6" t="s">
        <v>100</v>
      </c>
      <c r="C709" s="7"/>
      <c r="D709" s="7"/>
    </row>
    <row r="710" spans="1:4" x14ac:dyDescent="0.3">
      <c r="A710" s="5">
        <v>430807</v>
      </c>
      <c r="B710" s="6" t="s">
        <v>101</v>
      </c>
      <c r="C710" s="7"/>
      <c r="D710" s="7"/>
    </row>
    <row r="711" spans="1:4" x14ac:dyDescent="0.3">
      <c r="A711" s="5">
        <v>430808</v>
      </c>
      <c r="B711" s="6" t="s">
        <v>102</v>
      </c>
      <c r="C711" s="7"/>
      <c r="D711" s="7"/>
    </row>
    <row r="712" spans="1:4" x14ac:dyDescent="0.3">
      <c r="A712" s="5">
        <v>430809</v>
      </c>
      <c r="B712" s="6" t="s">
        <v>103</v>
      </c>
      <c r="C712" s="7"/>
      <c r="D712" s="7"/>
    </row>
    <row r="713" spans="1:4" x14ac:dyDescent="0.3">
      <c r="A713" s="5">
        <v>430810</v>
      </c>
      <c r="B713" s="6" t="s">
        <v>104</v>
      </c>
      <c r="C713" s="7"/>
      <c r="D713" s="7"/>
    </row>
    <row r="714" spans="1:4" x14ac:dyDescent="0.3">
      <c r="A714" s="5">
        <v>430811</v>
      </c>
      <c r="B714" s="6" t="s">
        <v>105</v>
      </c>
      <c r="C714" s="7"/>
      <c r="D714" s="7"/>
    </row>
    <row r="715" spans="1:4" x14ac:dyDescent="0.3">
      <c r="A715" s="5">
        <v>430812</v>
      </c>
      <c r="B715" s="6" t="s">
        <v>106</v>
      </c>
      <c r="C715" s="7"/>
      <c r="D715" s="7"/>
    </row>
    <row r="716" spans="1:4" x14ac:dyDescent="0.3">
      <c r="A716" s="5">
        <v>430813</v>
      </c>
      <c r="B716" s="6" t="s">
        <v>107</v>
      </c>
      <c r="C716" s="7"/>
      <c r="D716" s="7"/>
    </row>
    <row r="717" spans="1:4" x14ac:dyDescent="0.3">
      <c r="A717" s="5">
        <v>430814</v>
      </c>
      <c r="B717" s="6" t="s">
        <v>108</v>
      </c>
      <c r="C717" s="7"/>
      <c r="D717" s="7"/>
    </row>
    <row r="718" spans="1:4" ht="15" thickBot="1" x14ac:dyDescent="0.35">
      <c r="A718" s="18">
        <v>430815</v>
      </c>
      <c r="B718" s="19" t="s">
        <v>109</v>
      </c>
      <c r="C718" s="20"/>
      <c r="D718" s="20"/>
    </row>
    <row r="719" spans="1:4" ht="15" thickBot="1" x14ac:dyDescent="0.35">
      <c r="A719" s="8" t="s">
        <v>19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277</v>
      </c>
      <c r="C720" s="13"/>
      <c r="D720" s="13"/>
    </row>
    <row r="721" spans="1:4" x14ac:dyDescent="0.3">
      <c r="A721" s="5">
        <v>430901</v>
      </c>
      <c r="B721" s="6" t="s">
        <v>95</v>
      </c>
      <c r="C721" s="7"/>
      <c r="D721" s="7">
        <v>475424</v>
      </c>
    </row>
    <row r="722" spans="1:4" x14ac:dyDescent="0.3">
      <c r="A722" s="5">
        <v>430902</v>
      </c>
      <c r="B722" s="6" t="s">
        <v>96</v>
      </c>
      <c r="C722" s="7"/>
      <c r="D722" s="7"/>
    </row>
    <row r="723" spans="1:4" x14ac:dyDescent="0.3">
      <c r="A723" s="5">
        <v>430903</v>
      </c>
      <c r="B723" s="6" t="s">
        <v>274</v>
      </c>
      <c r="C723" s="7"/>
      <c r="D723" s="7"/>
    </row>
    <row r="724" spans="1:4" x14ac:dyDescent="0.3">
      <c r="A724" s="5">
        <v>430904</v>
      </c>
      <c r="B724" s="6" t="s">
        <v>98</v>
      </c>
      <c r="C724" s="7"/>
      <c r="D724" s="7"/>
    </row>
    <row r="725" spans="1:4" x14ac:dyDescent="0.3">
      <c r="A725" s="5">
        <v>430905</v>
      </c>
      <c r="B725" s="6" t="s">
        <v>99</v>
      </c>
      <c r="C725" s="7"/>
      <c r="D725" s="7"/>
    </row>
    <row r="726" spans="1:4" x14ac:dyDescent="0.3">
      <c r="A726" s="5">
        <v>430906</v>
      </c>
      <c r="B726" s="6" t="s">
        <v>100</v>
      </c>
      <c r="C726" s="7">
        <v>11090032</v>
      </c>
      <c r="D726" s="7">
        <v>12776838</v>
      </c>
    </row>
    <row r="727" spans="1:4" x14ac:dyDescent="0.3">
      <c r="A727" s="5">
        <v>430907</v>
      </c>
      <c r="B727" s="6" t="s">
        <v>101</v>
      </c>
      <c r="C727" s="7"/>
      <c r="D727" s="7"/>
    </row>
    <row r="728" spans="1:4" x14ac:dyDescent="0.3">
      <c r="A728" s="5">
        <v>430908</v>
      </c>
      <c r="B728" s="6" t="s">
        <v>102</v>
      </c>
      <c r="C728" s="7"/>
      <c r="D728" s="7"/>
    </row>
    <row r="729" spans="1:4" x14ac:dyDescent="0.3">
      <c r="A729" s="5">
        <v>430909</v>
      </c>
      <c r="B729" s="6" t="s">
        <v>103</v>
      </c>
      <c r="C729" s="7"/>
      <c r="D729" s="7"/>
    </row>
    <row r="730" spans="1:4" x14ac:dyDescent="0.3">
      <c r="A730" s="5">
        <v>430910</v>
      </c>
      <c r="B730" s="6" t="s">
        <v>104</v>
      </c>
      <c r="C730" s="7"/>
      <c r="D730" s="7"/>
    </row>
    <row r="731" spans="1:4" x14ac:dyDescent="0.3">
      <c r="A731" s="5">
        <v>430911</v>
      </c>
      <c r="B731" s="6" t="s">
        <v>105</v>
      </c>
      <c r="C731" s="7"/>
      <c r="D731" s="7"/>
    </row>
    <row r="732" spans="1:4" x14ac:dyDescent="0.3">
      <c r="A732" s="5">
        <v>430912</v>
      </c>
      <c r="B732" s="6" t="s">
        <v>106</v>
      </c>
      <c r="C732" s="7"/>
      <c r="D732" s="7"/>
    </row>
    <row r="733" spans="1:4" x14ac:dyDescent="0.3">
      <c r="A733" s="5">
        <v>430913</v>
      </c>
      <c r="B733" s="6" t="s">
        <v>107</v>
      </c>
      <c r="C733" s="7"/>
      <c r="D733" s="7"/>
    </row>
    <row r="734" spans="1:4" x14ac:dyDescent="0.3">
      <c r="A734" s="5">
        <v>430914</v>
      </c>
      <c r="B734" s="6" t="s">
        <v>108</v>
      </c>
      <c r="C734" s="7"/>
      <c r="D734" s="7"/>
    </row>
    <row r="735" spans="1:4" ht="15" thickBot="1" x14ac:dyDescent="0.35">
      <c r="A735" s="18">
        <v>430915</v>
      </c>
      <c r="B735" s="19" t="s">
        <v>109</v>
      </c>
      <c r="C735" s="20"/>
      <c r="D735" s="20"/>
    </row>
    <row r="736" spans="1:4" ht="15" thickBot="1" x14ac:dyDescent="0.35">
      <c r="A736" s="8" t="s">
        <v>19</v>
      </c>
      <c r="B736" s="9"/>
      <c r="C736" s="10">
        <f>SUM(C721:C735)</f>
        <v>11090032</v>
      </c>
      <c r="D736" s="10">
        <f>SUM(D721:D735)</f>
        <v>13252262</v>
      </c>
    </row>
    <row r="737" spans="1:4" x14ac:dyDescent="0.3">
      <c r="A737" s="11">
        <v>4310</v>
      </c>
      <c r="B737" s="12" t="s">
        <v>278</v>
      </c>
      <c r="C737" s="13"/>
      <c r="D737" s="13"/>
    </row>
    <row r="738" spans="1:4" x14ac:dyDescent="0.3">
      <c r="A738" s="5">
        <v>431001</v>
      </c>
      <c r="B738" s="6" t="s">
        <v>95</v>
      </c>
      <c r="C738" s="7">
        <v>35907205</v>
      </c>
      <c r="D738" s="7">
        <v>29526828</v>
      </c>
    </row>
    <row r="739" spans="1:4" x14ac:dyDescent="0.3">
      <c r="A739" s="5">
        <v>431002</v>
      </c>
      <c r="B739" s="6" t="s">
        <v>96</v>
      </c>
      <c r="C739" s="7"/>
      <c r="D739" s="7"/>
    </row>
    <row r="740" spans="1:4" x14ac:dyDescent="0.3">
      <c r="A740" s="5">
        <v>431003</v>
      </c>
      <c r="B740" s="6" t="s">
        <v>274</v>
      </c>
      <c r="C740" s="7"/>
      <c r="D740" s="7"/>
    </row>
    <row r="741" spans="1:4" x14ac:dyDescent="0.3">
      <c r="A741" s="5">
        <v>431004</v>
      </c>
      <c r="B741" s="6" t="s">
        <v>98</v>
      </c>
      <c r="C741" s="7"/>
      <c r="D741" s="7"/>
    </row>
    <row r="742" spans="1:4" x14ac:dyDescent="0.3">
      <c r="A742" s="5">
        <v>431005</v>
      </c>
      <c r="B742" s="6" t="s">
        <v>99</v>
      </c>
      <c r="C742" s="7">
        <v>130234</v>
      </c>
      <c r="D742" s="7">
        <v>93104</v>
      </c>
    </row>
    <row r="743" spans="1:4" x14ac:dyDescent="0.3">
      <c r="A743" s="5">
        <v>431006</v>
      </c>
      <c r="B743" s="6" t="s">
        <v>100</v>
      </c>
      <c r="C743" s="7">
        <v>127275350</v>
      </c>
      <c r="D743" s="7">
        <v>82562842</v>
      </c>
    </row>
    <row r="744" spans="1:4" x14ac:dyDescent="0.3">
      <c r="A744" s="5">
        <v>431007</v>
      </c>
      <c r="B744" s="6" t="s">
        <v>101</v>
      </c>
      <c r="C744" s="14"/>
      <c r="D744" s="7"/>
    </row>
    <row r="745" spans="1:4" x14ac:dyDescent="0.3">
      <c r="A745" s="5">
        <v>431008</v>
      </c>
      <c r="B745" s="6" t="s">
        <v>102</v>
      </c>
      <c r="C745" s="7">
        <v>1983103</v>
      </c>
      <c r="D745" s="7">
        <v>1679518</v>
      </c>
    </row>
    <row r="746" spans="1:4" x14ac:dyDescent="0.3">
      <c r="A746" s="5">
        <v>431009</v>
      </c>
      <c r="B746" s="6" t="s">
        <v>103</v>
      </c>
      <c r="C746" s="7">
        <v>3062285</v>
      </c>
      <c r="D746" s="7">
        <v>2189522</v>
      </c>
    </row>
    <row r="747" spans="1:4" x14ac:dyDescent="0.3">
      <c r="A747" s="5">
        <v>431010</v>
      </c>
      <c r="B747" s="6" t="s">
        <v>104</v>
      </c>
      <c r="C747" s="7">
        <v>536815</v>
      </c>
      <c r="D747" s="7">
        <v>266663</v>
      </c>
    </row>
    <row r="748" spans="1:4" x14ac:dyDescent="0.3">
      <c r="A748" s="5">
        <v>431011</v>
      </c>
      <c r="B748" s="6" t="s">
        <v>105</v>
      </c>
      <c r="C748" s="7">
        <v>4840222</v>
      </c>
      <c r="D748" s="7">
        <v>4284673</v>
      </c>
    </row>
    <row r="749" spans="1:4" x14ac:dyDescent="0.3">
      <c r="A749" s="5">
        <v>431012</v>
      </c>
      <c r="B749" s="6" t="s">
        <v>106</v>
      </c>
      <c r="C749" s="7">
        <v>86104</v>
      </c>
      <c r="D749" s="7">
        <v>947812</v>
      </c>
    </row>
    <row r="750" spans="1:4" x14ac:dyDescent="0.3">
      <c r="A750" s="5">
        <v>431013</v>
      </c>
      <c r="B750" s="6" t="s">
        <v>107</v>
      </c>
      <c r="C750" s="7">
        <v>141487</v>
      </c>
      <c r="D750" s="7"/>
    </row>
    <row r="751" spans="1:4" x14ac:dyDescent="0.3">
      <c r="A751" s="5">
        <v>431014</v>
      </c>
      <c r="B751" s="6" t="s">
        <v>108</v>
      </c>
      <c r="C751" s="7"/>
      <c r="D751" s="7"/>
    </row>
    <row r="752" spans="1:4" ht="15" thickBot="1" x14ac:dyDescent="0.35">
      <c r="A752" s="18">
        <v>431015</v>
      </c>
      <c r="B752" s="19" t="s">
        <v>109</v>
      </c>
      <c r="C752" s="7">
        <v>5931700</v>
      </c>
      <c r="D752" s="7">
        <v>427494</v>
      </c>
    </row>
    <row r="753" spans="1:4" ht="15" thickBot="1" x14ac:dyDescent="0.35">
      <c r="A753" s="8" t="s">
        <v>19</v>
      </c>
      <c r="B753" s="9"/>
      <c r="C753" s="10">
        <f>SUM(C738:C752)</f>
        <v>179894505</v>
      </c>
      <c r="D753" s="10">
        <f>SUM(D738:D752)</f>
        <v>121978456</v>
      </c>
    </row>
    <row r="754" spans="1:4" x14ac:dyDescent="0.3">
      <c r="A754" s="11">
        <v>4311</v>
      </c>
      <c r="B754" s="12" t="s">
        <v>279</v>
      </c>
      <c r="C754" s="13"/>
      <c r="D754" s="13"/>
    </row>
    <row r="755" spans="1:4" x14ac:dyDescent="0.3">
      <c r="A755" s="5">
        <v>431101</v>
      </c>
      <c r="B755" s="6" t="s">
        <v>95</v>
      </c>
      <c r="C755" s="7">
        <v>6120183</v>
      </c>
      <c r="D755" s="7">
        <v>5590111</v>
      </c>
    </row>
    <row r="756" spans="1:4" x14ac:dyDescent="0.3">
      <c r="A756" s="5">
        <v>431102</v>
      </c>
      <c r="B756" s="6" t="s">
        <v>96</v>
      </c>
      <c r="C756" s="7">
        <v>27515633</v>
      </c>
      <c r="D756" s="7">
        <v>19521986</v>
      </c>
    </row>
    <row r="757" spans="1:4" x14ac:dyDescent="0.3">
      <c r="A757" s="5">
        <v>431103</v>
      </c>
      <c r="B757" s="6" t="s">
        <v>274</v>
      </c>
      <c r="C757" s="7"/>
      <c r="D757" s="7"/>
    </row>
    <row r="758" spans="1:4" x14ac:dyDescent="0.3">
      <c r="A758" s="5">
        <v>431104</v>
      </c>
      <c r="B758" s="6" t="s">
        <v>98</v>
      </c>
      <c r="C758" s="7"/>
      <c r="D758" s="7"/>
    </row>
    <row r="759" spans="1:4" x14ac:dyDescent="0.3">
      <c r="A759" s="5">
        <v>431105</v>
      </c>
      <c r="B759" s="6" t="s">
        <v>99</v>
      </c>
      <c r="C759" s="7">
        <v>31030</v>
      </c>
      <c r="D759" s="7">
        <v>25907</v>
      </c>
    </row>
    <row r="760" spans="1:4" x14ac:dyDescent="0.3">
      <c r="A760" s="5">
        <v>431106</v>
      </c>
      <c r="B760" s="6" t="s">
        <v>100</v>
      </c>
      <c r="C760" s="7">
        <v>17589322</v>
      </c>
      <c r="D760" s="7">
        <v>11849728</v>
      </c>
    </row>
    <row r="761" spans="1:4" x14ac:dyDescent="0.3">
      <c r="A761" s="5">
        <v>431107</v>
      </c>
      <c r="B761" s="6" t="s">
        <v>101</v>
      </c>
      <c r="C761" s="7"/>
      <c r="D761" s="7"/>
    </row>
    <row r="762" spans="1:4" x14ac:dyDescent="0.3">
      <c r="A762" s="5">
        <v>431108</v>
      </c>
      <c r="B762" s="6" t="s">
        <v>102</v>
      </c>
      <c r="C762" s="7">
        <v>1304136</v>
      </c>
      <c r="D762" s="7">
        <v>473116</v>
      </c>
    </row>
    <row r="763" spans="1:4" x14ac:dyDescent="0.3">
      <c r="A763" s="5">
        <v>431109</v>
      </c>
      <c r="B763" s="6" t="s">
        <v>103</v>
      </c>
      <c r="C763" s="7">
        <v>1351779</v>
      </c>
      <c r="D763" s="7">
        <v>1366905</v>
      </c>
    </row>
    <row r="764" spans="1:4" x14ac:dyDescent="0.3">
      <c r="A764" s="5">
        <v>431110</v>
      </c>
      <c r="B764" s="6" t="s">
        <v>104</v>
      </c>
      <c r="C764" s="7">
        <v>116028</v>
      </c>
      <c r="D764" s="7">
        <v>87695</v>
      </c>
    </row>
    <row r="765" spans="1:4" x14ac:dyDescent="0.3">
      <c r="A765" s="5">
        <v>431111</v>
      </c>
      <c r="B765" s="6" t="s">
        <v>105</v>
      </c>
      <c r="C765" s="7">
        <v>1236880</v>
      </c>
      <c r="D765" s="7">
        <v>1225319</v>
      </c>
    </row>
    <row r="766" spans="1:4" x14ac:dyDescent="0.3">
      <c r="A766" s="5">
        <v>431112</v>
      </c>
      <c r="B766" s="6" t="s">
        <v>106</v>
      </c>
      <c r="C766" s="7">
        <v>110406</v>
      </c>
      <c r="D766" s="7">
        <v>291389</v>
      </c>
    </row>
    <row r="767" spans="1:4" x14ac:dyDescent="0.3">
      <c r="A767" s="5">
        <v>431113</v>
      </c>
      <c r="B767" s="6" t="s">
        <v>107</v>
      </c>
      <c r="C767" s="7">
        <v>23452</v>
      </c>
      <c r="D767" s="7"/>
    </row>
    <row r="768" spans="1:4" x14ac:dyDescent="0.3">
      <c r="A768" s="5">
        <v>431114</v>
      </c>
      <c r="B768" s="6" t="s">
        <v>108</v>
      </c>
      <c r="C768" s="7"/>
      <c r="D768" s="7"/>
    </row>
    <row r="769" spans="1:4" ht="15" thickBot="1" x14ac:dyDescent="0.35">
      <c r="A769" s="18">
        <v>431115</v>
      </c>
      <c r="B769" s="19" t="s">
        <v>109</v>
      </c>
      <c r="C769" s="7">
        <v>1026580</v>
      </c>
      <c r="D769" s="7">
        <v>72449</v>
      </c>
    </row>
    <row r="770" spans="1:4" ht="15" thickBot="1" x14ac:dyDescent="0.35">
      <c r="A770" s="8" t="s">
        <v>19</v>
      </c>
      <c r="B770" s="9"/>
      <c r="C770" s="10">
        <f>SUM(C755:C769)</f>
        <v>56425429</v>
      </c>
      <c r="D770" s="10">
        <f>SUM(D755:D769)</f>
        <v>40504605</v>
      </c>
    </row>
    <row r="771" spans="1:4" x14ac:dyDescent="0.3">
      <c r="A771" s="11">
        <v>4312</v>
      </c>
      <c r="B771" s="12" t="s">
        <v>236</v>
      </c>
      <c r="C771" s="13"/>
      <c r="D771" s="13"/>
    </row>
    <row r="772" spans="1:4" x14ac:dyDescent="0.3">
      <c r="A772" s="5">
        <v>431201</v>
      </c>
      <c r="B772" s="6" t="s">
        <v>95</v>
      </c>
      <c r="C772" s="7">
        <v>266000</v>
      </c>
      <c r="D772" s="7">
        <v>90000</v>
      </c>
    </row>
    <row r="773" spans="1:4" x14ac:dyDescent="0.3">
      <c r="A773" s="5">
        <v>431202</v>
      </c>
      <c r="B773" s="6" t="s">
        <v>96</v>
      </c>
      <c r="C773" s="7"/>
      <c r="D773" s="7"/>
    </row>
    <row r="774" spans="1:4" x14ac:dyDescent="0.3">
      <c r="A774" s="5">
        <v>431203</v>
      </c>
      <c r="B774" s="6" t="s">
        <v>97</v>
      </c>
      <c r="C774" s="7"/>
      <c r="D774" s="7"/>
    </row>
    <row r="775" spans="1:4" x14ac:dyDescent="0.3">
      <c r="A775" s="5">
        <v>431204</v>
      </c>
      <c r="B775" s="6" t="s">
        <v>98</v>
      </c>
      <c r="C775" s="7"/>
      <c r="D775" s="7"/>
    </row>
    <row r="776" spans="1:4" x14ac:dyDescent="0.3">
      <c r="A776" s="5">
        <v>431205</v>
      </c>
      <c r="B776" s="6" t="s">
        <v>99</v>
      </c>
      <c r="C776" s="7"/>
      <c r="D776" s="7"/>
    </row>
    <row r="777" spans="1:4" x14ac:dyDescent="0.3">
      <c r="A777" s="5">
        <v>431206</v>
      </c>
      <c r="B777" s="6" t="s">
        <v>100</v>
      </c>
      <c r="C777" s="7">
        <v>14946095</v>
      </c>
      <c r="D777" s="7">
        <v>10498413</v>
      </c>
    </row>
    <row r="778" spans="1:4" x14ac:dyDescent="0.3">
      <c r="A778" s="5">
        <v>431207</v>
      </c>
      <c r="B778" s="6" t="s">
        <v>101</v>
      </c>
      <c r="C778" s="7"/>
      <c r="D778" s="7"/>
    </row>
    <row r="779" spans="1:4" x14ac:dyDescent="0.3">
      <c r="A779" s="5">
        <v>431208</v>
      </c>
      <c r="B779" s="6" t="s">
        <v>102</v>
      </c>
      <c r="C779" s="7">
        <v>186252</v>
      </c>
      <c r="D779" s="7">
        <v>231252</v>
      </c>
    </row>
    <row r="780" spans="1:4" x14ac:dyDescent="0.3">
      <c r="A780" s="5">
        <v>431209</v>
      </c>
      <c r="B780" s="6" t="s">
        <v>103</v>
      </c>
      <c r="C780" s="7"/>
      <c r="D780" s="7"/>
    </row>
    <row r="781" spans="1:4" x14ac:dyDescent="0.3">
      <c r="A781" s="5">
        <v>431210</v>
      </c>
      <c r="B781" s="6" t="s">
        <v>104</v>
      </c>
      <c r="C781" s="7"/>
      <c r="D781" s="7">
        <v>45000</v>
      </c>
    </row>
    <row r="782" spans="1:4" x14ac:dyDescent="0.3">
      <c r="A782" s="5">
        <v>431211</v>
      </c>
      <c r="B782" s="6" t="s">
        <v>105</v>
      </c>
      <c r="C782" s="7"/>
      <c r="D782" s="7">
        <v>90000</v>
      </c>
    </row>
    <row r="783" spans="1:4" x14ac:dyDescent="0.3">
      <c r="A783" s="5">
        <v>431212</v>
      </c>
      <c r="B783" s="6" t="s">
        <v>106</v>
      </c>
      <c r="C783" s="14">
        <v>110000</v>
      </c>
      <c r="D783" s="7"/>
    </row>
    <row r="784" spans="1:4" x14ac:dyDescent="0.3">
      <c r="A784" s="5">
        <v>431213</v>
      </c>
      <c r="B784" s="6" t="s">
        <v>107</v>
      </c>
      <c r="C784" s="7"/>
      <c r="D784" s="7"/>
    </row>
    <row r="785" spans="1:4" x14ac:dyDescent="0.3">
      <c r="A785" s="5">
        <v>431214</v>
      </c>
      <c r="B785" s="6" t="s">
        <v>108</v>
      </c>
      <c r="C785" s="7"/>
      <c r="D785" s="7"/>
    </row>
    <row r="786" spans="1:4" ht="15" thickBot="1" x14ac:dyDescent="0.35">
      <c r="A786" s="18">
        <v>431215</v>
      </c>
      <c r="B786" s="19" t="s">
        <v>109</v>
      </c>
      <c r="C786" s="7"/>
      <c r="D786" s="7"/>
    </row>
    <row r="787" spans="1:4" ht="15" thickBot="1" x14ac:dyDescent="0.35">
      <c r="A787" s="8" t="s">
        <v>19</v>
      </c>
      <c r="B787" s="9"/>
      <c r="C787" s="10">
        <f>SUM(C772:C786)</f>
        <v>15508347</v>
      </c>
      <c r="D787" s="10">
        <f>SUM(D772:D786)</f>
        <v>10954665</v>
      </c>
    </row>
    <row r="788" spans="1:4" x14ac:dyDescent="0.3">
      <c r="A788" s="11">
        <v>4313</v>
      </c>
      <c r="B788" s="12" t="s">
        <v>280</v>
      </c>
      <c r="C788" s="13"/>
      <c r="D788" s="13"/>
    </row>
    <row r="789" spans="1:4" x14ac:dyDescent="0.3">
      <c r="A789" s="5">
        <v>431301</v>
      </c>
      <c r="B789" s="6" t="s">
        <v>95</v>
      </c>
      <c r="C789" s="7"/>
      <c r="D789" s="7"/>
    </row>
    <row r="790" spans="1:4" x14ac:dyDescent="0.3">
      <c r="A790" s="5">
        <v>431302</v>
      </c>
      <c r="B790" s="6" t="s">
        <v>96</v>
      </c>
      <c r="C790" s="7"/>
      <c r="D790" s="7"/>
    </row>
    <row r="791" spans="1:4" x14ac:dyDescent="0.3">
      <c r="A791" s="5">
        <v>431303</v>
      </c>
      <c r="B791" s="6" t="s">
        <v>97</v>
      </c>
      <c r="C791" s="7"/>
      <c r="D791" s="7"/>
    </row>
    <row r="792" spans="1:4" x14ac:dyDescent="0.3">
      <c r="A792" s="5">
        <v>431304</v>
      </c>
      <c r="B792" s="6" t="s">
        <v>98</v>
      </c>
      <c r="C792" s="7"/>
      <c r="D792" s="7"/>
    </row>
    <row r="793" spans="1:4" x14ac:dyDescent="0.3">
      <c r="A793" s="5">
        <v>431305</v>
      </c>
      <c r="B793" s="6" t="s">
        <v>99</v>
      </c>
      <c r="C793" s="7"/>
      <c r="D793" s="7"/>
    </row>
    <row r="794" spans="1:4" x14ac:dyDescent="0.3">
      <c r="A794" s="5">
        <v>431306</v>
      </c>
      <c r="B794" s="6" t="s">
        <v>100</v>
      </c>
      <c r="C794" s="7"/>
      <c r="D794" s="7"/>
    </row>
    <row r="795" spans="1:4" x14ac:dyDescent="0.3">
      <c r="A795" s="5">
        <v>431307</v>
      </c>
      <c r="B795" s="6" t="s">
        <v>101</v>
      </c>
      <c r="C795" s="7"/>
      <c r="D795" s="7"/>
    </row>
    <row r="796" spans="1:4" x14ac:dyDescent="0.3">
      <c r="A796" s="5">
        <v>431308</v>
      </c>
      <c r="B796" s="6" t="s">
        <v>102</v>
      </c>
      <c r="C796" s="7"/>
      <c r="D796" s="7"/>
    </row>
    <row r="797" spans="1:4" x14ac:dyDescent="0.3">
      <c r="A797" s="5">
        <v>431309</v>
      </c>
      <c r="B797" s="6" t="s">
        <v>103</v>
      </c>
      <c r="C797" s="7"/>
      <c r="D797" s="7"/>
    </row>
    <row r="798" spans="1:4" x14ac:dyDescent="0.3">
      <c r="A798" s="5">
        <v>431310</v>
      </c>
      <c r="B798" s="6" t="s">
        <v>104</v>
      </c>
      <c r="C798" s="7"/>
      <c r="D798" s="7"/>
    </row>
    <row r="799" spans="1:4" x14ac:dyDescent="0.3">
      <c r="A799" s="5">
        <v>431311</v>
      </c>
      <c r="B799" s="6" t="s">
        <v>105</v>
      </c>
      <c r="C799" s="7"/>
      <c r="D799" s="7"/>
    </row>
    <row r="800" spans="1:4" x14ac:dyDescent="0.3">
      <c r="A800" s="5">
        <v>431312</v>
      </c>
      <c r="B800" s="6" t="s">
        <v>106</v>
      </c>
      <c r="C800" s="7"/>
      <c r="D800" s="7"/>
    </row>
    <row r="801" spans="1:4" x14ac:dyDescent="0.3">
      <c r="A801" s="5">
        <v>431313</v>
      </c>
      <c r="B801" s="6" t="s">
        <v>107</v>
      </c>
      <c r="C801" s="7"/>
      <c r="D801" s="7"/>
    </row>
    <row r="802" spans="1:4" x14ac:dyDescent="0.3">
      <c r="A802" s="5">
        <v>431314</v>
      </c>
      <c r="B802" s="6" t="s">
        <v>108</v>
      </c>
      <c r="C802" s="7"/>
      <c r="D802" s="7"/>
    </row>
    <row r="803" spans="1:4" ht="15" thickBot="1" x14ac:dyDescent="0.35">
      <c r="A803" s="18">
        <v>431315</v>
      </c>
      <c r="B803" s="19" t="s">
        <v>109</v>
      </c>
      <c r="C803" s="7"/>
      <c r="D803" s="7"/>
    </row>
    <row r="804" spans="1:4" ht="15" thickBot="1" x14ac:dyDescent="0.35">
      <c r="A804" s="8" t="s">
        <v>19</v>
      </c>
      <c r="B804" s="9"/>
      <c r="C804" s="10">
        <f>SUM(C789:C803)</f>
        <v>0</v>
      </c>
      <c r="D804" s="10">
        <f>SUM(D789:D803)</f>
        <v>0</v>
      </c>
    </row>
    <row r="805" spans="1:4" x14ac:dyDescent="0.3">
      <c r="A805" s="54">
        <v>4314</v>
      </c>
      <c r="B805" s="55" t="s">
        <v>281</v>
      </c>
      <c r="C805" s="52"/>
      <c r="D805" s="52"/>
    </row>
    <row r="806" spans="1:4" ht="15" thickBot="1" x14ac:dyDescent="0.35">
      <c r="A806" s="56">
        <v>431401</v>
      </c>
      <c r="B806" s="53" t="s">
        <v>282</v>
      </c>
      <c r="C806" s="57"/>
      <c r="D806" s="57"/>
    </row>
    <row r="807" spans="1:4" ht="15" thickBot="1" x14ac:dyDescent="0.35">
      <c r="A807" s="8" t="s">
        <v>19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283</v>
      </c>
      <c r="C808" s="13"/>
      <c r="D808" s="13"/>
    </row>
    <row r="809" spans="1:4" x14ac:dyDescent="0.3">
      <c r="A809" s="2">
        <v>4401</v>
      </c>
      <c r="B809" s="3" t="s">
        <v>249</v>
      </c>
      <c r="C809" s="7"/>
      <c r="D809" s="7"/>
    </row>
    <row r="810" spans="1:4" x14ac:dyDescent="0.3">
      <c r="A810" s="5">
        <v>440101</v>
      </c>
      <c r="B810" s="6" t="s">
        <v>95</v>
      </c>
      <c r="C810" s="7"/>
      <c r="D810" s="7"/>
    </row>
    <row r="811" spans="1:4" x14ac:dyDescent="0.3">
      <c r="A811" s="5">
        <v>440102</v>
      </c>
      <c r="B811" s="6" t="s">
        <v>96</v>
      </c>
      <c r="C811" s="7"/>
      <c r="D811" s="7"/>
    </row>
    <row r="812" spans="1:4" x14ac:dyDescent="0.3">
      <c r="A812" s="5">
        <v>440103</v>
      </c>
      <c r="B812" s="6" t="s">
        <v>97</v>
      </c>
      <c r="C812" s="7"/>
      <c r="D812" s="7"/>
    </row>
    <row r="813" spans="1:4" x14ac:dyDescent="0.3">
      <c r="A813" s="5">
        <v>440104</v>
      </c>
      <c r="B813" s="6" t="s">
        <v>98</v>
      </c>
      <c r="C813" s="7"/>
      <c r="D813" s="7"/>
    </row>
    <row r="814" spans="1:4" x14ac:dyDescent="0.3">
      <c r="A814" s="5">
        <v>440105</v>
      </c>
      <c r="B814" s="6" t="s">
        <v>99</v>
      </c>
      <c r="C814" s="7"/>
      <c r="D814" s="7"/>
    </row>
    <row r="815" spans="1:4" x14ac:dyDescent="0.3">
      <c r="A815" s="5">
        <v>440106</v>
      </c>
      <c r="B815" s="6" t="s">
        <v>271</v>
      </c>
      <c r="C815" s="7"/>
      <c r="D815" s="7"/>
    </row>
    <row r="816" spans="1:4" x14ac:dyDescent="0.3">
      <c r="A816" s="5">
        <v>440107</v>
      </c>
      <c r="B816" s="6" t="s">
        <v>101</v>
      </c>
      <c r="C816" s="7"/>
      <c r="D816" s="7"/>
    </row>
    <row r="817" spans="1:4" x14ac:dyDescent="0.3">
      <c r="A817" s="5">
        <v>440108</v>
      </c>
      <c r="B817" s="6" t="s">
        <v>102</v>
      </c>
      <c r="C817" s="7"/>
      <c r="D817" s="7"/>
    </row>
    <row r="818" spans="1:4" x14ac:dyDescent="0.3">
      <c r="A818" s="5">
        <v>440109</v>
      </c>
      <c r="B818" s="6" t="s">
        <v>103</v>
      </c>
      <c r="C818" s="7"/>
      <c r="D818" s="7"/>
    </row>
    <row r="819" spans="1:4" x14ac:dyDescent="0.3">
      <c r="A819" s="5">
        <v>440110</v>
      </c>
      <c r="B819" s="6" t="s">
        <v>104</v>
      </c>
      <c r="C819" s="7"/>
      <c r="D819" s="7"/>
    </row>
    <row r="820" spans="1:4" x14ac:dyDescent="0.3">
      <c r="A820" s="5">
        <v>440111</v>
      </c>
      <c r="B820" s="6" t="s">
        <v>105</v>
      </c>
      <c r="C820" s="7"/>
      <c r="D820" s="7"/>
    </row>
    <row r="821" spans="1:4" x14ac:dyDescent="0.3">
      <c r="A821" s="5">
        <v>440112</v>
      </c>
      <c r="B821" s="6" t="s">
        <v>106</v>
      </c>
      <c r="C821" s="7"/>
      <c r="D821" s="7"/>
    </row>
    <row r="822" spans="1:4" x14ac:dyDescent="0.3">
      <c r="A822" s="5">
        <v>440113</v>
      </c>
      <c r="B822" s="6" t="s">
        <v>107</v>
      </c>
      <c r="C822" s="7"/>
      <c r="D822" s="7"/>
    </row>
    <row r="823" spans="1:4" x14ac:dyDescent="0.3">
      <c r="A823" s="5">
        <v>440114</v>
      </c>
      <c r="B823" s="6" t="s">
        <v>108</v>
      </c>
      <c r="C823" s="7"/>
      <c r="D823" s="7"/>
    </row>
    <row r="824" spans="1:4" ht="15" thickBot="1" x14ac:dyDescent="0.35">
      <c r="A824" s="18">
        <v>440115</v>
      </c>
      <c r="B824" s="19" t="s">
        <v>109</v>
      </c>
      <c r="C824" s="20"/>
      <c r="D824" s="20"/>
    </row>
    <row r="825" spans="1:4" ht="15" thickBot="1" x14ac:dyDescent="0.35">
      <c r="A825" s="8" t="s">
        <v>19</v>
      </c>
      <c r="B825" s="9"/>
      <c r="C825" s="10">
        <f>SUM(C810:C824)</f>
        <v>0</v>
      </c>
      <c r="D825" s="10">
        <f>SUM(D810:D824)</f>
        <v>0</v>
      </c>
    </row>
    <row r="826" spans="1:4" x14ac:dyDescent="0.3">
      <c r="A826" s="11">
        <v>4402</v>
      </c>
      <c r="B826" s="12" t="s">
        <v>284</v>
      </c>
      <c r="C826" s="13"/>
      <c r="D826" s="13"/>
    </row>
    <row r="827" spans="1:4" x14ac:dyDescent="0.3">
      <c r="A827" s="5">
        <v>440201</v>
      </c>
      <c r="B827" s="6" t="s">
        <v>95</v>
      </c>
      <c r="C827" s="7"/>
      <c r="D827" s="7"/>
    </row>
    <row r="828" spans="1:4" x14ac:dyDescent="0.3">
      <c r="A828" s="5">
        <v>440202</v>
      </c>
      <c r="B828" s="6" t="s">
        <v>96</v>
      </c>
      <c r="C828" s="7"/>
      <c r="D828" s="7"/>
    </row>
    <row r="829" spans="1:4" x14ac:dyDescent="0.3">
      <c r="A829" s="5">
        <v>440203</v>
      </c>
      <c r="B829" s="6" t="s">
        <v>97</v>
      </c>
      <c r="C829" s="7"/>
      <c r="D829" s="7"/>
    </row>
    <row r="830" spans="1:4" x14ac:dyDescent="0.3">
      <c r="A830" s="5">
        <v>440204</v>
      </c>
      <c r="B830" s="6" t="s">
        <v>98</v>
      </c>
      <c r="C830" s="7"/>
      <c r="D830" s="7"/>
    </row>
    <row r="831" spans="1:4" x14ac:dyDescent="0.3">
      <c r="A831" s="5">
        <v>440205</v>
      </c>
      <c r="B831" s="6" t="s">
        <v>99</v>
      </c>
      <c r="C831" s="7"/>
      <c r="D831" s="7"/>
    </row>
    <row r="832" spans="1:4" x14ac:dyDescent="0.3">
      <c r="A832" s="5">
        <v>440206</v>
      </c>
      <c r="B832" s="6" t="s">
        <v>100</v>
      </c>
      <c r="C832" s="7"/>
      <c r="D832" s="7"/>
    </row>
    <row r="833" spans="1:4" x14ac:dyDescent="0.3">
      <c r="A833" s="5">
        <v>440207</v>
      </c>
      <c r="B833" s="6" t="s">
        <v>101</v>
      </c>
      <c r="C833" s="7"/>
      <c r="D833" s="7"/>
    </row>
    <row r="834" spans="1:4" x14ac:dyDescent="0.3">
      <c r="A834" s="5">
        <v>440208</v>
      </c>
      <c r="B834" s="6" t="s">
        <v>102</v>
      </c>
      <c r="C834" s="7"/>
      <c r="D834" s="7"/>
    </row>
    <row r="835" spans="1:4" x14ac:dyDescent="0.3">
      <c r="A835" s="5">
        <v>440209</v>
      </c>
      <c r="B835" s="6" t="s">
        <v>103</v>
      </c>
      <c r="C835" s="7"/>
      <c r="D835" s="7"/>
    </row>
    <row r="836" spans="1:4" x14ac:dyDescent="0.3">
      <c r="A836" s="5">
        <v>440210</v>
      </c>
      <c r="B836" s="6" t="s">
        <v>104</v>
      </c>
      <c r="C836" s="7"/>
      <c r="D836" s="7"/>
    </row>
    <row r="837" spans="1:4" x14ac:dyDescent="0.3">
      <c r="A837" s="5">
        <v>440211</v>
      </c>
      <c r="B837" s="6" t="s">
        <v>105</v>
      </c>
      <c r="C837" s="7"/>
      <c r="D837" s="7"/>
    </row>
    <row r="838" spans="1:4" x14ac:dyDescent="0.3">
      <c r="A838" s="5">
        <v>440212</v>
      </c>
      <c r="B838" s="6" t="s">
        <v>106</v>
      </c>
      <c r="C838" s="7"/>
      <c r="D838" s="7"/>
    </row>
    <row r="839" spans="1:4" x14ac:dyDescent="0.3">
      <c r="A839" s="5">
        <v>440213</v>
      </c>
      <c r="B839" s="6" t="s">
        <v>107</v>
      </c>
      <c r="C839" s="7"/>
      <c r="D839" s="7"/>
    </row>
    <row r="840" spans="1:4" x14ac:dyDescent="0.3">
      <c r="A840" s="5">
        <v>440214</v>
      </c>
      <c r="B840" s="6" t="s">
        <v>108</v>
      </c>
      <c r="C840" s="7"/>
      <c r="D840" s="7"/>
    </row>
    <row r="841" spans="1:4" ht="15" thickBot="1" x14ac:dyDescent="0.35">
      <c r="A841" s="18">
        <v>440215</v>
      </c>
      <c r="B841" s="19" t="s">
        <v>109</v>
      </c>
      <c r="C841" s="20"/>
      <c r="D841" s="20"/>
    </row>
    <row r="842" spans="1:4" ht="15" thickBot="1" x14ac:dyDescent="0.35">
      <c r="A842" s="8" t="s">
        <v>19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251</v>
      </c>
      <c r="C843" s="13"/>
      <c r="D843" s="13"/>
    </row>
    <row r="844" spans="1:4" x14ac:dyDescent="0.3">
      <c r="A844" s="5">
        <v>440301</v>
      </c>
      <c r="B844" s="6" t="s">
        <v>95</v>
      </c>
      <c r="C844" s="7"/>
      <c r="D844" s="7"/>
    </row>
    <row r="845" spans="1:4" x14ac:dyDescent="0.3">
      <c r="A845" s="5">
        <v>440302</v>
      </c>
      <c r="B845" s="6" t="s">
        <v>96</v>
      </c>
      <c r="C845" s="7"/>
      <c r="D845" s="7"/>
    </row>
    <row r="846" spans="1:4" x14ac:dyDescent="0.3">
      <c r="A846" s="5">
        <v>440303</v>
      </c>
      <c r="B846" s="6" t="s">
        <v>97</v>
      </c>
      <c r="C846" s="7"/>
      <c r="D846" s="7"/>
    </row>
    <row r="847" spans="1:4" x14ac:dyDescent="0.3">
      <c r="A847" s="5">
        <v>440304</v>
      </c>
      <c r="B847" s="6" t="s">
        <v>98</v>
      </c>
      <c r="C847" s="7"/>
      <c r="D847" s="7"/>
    </row>
    <row r="848" spans="1:4" x14ac:dyDescent="0.3">
      <c r="A848" s="5">
        <v>440305</v>
      </c>
      <c r="B848" s="6" t="s">
        <v>99</v>
      </c>
      <c r="C848" s="7"/>
      <c r="D848" s="7"/>
    </row>
    <row r="849" spans="1:4" x14ac:dyDescent="0.3">
      <c r="A849" s="5">
        <v>440306</v>
      </c>
      <c r="B849" s="6" t="s">
        <v>271</v>
      </c>
      <c r="C849" s="7"/>
      <c r="D849" s="7"/>
    </row>
    <row r="850" spans="1:4" x14ac:dyDescent="0.3">
      <c r="A850" s="5">
        <v>440307</v>
      </c>
      <c r="B850" s="6" t="s">
        <v>101</v>
      </c>
      <c r="C850" s="7"/>
      <c r="D850" s="7"/>
    </row>
    <row r="851" spans="1:4" x14ac:dyDescent="0.3">
      <c r="A851" s="5">
        <v>440308</v>
      </c>
      <c r="B851" s="6" t="s">
        <v>102</v>
      </c>
      <c r="C851" s="7"/>
      <c r="D851" s="7"/>
    </row>
    <row r="852" spans="1:4" x14ac:dyDescent="0.3">
      <c r="A852" s="5">
        <v>440309</v>
      </c>
      <c r="B852" s="6" t="s">
        <v>103</v>
      </c>
      <c r="C852" s="7"/>
      <c r="D852" s="7"/>
    </row>
    <row r="853" spans="1:4" x14ac:dyDescent="0.3">
      <c r="A853" s="5">
        <v>440310</v>
      </c>
      <c r="B853" s="6" t="s">
        <v>104</v>
      </c>
      <c r="C853" s="7"/>
      <c r="D853" s="7"/>
    </row>
    <row r="854" spans="1:4" x14ac:dyDescent="0.3">
      <c r="A854" s="5">
        <v>440311</v>
      </c>
      <c r="B854" s="6" t="s">
        <v>105</v>
      </c>
      <c r="C854" s="7"/>
      <c r="D854" s="7"/>
    </row>
    <row r="855" spans="1:4" x14ac:dyDescent="0.3">
      <c r="A855" s="5">
        <v>440312</v>
      </c>
      <c r="B855" s="6" t="s">
        <v>106</v>
      </c>
      <c r="C855" s="7"/>
      <c r="D855" s="7"/>
    </row>
    <row r="856" spans="1:4" x14ac:dyDescent="0.3">
      <c r="A856" s="5">
        <v>440313</v>
      </c>
      <c r="B856" s="6" t="s">
        <v>107</v>
      </c>
      <c r="C856" s="7"/>
      <c r="D856" s="7"/>
    </row>
    <row r="857" spans="1:4" x14ac:dyDescent="0.3">
      <c r="A857" s="5">
        <v>440314</v>
      </c>
      <c r="B857" s="6" t="s">
        <v>108</v>
      </c>
      <c r="C857" s="7"/>
      <c r="D857" s="7"/>
    </row>
    <row r="858" spans="1:4" ht="15" thickBot="1" x14ac:dyDescent="0.35">
      <c r="A858" s="18">
        <v>440315</v>
      </c>
      <c r="B858" s="19" t="s">
        <v>109</v>
      </c>
      <c r="C858" s="20"/>
      <c r="D858" s="20"/>
    </row>
    <row r="859" spans="1:4" ht="15" thickBot="1" x14ac:dyDescent="0.35">
      <c r="A859" s="8" t="s">
        <v>19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285</v>
      </c>
      <c r="C860" s="13"/>
      <c r="D860" s="13"/>
    </row>
    <row r="861" spans="1:4" x14ac:dyDescent="0.3">
      <c r="A861" s="5">
        <v>440401</v>
      </c>
      <c r="B861" s="6" t="s">
        <v>95</v>
      </c>
      <c r="C861" s="7"/>
      <c r="D861" s="7"/>
    </row>
    <row r="862" spans="1:4" x14ac:dyDescent="0.3">
      <c r="A862" s="5">
        <v>440402</v>
      </c>
      <c r="B862" s="6" t="s">
        <v>96</v>
      </c>
      <c r="C862" s="7"/>
      <c r="D862" s="7"/>
    </row>
    <row r="863" spans="1:4" x14ac:dyDescent="0.3">
      <c r="A863" s="5">
        <v>440403</v>
      </c>
      <c r="B863" s="6" t="s">
        <v>97</v>
      </c>
      <c r="C863" s="7"/>
      <c r="D863" s="7"/>
    </row>
    <row r="864" spans="1:4" x14ac:dyDescent="0.3">
      <c r="A864" s="5">
        <v>440404</v>
      </c>
      <c r="B864" s="6" t="s">
        <v>98</v>
      </c>
      <c r="C864" s="7"/>
      <c r="D864" s="7"/>
    </row>
    <row r="865" spans="1:4" x14ac:dyDescent="0.3">
      <c r="A865" s="5">
        <v>440405</v>
      </c>
      <c r="B865" s="6" t="s">
        <v>99</v>
      </c>
      <c r="C865" s="7"/>
      <c r="D865" s="7"/>
    </row>
    <row r="866" spans="1:4" x14ac:dyDescent="0.3">
      <c r="A866" s="5">
        <v>440406</v>
      </c>
      <c r="B866" s="6" t="s">
        <v>100</v>
      </c>
      <c r="C866" s="7"/>
      <c r="D866" s="7"/>
    </row>
    <row r="867" spans="1:4" x14ac:dyDescent="0.3">
      <c r="A867" s="5">
        <v>440407</v>
      </c>
      <c r="B867" s="6" t="s">
        <v>101</v>
      </c>
      <c r="C867" s="7"/>
      <c r="D867" s="7"/>
    </row>
    <row r="868" spans="1:4" x14ac:dyDescent="0.3">
      <c r="A868" s="5">
        <v>440408</v>
      </c>
      <c r="B868" s="6" t="s">
        <v>102</v>
      </c>
      <c r="C868" s="7"/>
      <c r="D868" s="7"/>
    </row>
    <row r="869" spans="1:4" x14ac:dyDescent="0.3">
      <c r="A869" s="5">
        <v>440409</v>
      </c>
      <c r="B869" s="6" t="s">
        <v>103</v>
      </c>
      <c r="C869" s="7"/>
      <c r="D869" s="7"/>
    </row>
    <row r="870" spans="1:4" x14ac:dyDescent="0.3">
      <c r="A870" s="5">
        <v>440410</v>
      </c>
      <c r="B870" s="6" t="s">
        <v>104</v>
      </c>
      <c r="C870" s="7"/>
      <c r="D870" s="7"/>
    </row>
    <row r="871" spans="1:4" x14ac:dyDescent="0.3">
      <c r="A871" s="5">
        <v>440411</v>
      </c>
      <c r="B871" s="6" t="s">
        <v>105</v>
      </c>
      <c r="C871" s="7"/>
      <c r="D871" s="7"/>
    </row>
    <row r="872" spans="1:4" x14ac:dyDescent="0.3">
      <c r="A872" s="5">
        <v>440412</v>
      </c>
      <c r="B872" s="6" t="s">
        <v>106</v>
      </c>
      <c r="C872" s="7"/>
      <c r="D872" s="7"/>
    </row>
    <row r="873" spans="1:4" x14ac:dyDescent="0.3">
      <c r="A873" s="5">
        <v>440413</v>
      </c>
      <c r="B873" s="6" t="s">
        <v>107</v>
      </c>
      <c r="C873" s="7"/>
      <c r="D873" s="7"/>
    </row>
    <row r="874" spans="1:4" x14ac:dyDescent="0.3">
      <c r="A874" s="5">
        <v>440414</v>
      </c>
      <c r="B874" s="6" t="s">
        <v>108</v>
      </c>
      <c r="C874" s="7"/>
      <c r="D874" s="7"/>
    </row>
    <row r="875" spans="1:4" ht="15" thickBot="1" x14ac:dyDescent="0.35">
      <c r="A875" s="18">
        <v>440415</v>
      </c>
      <c r="B875" s="19" t="s">
        <v>109</v>
      </c>
      <c r="C875" s="20"/>
      <c r="D875" s="20"/>
    </row>
    <row r="876" spans="1:4" ht="15" thickBot="1" x14ac:dyDescent="0.35">
      <c r="A876" s="8" t="s">
        <v>19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253</v>
      </c>
      <c r="C877" s="13"/>
      <c r="D877" s="13"/>
    </row>
    <row r="878" spans="1:4" x14ac:dyDescent="0.3">
      <c r="A878" s="5">
        <v>440501</v>
      </c>
      <c r="B878" s="6" t="s">
        <v>95</v>
      </c>
      <c r="C878" s="7"/>
      <c r="D878" s="7"/>
    </row>
    <row r="879" spans="1:4" x14ac:dyDescent="0.3">
      <c r="A879" s="5">
        <v>440502</v>
      </c>
      <c r="B879" s="6" t="s">
        <v>96</v>
      </c>
      <c r="C879" s="7"/>
      <c r="D879" s="7"/>
    </row>
    <row r="880" spans="1:4" x14ac:dyDescent="0.3">
      <c r="A880" s="5">
        <v>440503</v>
      </c>
      <c r="B880" s="6" t="s">
        <v>97</v>
      </c>
      <c r="C880" s="7"/>
      <c r="D880" s="7"/>
    </row>
    <row r="881" spans="1:4" x14ac:dyDescent="0.3">
      <c r="A881" s="5">
        <v>440504</v>
      </c>
      <c r="B881" s="6" t="s">
        <v>98</v>
      </c>
      <c r="C881" s="7"/>
      <c r="D881" s="7"/>
    </row>
    <row r="882" spans="1:4" x14ac:dyDescent="0.3">
      <c r="A882" s="5">
        <v>440505</v>
      </c>
      <c r="B882" s="6" t="s">
        <v>99</v>
      </c>
      <c r="C882" s="7"/>
      <c r="D882" s="7"/>
    </row>
    <row r="883" spans="1:4" x14ac:dyDescent="0.3">
      <c r="A883" s="5">
        <v>440506</v>
      </c>
      <c r="B883" s="6" t="s">
        <v>100</v>
      </c>
      <c r="C883" s="7"/>
      <c r="D883" s="7"/>
    </row>
    <row r="884" spans="1:4" x14ac:dyDescent="0.3">
      <c r="A884" s="5">
        <v>440507</v>
      </c>
      <c r="B884" s="6" t="s">
        <v>101</v>
      </c>
      <c r="C884" s="7"/>
      <c r="D884" s="7"/>
    </row>
    <row r="885" spans="1:4" x14ac:dyDescent="0.3">
      <c r="A885" s="5">
        <v>440508</v>
      </c>
      <c r="B885" s="6" t="s">
        <v>102</v>
      </c>
      <c r="C885" s="7"/>
      <c r="D885" s="7"/>
    </row>
    <row r="886" spans="1:4" x14ac:dyDescent="0.3">
      <c r="A886" s="5">
        <v>440509</v>
      </c>
      <c r="B886" s="6" t="s">
        <v>103</v>
      </c>
      <c r="C886" s="7"/>
      <c r="D886" s="7"/>
    </row>
    <row r="887" spans="1:4" x14ac:dyDescent="0.3">
      <c r="A887" s="5">
        <v>440510</v>
      </c>
      <c r="B887" s="6" t="s">
        <v>104</v>
      </c>
      <c r="C887" s="7"/>
      <c r="D887" s="7"/>
    </row>
    <row r="888" spans="1:4" x14ac:dyDescent="0.3">
      <c r="A888" s="5">
        <v>440511</v>
      </c>
      <c r="B888" s="6" t="s">
        <v>105</v>
      </c>
      <c r="C888" s="7"/>
      <c r="D888" s="7"/>
    </row>
    <row r="889" spans="1:4" x14ac:dyDescent="0.3">
      <c r="A889" s="5">
        <v>440512</v>
      </c>
      <c r="B889" s="6" t="s">
        <v>106</v>
      </c>
      <c r="C889" s="7"/>
      <c r="D889" s="7"/>
    </row>
    <row r="890" spans="1:4" x14ac:dyDescent="0.3">
      <c r="A890" s="5">
        <v>440513</v>
      </c>
      <c r="B890" s="6" t="s">
        <v>107</v>
      </c>
      <c r="C890" s="7"/>
      <c r="D890" s="7"/>
    </row>
    <row r="891" spans="1:4" x14ac:dyDescent="0.3">
      <c r="A891" s="5">
        <v>440514</v>
      </c>
      <c r="B891" s="6" t="s">
        <v>108</v>
      </c>
      <c r="C891" s="7"/>
      <c r="D891" s="7"/>
    </row>
    <row r="892" spans="1:4" ht="15" thickBot="1" x14ac:dyDescent="0.35">
      <c r="A892" s="18">
        <v>440515</v>
      </c>
      <c r="B892" s="19" t="s">
        <v>109</v>
      </c>
      <c r="C892" s="20"/>
      <c r="D892" s="20"/>
    </row>
    <row r="893" spans="1:4" ht="15" thickBot="1" x14ac:dyDescent="0.35">
      <c r="A893" s="8" t="s">
        <v>19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254</v>
      </c>
      <c r="C894" s="13"/>
      <c r="D894" s="13"/>
    </row>
    <row r="895" spans="1:4" x14ac:dyDescent="0.3">
      <c r="A895" s="5">
        <v>440601</v>
      </c>
      <c r="B895" s="6" t="s">
        <v>95</v>
      </c>
      <c r="C895" s="7"/>
      <c r="D895" s="7"/>
    </row>
    <row r="896" spans="1:4" x14ac:dyDescent="0.3">
      <c r="A896" s="5">
        <v>440602</v>
      </c>
      <c r="B896" s="6" t="s">
        <v>96</v>
      </c>
      <c r="C896" s="7"/>
      <c r="D896" s="7"/>
    </row>
    <row r="897" spans="1:4" x14ac:dyDescent="0.3">
      <c r="A897" s="5">
        <v>440603</v>
      </c>
      <c r="B897" s="6" t="s">
        <v>97</v>
      </c>
      <c r="C897" s="7"/>
      <c r="D897" s="7"/>
    </row>
    <row r="898" spans="1:4" x14ac:dyDescent="0.3">
      <c r="A898" s="5">
        <v>440604</v>
      </c>
      <c r="B898" s="6" t="s">
        <v>98</v>
      </c>
      <c r="C898" s="7"/>
      <c r="D898" s="7"/>
    </row>
    <row r="899" spans="1:4" x14ac:dyDescent="0.3">
      <c r="A899" s="5">
        <v>440605</v>
      </c>
      <c r="B899" s="6" t="s">
        <v>99</v>
      </c>
      <c r="C899" s="7"/>
      <c r="D899" s="7"/>
    </row>
    <row r="900" spans="1:4" x14ac:dyDescent="0.3">
      <c r="A900" s="5">
        <v>440606</v>
      </c>
      <c r="B900" s="6" t="s">
        <v>100</v>
      </c>
      <c r="C900" s="7"/>
      <c r="D900" s="7"/>
    </row>
    <row r="901" spans="1:4" x14ac:dyDescent="0.3">
      <c r="A901" s="5">
        <v>440607</v>
      </c>
      <c r="B901" s="6" t="s">
        <v>101</v>
      </c>
      <c r="C901" s="7"/>
      <c r="D901" s="7"/>
    </row>
    <row r="902" spans="1:4" x14ac:dyDescent="0.3">
      <c r="A902" s="5">
        <v>440608</v>
      </c>
      <c r="B902" s="6" t="s">
        <v>102</v>
      </c>
      <c r="C902" s="7"/>
      <c r="D902" s="7"/>
    </row>
    <row r="903" spans="1:4" x14ac:dyDescent="0.3">
      <c r="A903" s="5">
        <v>440609</v>
      </c>
      <c r="B903" s="6" t="s">
        <v>103</v>
      </c>
      <c r="C903" s="7"/>
      <c r="D903" s="7"/>
    </row>
    <row r="904" spans="1:4" x14ac:dyDescent="0.3">
      <c r="A904" s="5">
        <v>440610</v>
      </c>
      <c r="B904" s="6" t="s">
        <v>104</v>
      </c>
      <c r="C904" s="7"/>
      <c r="D904" s="7"/>
    </row>
    <row r="905" spans="1:4" x14ac:dyDescent="0.3">
      <c r="A905" s="5">
        <v>440611</v>
      </c>
      <c r="B905" s="6" t="s">
        <v>105</v>
      </c>
      <c r="C905" s="7"/>
      <c r="D905" s="7"/>
    </row>
    <row r="906" spans="1:4" x14ac:dyDescent="0.3">
      <c r="A906" s="5">
        <v>440612</v>
      </c>
      <c r="B906" s="6" t="s">
        <v>106</v>
      </c>
      <c r="C906" s="7"/>
      <c r="D906" s="7"/>
    </row>
    <row r="907" spans="1:4" x14ac:dyDescent="0.3">
      <c r="A907" s="5">
        <v>440613</v>
      </c>
      <c r="B907" s="6" t="s">
        <v>107</v>
      </c>
      <c r="C907" s="7"/>
      <c r="D907" s="7"/>
    </row>
    <row r="908" spans="1:4" x14ac:dyDescent="0.3">
      <c r="A908" s="5">
        <v>440614</v>
      </c>
      <c r="B908" s="6" t="s">
        <v>108</v>
      </c>
      <c r="C908" s="7"/>
      <c r="D908" s="7"/>
    </row>
    <row r="909" spans="1:4" ht="15" thickBot="1" x14ac:dyDescent="0.35">
      <c r="A909" s="18">
        <v>440615</v>
      </c>
      <c r="B909" s="19" t="s">
        <v>109</v>
      </c>
      <c r="C909" s="20"/>
      <c r="D909" s="20"/>
    </row>
    <row r="910" spans="1:4" ht="15" thickBot="1" x14ac:dyDescent="0.35">
      <c r="A910" s="8" t="s">
        <v>19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215</v>
      </c>
      <c r="C911" s="13"/>
      <c r="D911" s="13"/>
    </row>
    <row r="912" spans="1:4" x14ac:dyDescent="0.3">
      <c r="A912" s="5">
        <v>440701</v>
      </c>
      <c r="B912" s="6" t="s">
        <v>95</v>
      </c>
      <c r="C912" s="7"/>
      <c r="D912" s="7"/>
    </row>
    <row r="913" spans="1:4" x14ac:dyDescent="0.3">
      <c r="A913" s="5">
        <v>440702</v>
      </c>
      <c r="B913" s="6" t="s">
        <v>96</v>
      </c>
      <c r="C913" s="7"/>
      <c r="D913" s="7"/>
    </row>
    <row r="914" spans="1:4" x14ac:dyDescent="0.3">
      <c r="A914" s="5">
        <v>440703</v>
      </c>
      <c r="B914" s="6" t="s">
        <v>97</v>
      </c>
      <c r="C914" s="7"/>
      <c r="D914" s="7"/>
    </row>
    <row r="915" spans="1:4" x14ac:dyDescent="0.3">
      <c r="A915" s="5">
        <v>440704</v>
      </c>
      <c r="B915" s="6" t="s">
        <v>98</v>
      </c>
      <c r="C915" s="7"/>
      <c r="D915" s="7"/>
    </row>
    <row r="916" spans="1:4" x14ac:dyDescent="0.3">
      <c r="A916" s="5">
        <v>440705</v>
      </c>
      <c r="B916" s="6" t="s">
        <v>99</v>
      </c>
      <c r="C916" s="7"/>
      <c r="D916" s="7"/>
    </row>
    <row r="917" spans="1:4" x14ac:dyDescent="0.3">
      <c r="A917" s="5">
        <v>440706</v>
      </c>
      <c r="B917" s="6" t="s">
        <v>100</v>
      </c>
      <c r="C917" s="7"/>
      <c r="D917" s="7"/>
    </row>
    <row r="918" spans="1:4" x14ac:dyDescent="0.3">
      <c r="A918" s="5">
        <v>440707</v>
      </c>
      <c r="B918" s="6" t="s">
        <v>101</v>
      </c>
      <c r="C918" s="7"/>
      <c r="D918" s="7"/>
    </row>
    <row r="919" spans="1:4" x14ac:dyDescent="0.3">
      <c r="A919" s="5">
        <v>440708</v>
      </c>
      <c r="B919" s="6" t="s">
        <v>102</v>
      </c>
      <c r="C919" s="7"/>
      <c r="D919" s="7"/>
    </row>
    <row r="920" spans="1:4" x14ac:dyDescent="0.3">
      <c r="A920" s="5">
        <v>440709</v>
      </c>
      <c r="B920" s="6" t="s">
        <v>103</v>
      </c>
      <c r="C920" s="7"/>
      <c r="D920" s="7"/>
    </row>
    <row r="921" spans="1:4" x14ac:dyDescent="0.3">
      <c r="A921" s="5">
        <v>440710</v>
      </c>
      <c r="B921" s="6" t="s">
        <v>104</v>
      </c>
      <c r="C921" s="7"/>
      <c r="D921" s="7"/>
    </row>
    <row r="922" spans="1:4" x14ac:dyDescent="0.3">
      <c r="A922" s="5">
        <v>440711</v>
      </c>
      <c r="B922" s="6" t="s">
        <v>105</v>
      </c>
      <c r="C922" s="7"/>
      <c r="D922" s="7"/>
    </row>
    <row r="923" spans="1:4" x14ac:dyDescent="0.3">
      <c r="A923" s="5">
        <v>440712</v>
      </c>
      <c r="B923" s="6" t="s">
        <v>106</v>
      </c>
      <c r="C923" s="7"/>
      <c r="D923" s="7"/>
    </row>
    <row r="924" spans="1:4" x14ac:dyDescent="0.3">
      <c r="A924" s="5">
        <v>440713</v>
      </c>
      <c r="B924" s="6" t="s">
        <v>107</v>
      </c>
      <c r="C924" s="7"/>
      <c r="D924" s="7"/>
    </row>
    <row r="925" spans="1:4" x14ac:dyDescent="0.3">
      <c r="A925" s="5">
        <v>440714</v>
      </c>
      <c r="B925" s="6" t="s">
        <v>108</v>
      </c>
      <c r="C925" s="7"/>
      <c r="D925" s="7"/>
    </row>
    <row r="926" spans="1:4" ht="15" thickBot="1" x14ac:dyDescent="0.35">
      <c r="A926" s="18">
        <v>440715</v>
      </c>
      <c r="B926" s="19" t="s">
        <v>109</v>
      </c>
      <c r="C926" s="20"/>
      <c r="D926" s="20"/>
    </row>
    <row r="927" spans="1:4" ht="15" thickBot="1" x14ac:dyDescent="0.35">
      <c r="A927" s="8" t="s">
        <v>19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286</v>
      </c>
      <c r="C928" s="13"/>
      <c r="D928" s="13"/>
    </row>
    <row r="929" spans="1:4" x14ac:dyDescent="0.3">
      <c r="A929" s="5">
        <v>440801</v>
      </c>
      <c r="B929" s="6" t="s">
        <v>95</v>
      </c>
      <c r="C929" s="7"/>
      <c r="D929" s="7"/>
    </row>
    <row r="930" spans="1:4" x14ac:dyDescent="0.3">
      <c r="A930" s="5">
        <v>440802</v>
      </c>
      <c r="B930" s="6" t="s">
        <v>96</v>
      </c>
      <c r="C930" s="7"/>
      <c r="D930" s="7"/>
    </row>
    <row r="931" spans="1:4" x14ac:dyDescent="0.3">
      <c r="A931" s="5">
        <v>440803</v>
      </c>
      <c r="B931" s="6" t="s">
        <v>97</v>
      </c>
      <c r="C931" s="7"/>
      <c r="D931" s="7"/>
    </row>
    <row r="932" spans="1:4" x14ac:dyDescent="0.3">
      <c r="A932" s="5">
        <v>440804</v>
      </c>
      <c r="B932" s="6" t="s">
        <v>98</v>
      </c>
      <c r="C932" s="7"/>
      <c r="D932" s="7"/>
    </row>
    <row r="933" spans="1:4" x14ac:dyDescent="0.3">
      <c r="A933" s="5">
        <v>440805</v>
      </c>
      <c r="B933" s="6" t="s">
        <v>99</v>
      </c>
      <c r="C933" s="7"/>
      <c r="D933" s="7"/>
    </row>
    <row r="934" spans="1:4" x14ac:dyDescent="0.3">
      <c r="A934" s="5">
        <v>440806</v>
      </c>
      <c r="B934" s="6" t="s">
        <v>100</v>
      </c>
      <c r="C934" s="7"/>
      <c r="D934" s="7"/>
    </row>
    <row r="935" spans="1:4" x14ac:dyDescent="0.3">
      <c r="A935" s="5">
        <v>440807</v>
      </c>
      <c r="B935" s="6" t="s">
        <v>101</v>
      </c>
      <c r="C935" s="7"/>
      <c r="D935" s="7"/>
    </row>
    <row r="936" spans="1:4" x14ac:dyDescent="0.3">
      <c r="A936" s="5">
        <v>440808</v>
      </c>
      <c r="B936" s="6" t="s">
        <v>102</v>
      </c>
      <c r="C936" s="7"/>
      <c r="D936" s="7"/>
    </row>
    <row r="937" spans="1:4" x14ac:dyDescent="0.3">
      <c r="A937" s="5">
        <v>440809</v>
      </c>
      <c r="B937" s="6" t="s">
        <v>103</v>
      </c>
      <c r="C937" s="7"/>
      <c r="D937" s="7"/>
    </row>
    <row r="938" spans="1:4" x14ac:dyDescent="0.3">
      <c r="A938" s="5">
        <v>440810</v>
      </c>
      <c r="B938" s="6" t="s">
        <v>104</v>
      </c>
      <c r="C938" s="7"/>
      <c r="D938" s="7"/>
    </row>
    <row r="939" spans="1:4" x14ac:dyDescent="0.3">
      <c r="A939" s="5">
        <v>440811</v>
      </c>
      <c r="B939" s="6" t="s">
        <v>105</v>
      </c>
      <c r="C939" s="7"/>
      <c r="D939" s="7"/>
    </row>
    <row r="940" spans="1:4" x14ac:dyDescent="0.3">
      <c r="A940" s="5">
        <v>440812</v>
      </c>
      <c r="B940" s="6" t="s">
        <v>106</v>
      </c>
      <c r="C940" s="7"/>
      <c r="D940" s="7"/>
    </row>
    <row r="941" spans="1:4" x14ac:dyDescent="0.3">
      <c r="A941" s="5">
        <v>440813</v>
      </c>
      <c r="B941" s="6" t="s">
        <v>107</v>
      </c>
      <c r="C941" s="7"/>
      <c r="D941" s="7"/>
    </row>
    <row r="942" spans="1:4" x14ac:dyDescent="0.3">
      <c r="A942" s="5">
        <v>440814</v>
      </c>
      <c r="B942" s="6" t="s">
        <v>108</v>
      </c>
      <c r="C942" s="7"/>
      <c r="D942" s="7"/>
    </row>
    <row r="943" spans="1:4" ht="15" thickBot="1" x14ac:dyDescent="0.35">
      <c r="A943" s="18">
        <v>440815</v>
      </c>
      <c r="B943" s="19" t="s">
        <v>109</v>
      </c>
      <c r="C943" s="20"/>
      <c r="D943" s="20"/>
    </row>
    <row r="944" spans="1:4" ht="15" thickBot="1" x14ac:dyDescent="0.35">
      <c r="A944" s="8" t="s">
        <v>19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287</v>
      </c>
      <c r="C945" s="13"/>
      <c r="D945" s="13"/>
    </row>
    <row r="946" spans="1:4" x14ac:dyDescent="0.3">
      <c r="A946" s="5">
        <v>440901</v>
      </c>
      <c r="B946" s="6" t="s">
        <v>95</v>
      </c>
      <c r="C946" s="7"/>
      <c r="D946" s="7"/>
    </row>
    <row r="947" spans="1:4" x14ac:dyDescent="0.3">
      <c r="A947" s="5">
        <v>440902</v>
      </c>
      <c r="B947" s="6" t="s">
        <v>96</v>
      </c>
      <c r="C947" s="7"/>
      <c r="D947" s="7"/>
    </row>
    <row r="948" spans="1:4" x14ac:dyDescent="0.3">
      <c r="A948" s="5">
        <v>440903</v>
      </c>
      <c r="B948" s="6" t="s">
        <v>97</v>
      </c>
      <c r="C948" s="7"/>
      <c r="D948" s="7"/>
    </row>
    <row r="949" spans="1:4" x14ac:dyDescent="0.3">
      <c r="A949" s="5">
        <v>440904</v>
      </c>
      <c r="B949" s="6" t="s">
        <v>98</v>
      </c>
      <c r="C949" s="7"/>
      <c r="D949" s="7"/>
    </row>
    <row r="950" spans="1:4" x14ac:dyDescent="0.3">
      <c r="A950" s="5">
        <v>440905</v>
      </c>
      <c r="B950" s="6" t="s">
        <v>99</v>
      </c>
      <c r="C950" s="7"/>
      <c r="D950" s="7"/>
    </row>
    <row r="951" spans="1:4" x14ac:dyDescent="0.3">
      <c r="A951" s="5">
        <v>440906</v>
      </c>
      <c r="B951" s="6" t="s">
        <v>100</v>
      </c>
      <c r="C951" s="7"/>
      <c r="D951" s="7"/>
    </row>
    <row r="952" spans="1:4" x14ac:dyDescent="0.3">
      <c r="A952" s="5">
        <v>440907</v>
      </c>
      <c r="B952" s="6" t="s">
        <v>101</v>
      </c>
      <c r="C952" s="7"/>
      <c r="D952" s="7"/>
    </row>
    <row r="953" spans="1:4" x14ac:dyDescent="0.3">
      <c r="A953" s="5">
        <v>440908</v>
      </c>
      <c r="B953" s="6" t="s">
        <v>102</v>
      </c>
      <c r="C953" s="7"/>
      <c r="D953" s="7"/>
    </row>
    <row r="954" spans="1:4" x14ac:dyDescent="0.3">
      <c r="A954" s="5">
        <v>440909</v>
      </c>
      <c r="B954" s="6" t="s">
        <v>103</v>
      </c>
      <c r="C954" s="7"/>
      <c r="D954" s="7"/>
    </row>
    <row r="955" spans="1:4" x14ac:dyDescent="0.3">
      <c r="A955" s="5">
        <v>440910</v>
      </c>
      <c r="B955" s="6" t="s">
        <v>104</v>
      </c>
      <c r="C955" s="7"/>
      <c r="D955" s="7"/>
    </row>
    <row r="956" spans="1:4" x14ac:dyDescent="0.3">
      <c r="A956" s="5">
        <v>440911</v>
      </c>
      <c r="B956" s="6" t="s">
        <v>105</v>
      </c>
      <c r="C956" s="7"/>
      <c r="D956" s="7"/>
    </row>
    <row r="957" spans="1:4" x14ac:dyDescent="0.3">
      <c r="A957" s="5">
        <v>440912</v>
      </c>
      <c r="B957" s="6" t="s">
        <v>106</v>
      </c>
      <c r="C957" s="7"/>
      <c r="D957" s="7"/>
    </row>
    <row r="958" spans="1:4" x14ac:dyDescent="0.3">
      <c r="A958" s="5">
        <v>440913</v>
      </c>
      <c r="B958" s="6" t="s">
        <v>107</v>
      </c>
      <c r="C958" s="7"/>
      <c r="D958" s="7"/>
    </row>
    <row r="959" spans="1:4" x14ac:dyDescent="0.3">
      <c r="A959" s="5">
        <v>440914</v>
      </c>
      <c r="B959" s="6" t="s">
        <v>108</v>
      </c>
      <c r="C959" s="7"/>
      <c r="D959" s="7"/>
    </row>
    <row r="960" spans="1:4" ht="15" thickBot="1" x14ac:dyDescent="0.35">
      <c r="A960" s="35">
        <v>440915</v>
      </c>
      <c r="B960" s="19" t="s">
        <v>109</v>
      </c>
      <c r="C960" s="20"/>
      <c r="D960" s="20"/>
    </row>
    <row r="961" spans="1:4" ht="15" thickBot="1" x14ac:dyDescent="0.35">
      <c r="A961" s="36" t="s">
        <v>19</v>
      </c>
      <c r="B961" s="9"/>
      <c r="C961" s="10">
        <f>SUM(C946:C960)</f>
        <v>0</v>
      </c>
      <c r="D961" s="10">
        <f>SUM(D946:D960)</f>
        <v>0</v>
      </c>
    </row>
    <row r="962" spans="1:4" x14ac:dyDescent="0.3">
      <c r="A962" s="2">
        <v>4410</v>
      </c>
      <c r="B962" s="12" t="s">
        <v>288</v>
      </c>
      <c r="C962" s="13"/>
      <c r="D962" s="13"/>
    </row>
    <row r="963" spans="1:4" x14ac:dyDescent="0.3">
      <c r="A963" s="5">
        <v>441001</v>
      </c>
      <c r="B963" s="6" t="s">
        <v>95</v>
      </c>
      <c r="C963" s="7"/>
      <c r="D963" s="7"/>
    </row>
    <row r="964" spans="1:4" x14ac:dyDescent="0.3">
      <c r="A964" s="5">
        <v>441002</v>
      </c>
      <c r="B964" s="6" t="s">
        <v>96</v>
      </c>
      <c r="C964" s="7"/>
      <c r="D964" s="7"/>
    </row>
    <row r="965" spans="1:4" x14ac:dyDescent="0.3">
      <c r="A965" s="5">
        <v>441003</v>
      </c>
      <c r="B965" s="6" t="s">
        <v>97</v>
      </c>
      <c r="C965" s="7"/>
      <c r="D965" s="7"/>
    </row>
    <row r="966" spans="1:4" x14ac:dyDescent="0.3">
      <c r="A966" s="5">
        <v>441004</v>
      </c>
      <c r="B966" s="6" t="s">
        <v>98</v>
      </c>
      <c r="C966" s="7"/>
      <c r="D966" s="7"/>
    </row>
    <row r="967" spans="1:4" x14ac:dyDescent="0.3">
      <c r="A967" s="5">
        <v>441005</v>
      </c>
      <c r="B967" s="6" t="s">
        <v>99</v>
      </c>
      <c r="C967" s="7"/>
      <c r="D967" s="7"/>
    </row>
    <row r="968" spans="1:4" x14ac:dyDescent="0.3">
      <c r="A968" s="5">
        <v>441006</v>
      </c>
      <c r="B968" s="6" t="s">
        <v>100</v>
      </c>
      <c r="C968" s="7"/>
      <c r="D968" s="7"/>
    </row>
    <row r="969" spans="1:4" x14ac:dyDescent="0.3">
      <c r="A969" s="5">
        <v>441007</v>
      </c>
      <c r="B969" s="6" t="s">
        <v>101</v>
      </c>
      <c r="C969" s="7"/>
      <c r="D969" s="7"/>
    </row>
    <row r="970" spans="1:4" x14ac:dyDescent="0.3">
      <c r="A970" s="5">
        <v>441008</v>
      </c>
      <c r="B970" s="6" t="s">
        <v>102</v>
      </c>
      <c r="C970" s="7"/>
      <c r="D970" s="7"/>
    </row>
    <row r="971" spans="1:4" x14ac:dyDescent="0.3">
      <c r="A971" s="5">
        <v>441009</v>
      </c>
      <c r="B971" s="6" t="s">
        <v>103</v>
      </c>
      <c r="C971" s="7"/>
      <c r="D971" s="7"/>
    </row>
    <row r="972" spans="1:4" x14ac:dyDescent="0.3">
      <c r="A972" s="5">
        <v>441010</v>
      </c>
      <c r="B972" s="6" t="s">
        <v>104</v>
      </c>
      <c r="C972" s="7"/>
      <c r="D972" s="7"/>
    </row>
    <row r="973" spans="1:4" x14ac:dyDescent="0.3">
      <c r="A973" s="5">
        <v>441011</v>
      </c>
      <c r="B973" s="6" t="s">
        <v>105</v>
      </c>
      <c r="C973" s="7"/>
      <c r="D973" s="7"/>
    </row>
    <row r="974" spans="1:4" x14ac:dyDescent="0.3">
      <c r="A974" s="5">
        <v>441012</v>
      </c>
      <c r="B974" s="6" t="s">
        <v>106</v>
      </c>
      <c r="C974" s="7"/>
      <c r="D974" s="7"/>
    </row>
    <row r="975" spans="1:4" x14ac:dyDescent="0.3">
      <c r="A975" s="5">
        <v>441013</v>
      </c>
      <c r="B975" s="6" t="s">
        <v>107</v>
      </c>
      <c r="C975" s="7"/>
      <c r="D975" s="7"/>
    </row>
    <row r="976" spans="1:4" x14ac:dyDescent="0.3">
      <c r="A976" s="5">
        <v>441014</v>
      </c>
      <c r="B976" s="6" t="s">
        <v>108</v>
      </c>
      <c r="C976" s="7"/>
      <c r="D976" s="7"/>
    </row>
    <row r="977" spans="1:4" ht="15" thickBot="1" x14ac:dyDescent="0.35">
      <c r="A977" s="18">
        <v>441015</v>
      </c>
      <c r="B977" s="19" t="s">
        <v>109</v>
      </c>
      <c r="C977" s="20"/>
      <c r="D977" s="20"/>
    </row>
    <row r="978" spans="1:4" ht="15" thickBot="1" x14ac:dyDescent="0.35">
      <c r="A978" s="8" t="s">
        <v>19</v>
      </c>
      <c r="B978" s="9"/>
      <c r="C978" s="10">
        <f>SUM(C963:C977)</f>
        <v>0</v>
      </c>
      <c r="D978" s="10">
        <f>SUM(D963:D977)</f>
        <v>0</v>
      </c>
    </row>
    <row r="979" spans="1:4" x14ac:dyDescent="0.3">
      <c r="A979" s="11">
        <v>4411</v>
      </c>
      <c r="B979" s="12" t="s">
        <v>289</v>
      </c>
      <c r="C979" s="13"/>
      <c r="D979" s="13"/>
    </row>
    <row r="980" spans="1:4" x14ac:dyDescent="0.3">
      <c r="A980" s="5">
        <v>441101</v>
      </c>
      <c r="B980" s="6" t="s">
        <v>95</v>
      </c>
      <c r="C980" s="7"/>
      <c r="D980" s="7"/>
    </row>
    <row r="981" spans="1:4" x14ac:dyDescent="0.3">
      <c r="A981" s="5">
        <v>441102</v>
      </c>
      <c r="B981" s="6" t="s">
        <v>96</v>
      </c>
      <c r="C981" s="7"/>
      <c r="D981" s="7"/>
    </row>
    <row r="982" spans="1:4" x14ac:dyDescent="0.3">
      <c r="A982" s="5">
        <v>441103</v>
      </c>
      <c r="B982" s="6" t="s">
        <v>97</v>
      </c>
      <c r="C982" s="7"/>
      <c r="D982" s="7"/>
    </row>
    <row r="983" spans="1:4" x14ac:dyDescent="0.3">
      <c r="A983" s="5">
        <v>441104</v>
      </c>
      <c r="B983" s="6" t="s">
        <v>98</v>
      </c>
      <c r="C983" s="7"/>
      <c r="D983" s="7"/>
    </row>
    <row r="984" spans="1:4" x14ac:dyDescent="0.3">
      <c r="A984" s="5">
        <v>441105</v>
      </c>
      <c r="B984" s="6" t="s">
        <v>99</v>
      </c>
      <c r="C984" s="7"/>
      <c r="D984" s="7"/>
    </row>
    <row r="985" spans="1:4" x14ac:dyDescent="0.3">
      <c r="A985" s="5">
        <v>441106</v>
      </c>
      <c r="B985" s="6" t="s">
        <v>100</v>
      </c>
      <c r="C985" s="7"/>
      <c r="D985" s="7"/>
    </row>
    <row r="986" spans="1:4" x14ac:dyDescent="0.3">
      <c r="A986" s="5">
        <v>441107</v>
      </c>
      <c r="B986" s="6" t="s">
        <v>101</v>
      </c>
      <c r="C986" s="7"/>
      <c r="D986" s="7"/>
    </row>
    <row r="987" spans="1:4" x14ac:dyDescent="0.3">
      <c r="A987" s="5">
        <v>441108</v>
      </c>
      <c r="B987" s="6" t="s">
        <v>102</v>
      </c>
      <c r="C987" s="7"/>
      <c r="D987" s="7"/>
    </row>
    <row r="988" spans="1:4" x14ac:dyDescent="0.3">
      <c r="A988" s="5">
        <v>441109</v>
      </c>
      <c r="B988" s="6" t="s">
        <v>103</v>
      </c>
      <c r="C988" s="7"/>
      <c r="D988" s="7"/>
    </row>
    <row r="989" spans="1:4" x14ac:dyDescent="0.3">
      <c r="A989" s="5">
        <v>441110</v>
      </c>
      <c r="B989" s="6" t="s">
        <v>104</v>
      </c>
      <c r="C989" s="7"/>
      <c r="D989" s="7"/>
    </row>
    <row r="990" spans="1:4" x14ac:dyDescent="0.3">
      <c r="A990" s="5">
        <v>441111</v>
      </c>
      <c r="B990" s="6" t="s">
        <v>105</v>
      </c>
      <c r="C990" s="7"/>
      <c r="D990" s="7"/>
    </row>
    <row r="991" spans="1:4" x14ac:dyDescent="0.3">
      <c r="A991" s="5">
        <v>441112</v>
      </c>
      <c r="B991" s="6" t="s">
        <v>106</v>
      </c>
      <c r="C991" s="7"/>
      <c r="D991" s="7"/>
    </row>
    <row r="992" spans="1:4" x14ac:dyDescent="0.3">
      <c r="A992" s="5">
        <v>441113</v>
      </c>
      <c r="B992" s="6" t="s">
        <v>107</v>
      </c>
      <c r="C992" s="7"/>
      <c r="D992" s="7"/>
    </row>
    <row r="993" spans="1:4" x14ac:dyDescent="0.3">
      <c r="A993" s="5">
        <v>441114</v>
      </c>
      <c r="B993" s="6" t="s">
        <v>108</v>
      </c>
      <c r="C993" s="7"/>
      <c r="D993" s="7"/>
    </row>
    <row r="994" spans="1:4" ht="15" thickBot="1" x14ac:dyDescent="0.35">
      <c r="A994" s="18">
        <v>441115</v>
      </c>
      <c r="B994" s="19" t="s">
        <v>109</v>
      </c>
      <c r="C994" s="20"/>
      <c r="D994" s="20"/>
    </row>
    <row r="995" spans="1:4" ht="15" thickBot="1" x14ac:dyDescent="0.35">
      <c r="A995" s="8" t="s">
        <v>19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277</v>
      </c>
      <c r="C996" s="13"/>
      <c r="D996" s="13"/>
    </row>
    <row r="997" spans="1:4" x14ac:dyDescent="0.3">
      <c r="A997" s="5">
        <v>441201</v>
      </c>
      <c r="B997" s="6" t="s">
        <v>95</v>
      </c>
      <c r="C997" s="7"/>
      <c r="D997" s="7"/>
    </row>
    <row r="998" spans="1:4" x14ac:dyDescent="0.3">
      <c r="A998" s="5">
        <v>441202</v>
      </c>
      <c r="B998" s="6" t="s">
        <v>96</v>
      </c>
      <c r="C998" s="7"/>
      <c r="D998" s="7"/>
    </row>
    <row r="999" spans="1:4" x14ac:dyDescent="0.3">
      <c r="A999" s="5">
        <v>441203</v>
      </c>
      <c r="B999" s="6" t="s">
        <v>97</v>
      </c>
      <c r="C999" s="7"/>
      <c r="D999" s="7"/>
    </row>
    <row r="1000" spans="1:4" x14ac:dyDescent="0.3">
      <c r="A1000" s="5">
        <v>441204</v>
      </c>
      <c r="B1000" s="6" t="s">
        <v>98</v>
      </c>
      <c r="C1000" s="7"/>
      <c r="D1000" s="7"/>
    </row>
    <row r="1001" spans="1:4" x14ac:dyDescent="0.3">
      <c r="A1001" s="5">
        <v>441205</v>
      </c>
      <c r="B1001" s="6" t="s">
        <v>99</v>
      </c>
      <c r="C1001" s="7"/>
      <c r="D1001" s="7"/>
    </row>
    <row r="1002" spans="1:4" x14ac:dyDescent="0.3">
      <c r="A1002" s="5">
        <v>441206</v>
      </c>
      <c r="B1002" s="6" t="s">
        <v>100</v>
      </c>
      <c r="C1002" s="7"/>
      <c r="D1002" s="7"/>
    </row>
    <row r="1003" spans="1:4" x14ac:dyDescent="0.3">
      <c r="A1003" s="5">
        <v>441207</v>
      </c>
      <c r="B1003" s="6" t="s">
        <v>101</v>
      </c>
      <c r="C1003" s="7"/>
      <c r="D1003" s="7"/>
    </row>
    <row r="1004" spans="1:4" x14ac:dyDescent="0.3">
      <c r="A1004" s="5">
        <v>441208</v>
      </c>
      <c r="B1004" s="6" t="s">
        <v>102</v>
      </c>
      <c r="C1004" s="7"/>
      <c r="D1004" s="7"/>
    </row>
    <row r="1005" spans="1:4" x14ac:dyDescent="0.3">
      <c r="A1005" s="5">
        <v>441209</v>
      </c>
      <c r="B1005" s="6" t="s">
        <v>103</v>
      </c>
      <c r="C1005" s="7"/>
      <c r="D1005" s="7"/>
    </row>
    <row r="1006" spans="1:4" x14ac:dyDescent="0.3">
      <c r="A1006" s="5">
        <v>441210</v>
      </c>
      <c r="B1006" s="6" t="s">
        <v>104</v>
      </c>
      <c r="C1006" s="7"/>
      <c r="D1006" s="7"/>
    </row>
    <row r="1007" spans="1:4" x14ac:dyDescent="0.3">
      <c r="A1007" s="5">
        <v>441211</v>
      </c>
      <c r="B1007" s="6" t="s">
        <v>105</v>
      </c>
      <c r="C1007" s="7"/>
      <c r="D1007" s="7"/>
    </row>
    <row r="1008" spans="1:4" x14ac:dyDescent="0.3">
      <c r="A1008" s="5">
        <v>441212</v>
      </c>
      <c r="B1008" s="6" t="s">
        <v>106</v>
      </c>
      <c r="C1008" s="7"/>
      <c r="D1008" s="7"/>
    </row>
    <row r="1009" spans="1:4" x14ac:dyDescent="0.3">
      <c r="A1009" s="5">
        <v>441213</v>
      </c>
      <c r="B1009" s="6" t="s">
        <v>107</v>
      </c>
      <c r="C1009" s="7"/>
      <c r="D1009" s="7"/>
    </row>
    <row r="1010" spans="1:4" x14ac:dyDescent="0.3">
      <c r="A1010" s="5">
        <v>441214</v>
      </c>
      <c r="B1010" s="6" t="s">
        <v>108</v>
      </c>
      <c r="C1010" s="7"/>
      <c r="D1010" s="7"/>
    </row>
    <row r="1011" spans="1:4" ht="15" thickBot="1" x14ac:dyDescent="0.35">
      <c r="A1011" s="18">
        <v>441215</v>
      </c>
      <c r="B1011" s="19" t="s">
        <v>109</v>
      </c>
      <c r="C1011" s="20"/>
      <c r="D1011" s="20"/>
    </row>
    <row r="1012" spans="1:4" ht="15" thickBot="1" x14ac:dyDescent="0.35">
      <c r="A1012" s="8" t="s">
        <v>19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278</v>
      </c>
      <c r="C1013" s="13"/>
      <c r="D1013" s="13"/>
    </row>
    <row r="1014" spans="1:4" x14ac:dyDescent="0.3">
      <c r="A1014" s="5">
        <v>441301</v>
      </c>
      <c r="B1014" s="6" t="s">
        <v>95</v>
      </c>
      <c r="C1014" s="7"/>
      <c r="D1014" s="7"/>
    </row>
    <row r="1015" spans="1:4" x14ac:dyDescent="0.3">
      <c r="A1015" s="5">
        <v>441302</v>
      </c>
      <c r="B1015" s="6" t="s">
        <v>96</v>
      </c>
      <c r="C1015" s="7"/>
      <c r="D1015" s="7"/>
    </row>
    <row r="1016" spans="1:4" x14ac:dyDescent="0.3">
      <c r="A1016" s="5">
        <v>441303</v>
      </c>
      <c r="B1016" s="6" t="s">
        <v>97</v>
      </c>
      <c r="C1016" s="7"/>
      <c r="D1016" s="7"/>
    </row>
    <row r="1017" spans="1:4" x14ac:dyDescent="0.3">
      <c r="A1017" s="5">
        <v>441304</v>
      </c>
      <c r="B1017" s="6" t="s">
        <v>98</v>
      </c>
      <c r="C1017" s="7"/>
      <c r="D1017" s="7"/>
    </row>
    <row r="1018" spans="1:4" x14ac:dyDescent="0.3">
      <c r="A1018" s="5">
        <v>441305</v>
      </c>
      <c r="B1018" s="6" t="s">
        <v>99</v>
      </c>
      <c r="C1018" s="7"/>
      <c r="D1018" s="7"/>
    </row>
    <row r="1019" spans="1:4" x14ac:dyDescent="0.3">
      <c r="A1019" s="5">
        <v>441306</v>
      </c>
      <c r="B1019" s="6" t="s">
        <v>100</v>
      </c>
      <c r="C1019" s="7"/>
      <c r="D1019" s="7"/>
    </row>
    <row r="1020" spans="1:4" x14ac:dyDescent="0.3">
      <c r="A1020" s="5">
        <v>441307</v>
      </c>
      <c r="B1020" s="6" t="s">
        <v>101</v>
      </c>
      <c r="C1020" s="7"/>
      <c r="D1020" s="7"/>
    </row>
    <row r="1021" spans="1:4" x14ac:dyDescent="0.3">
      <c r="A1021" s="5">
        <v>441308</v>
      </c>
      <c r="B1021" s="6" t="s">
        <v>102</v>
      </c>
      <c r="C1021" s="7"/>
      <c r="D1021" s="7"/>
    </row>
    <row r="1022" spans="1:4" x14ac:dyDescent="0.3">
      <c r="A1022" s="5">
        <v>441309</v>
      </c>
      <c r="B1022" s="6" t="s">
        <v>103</v>
      </c>
      <c r="C1022" s="7"/>
      <c r="D1022" s="7"/>
    </row>
    <row r="1023" spans="1:4" x14ac:dyDescent="0.3">
      <c r="A1023" s="5">
        <v>441310</v>
      </c>
      <c r="B1023" s="6" t="s">
        <v>104</v>
      </c>
      <c r="C1023" s="7"/>
      <c r="D1023" s="7"/>
    </row>
    <row r="1024" spans="1:4" x14ac:dyDescent="0.3">
      <c r="A1024" s="5">
        <v>441311</v>
      </c>
      <c r="B1024" s="6" t="s">
        <v>105</v>
      </c>
      <c r="C1024" s="7"/>
      <c r="D1024" s="7"/>
    </row>
    <row r="1025" spans="1:4" x14ac:dyDescent="0.3">
      <c r="A1025" s="5">
        <v>441312</v>
      </c>
      <c r="B1025" s="6" t="s">
        <v>106</v>
      </c>
      <c r="C1025" s="7"/>
      <c r="D1025" s="7"/>
    </row>
    <row r="1026" spans="1:4" x14ac:dyDescent="0.3">
      <c r="A1026" s="5">
        <v>441313</v>
      </c>
      <c r="B1026" s="6" t="s">
        <v>107</v>
      </c>
      <c r="C1026" s="7"/>
      <c r="D1026" s="7"/>
    </row>
    <row r="1027" spans="1:4" x14ac:dyDescent="0.3">
      <c r="A1027" s="5">
        <v>441314</v>
      </c>
      <c r="B1027" s="6" t="s">
        <v>108</v>
      </c>
      <c r="C1027" s="7"/>
      <c r="D1027" s="7"/>
    </row>
    <row r="1028" spans="1:4" ht="15" thickBot="1" x14ac:dyDescent="0.35">
      <c r="A1028" s="18">
        <v>441315</v>
      </c>
      <c r="B1028" s="19" t="s">
        <v>109</v>
      </c>
      <c r="C1028" s="20"/>
      <c r="D1028" s="20"/>
    </row>
    <row r="1029" spans="1:4" ht="15" thickBot="1" x14ac:dyDescent="0.35">
      <c r="A1029" s="8" t="s">
        <v>19</v>
      </c>
      <c r="B1029" s="9"/>
      <c r="C1029" s="10">
        <f>SUM(C1014:C1028)</f>
        <v>0</v>
      </c>
      <c r="D1029" s="10">
        <f>SUM(D1014:D1028)</f>
        <v>0</v>
      </c>
    </row>
    <row r="1030" spans="1:4" x14ac:dyDescent="0.3">
      <c r="A1030" s="11">
        <v>4414</v>
      </c>
      <c r="B1030" s="12" t="s">
        <v>290</v>
      </c>
      <c r="C1030" s="13"/>
      <c r="D1030" s="13"/>
    </row>
    <row r="1031" spans="1:4" x14ac:dyDescent="0.3">
      <c r="A1031" s="5">
        <v>441401</v>
      </c>
      <c r="B1031" s="6" t="s">
        <v>95</v>
      </c>
      <c r="C1031" s="7"/>
      <c r="D1031" s="7"/>
    </row>
    <row r="1032" spans="1:4" x14ac:dyDescent="0.3">
      <c r="A1032" s="5">
        <v>441402</v>
      </c>
      <c r="B1032" s="6" t="s">
        <v>96</v>
      </c>
      <c r="C1032" s="7"/>
      <c r="D1032" s="7"/>
    </row>
    <row r="1033" spans="1:4" x14ac:dyDescent="0.3">
      <c r="A1033" s="5">
        <v>441403</v>
      </c>
      <c r="B1033" s="6" t="s">
        <v>97</v>
      </c>
      <c r="C1033" s="7"/>
      <c r="D1033" s="7"/>
    </row>
    <row r="1034" spans="1:4" x14ac:dyDescent="0.3">
      <c r="A1034" s="5">
        <v>441404</v>
      </c>
      <c r="B1034" s="6" t="s">
        <v>98</v>
      </c>
      <c r="C1034" s="7"/>
      <c r="D1034" s="7"/>
    </row>
    <row r="1035" spans="1:4" x14ac:dyDescent="0.3">
      <c r="A1035" s="5">
        <v>441405</v>
      </c>
      <c r="B1035" s="6" t="s">
        <v>99</v>
      </c>
      <c r="C1035" s="7"/>
      <c r="D1035" s="7"/>
    </row>
    <row r="1036" spans="1:4" x14ac:dyDescent="0.3">
      <c r="A1036" s="5">
        <v>441406</v>
      </c>
      <c r="B1036" s="6" t="s">
        <v>100</v>
      </c>
      <c r="C1036" s="7"/>
      <c r="D1036" s="7"/>
    </row>
    <row r="1037" spans="1:4" x14ac:dyDescent="0.3">
      <c r="A1037" s="5">
        <v>441407</v>
      </c>
      <c r="B1037" s="6" t="s">
        <v>101</v>
      </c>
      <c r="C1037" s="7"/>
      <c r="D1037" s="7"/>
    </row>
    <row r="1038" spans="1:4" x14ac:dyDescent="0.3">
      <c r="A1038" s="5">
        <v>441408</v>
      </c>
      <c r="B1038" s="6" t="s">
        <v>102</v>
      </c>
      <c r="C1038" s="7"/>
      <c r="D1038" s="7"/>
    </row>
    <row r="1039" spans="1:4" x14ac:dyDescent="0.3">
      <c r="A1039" s="5">
        <v>441409</v>
      </c>
      <c r="B1039" s="6" t="s">
        <v>103</v>
      </c>
      <c r="C1039" s="7"/>
      <c r="D1039" s="7"/>
    </row>
    <row r="1040" spans="1:4" x14ac:dyDescent="0.3">
      <c r="A1040" s="5">
        <v>441410</v>
      </c>
      <c r="B1040" s="6" t="s">
        <v>104</v>
      </c>
      <c r="C1040" s="7"/>
      <c r="D1040" s="7"/>
    </row>
    <row r="1041" spans="1:4" x14ac:dyDescent="0.3">
      <c r="A1041" s="5">
        <v>441411</v>
      </c>
      <c r="B1041" s="6" t="s">
        <v>105</v>
      </c>
      <c r="C1041" s="7"/>
      <c r="D1041" s="7"/>
    </row>
    <row r="1042" spans="1:4" x14ac:dyDescent="0.3">
      <c r="A1042" s="5">
        <v>441412</v>
      </c>
      <c r="B1042" s="6" t="s">
        <v>106</v>
      </c>
      <c r="C1042" s="7"/>
      <c r="D1042" s="7"/>
    </row>
    <row r="1043" spans="1:4" x14ac:dyDescent="0.3">
      <c r="A1043" s="5">
        <v>441413</v>
      </c>
      <c r="B1043" s="6" t="s">
        <v>107</v>
      </c>
      <c r="C1043" s="7"/>
      <c r="D1043" s="7"/>
    </row>
    <row r="1044" spans="1:4" x14ac:dyDescent="0.3">
      <c r="A1044" s="5">
        <v>441414</v>
      </c>
      <c r="B1044" s="6" t="s">
        <v>108</v>
      </c>
      <c r="C1044" s="7"/>
      <c r="D1044" s="7"/>
    </row>
    <row r="1045" spans="1:4" ht="15" thickBot="1" x14ac:dyDescent="0.35">
      <c r="A1045" s="18">
        <v>441415</v>
      </c>
      <c r="B1045" s="19" t="s">
        <v>109</v>
      </c>
      <c r="C1045" s="20"/>
      <c r="D1045" s="20"/>
    </row>
    <row r="1046" spans="1:4" ht="15" thickBot="1" x14ac:dyDescent="0.35">
      <c r="A1046" s="8" t="s">
        <v>19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236</v>
      </c>
      <c r="C1047" s="13"/>
      <c r="D1047" s="13"/>
    </row>
    <row r="1048" spans="1:4" x14ac:dyDescent="0.3">
      <c r="A1048" s="5">
        <v>441501</v>
      </c>
      <c r="B1048" s="6" t="s">
        <v>95</v>
      </c>
      <c r="C1048" s="7"/>
      <c r="D1048" s="7"/>
    </row>
    <row r="1049" spans="1:4" x14ac:dyDescent="0.3">
      <c r="A1049" s="5">
        <v>441502</v>
      </c>
      <c r="B1049" s="6" t="s">
        <v>96</v>
      </c>
      <c r="C1049" s="7"/>
      <c r="D1049" s="7"/>
    </row>
    <row r="1050" spans="1:4" x14ac:dyDescent="0.3">
      <c r="A1050" s="5">
        <v>441503</v>
      </c>
      <c r="B1050" s="6" t="s">
        <v>97</v>
      </c>
      <c r="C1050" s="7"/>
      <c r="D1050" s="7"/>
    </row>
    <row r="1051" spans="1:4" x14ac:dyDescent="0.3">
      <c r="A1051" s="5">
        <v>441504</v>
      </c>
      <c r="B1051" s="6" t="s">
        <v>98</v>
      </c>
      <c r="C1051" s="7"/>
      <c r="D1051" s="7"/>
    </row>
    <row r="1052" spans="1:4" x14ac:dyDescent="0.3">
      <c r="A1052" s="5">
        <v>441505</v>
      </c>
      <c r="B1052" s="6" t="s">
        <v>99</v>
      </c>
      <c r="C1052" s="7"/>
      <c r="D1052" s="7"/>
    </row>
    <row r="1053" spans="1:4" x14ac:dyDescent="0.3">
      <c r="A1053" s="5">
        <v>441506</v>
      </c>
      <c r="B1053" s="6" t="s">
        <v>100</v>
      </c>
      <c r="C1053" s="7"/>
      <c r="D1053" s="7"/>
    </row>
    <row r="1054" spans="1:4" x14ac:dyDescent="0.3">
      <c r="A1054" s="5">
        <v>441507</v>
      </c>
      <c r="B1054" s="6" t="s">
        <v>101</v>
      </c>
      <c r="C1054" s="7"/>
      <c r="D1054" s="7"/>
    </row>
    <row r="1055" spans="1:4" x14ac:dyDescent="0.3">
      <c r="A1055" s="5">
        <v>441508</v>
      </c>
      <c r="B1055" s="6" t="s">
        <v>102</v>
      </c>
      <c r="C1055" s="7"/>
      <c r="D1055" s="7"/>
    </row>
    <row r="1056" spans="1:4" x14ac:dyDescent="0.3">
      <c r="A1056" s="5">
        <v>441509</v>
      </c>
      <c r="B1056" s="6" t="s">
        <v>103</v>
      </c>
      <c r="C1056" s="7"/>
      <c r="D1056" s="7"/>
    </row>
    <row r="1057" spans="1:4" x14ac:dyDescent="0.3">
      <c r="A1057" s="5">
        <v>441510</v>
      </c>
      <c r="B1057" s="6" t="s">
        <v>104</v>
      </c>
      <c r="C1057" s="7"/>
      <c r="D1057" s="7"/>
    </row>
    <row r="1058" spans="1:4" x14ac:dyDescent="0.3">
      <c r="A1058" s="5">
        <v>441511</v>
      </c>
      <c r="B1058" s="6" t="s">
        <v>105</v>
      </c>
      <c r="C1058" s="7"/>
      <c r="D1058" s="7"/>
    </row>
    <row r="1059" spans="1:4" x14ac:dyDescent="0.3">
      <c r="A1059" s="5">
        <v>441512</v>
      </c>
      <c r="B1059" s="6" t="s">
        <v>106</v>
      </c>
      <c r="C1059" s="7"/>
      <c r="D1059" s="7"/>
    </row>
    <row r="1060" spans="1:4" x14ac:dyDescent="0.3">
      <c r="A1060" s="5">
        <v>441513</v>
      </c>
      <c r="B1060" s="6" t="s">
        <v>107</v>
      </c>
      <c r="C1060" s="7"/>
      <c r="D1060" s="7"/>
    </row>
    <row r="1061" spans="1:4" x14ac:dyDescent="0.3">
      <c r="A1061" s="5">
        <v>441514</v>
      </c>
      <c r="B1061" s="6" t="s">
        <v>108</v>
      </c>
      <c r="C1061" s="7"/>
      <c r="D1061" s="7"/>
    </row>
    <row r="1062" spans="1:4" ht="15" thickBot="1" x14ac:dyDescent="0.35">
      <c r="A1062" s="18">
        <v>441515</v>
      </c>
      <c r="B1062" s="19" t="s">
        <v>109</v>
      </c>
      <c r="C1062" s="20"/>
      <c r="D1062" s="20"/>
    </row>
    <row r="1063" spans="1:4" ht="15" thickBot="1" x14ac:dyDescent="0.35">
      <c r="A1063" s="8" t="s">
        <v>19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269</v>
      </c>
      <c r="C1064" s="13"/>
      <c r="D1064" s="13"/>
    </row>
    <row r="1065" spans="1:4" x14ac:dyDescent="0.3">
      <c r="A1065" s="5">
        <v>441601</v>
      </c>
      <c r="B1065" s="6" t="s">
        <v>95</v>
      </c>
      <c r="C1065" s="7"/>
      <c r="D1065" s="7"/>
    </row>
    <row r="1066" spans="1:4" x14ac:dyDescent="0.3">
      <c r="A1066" s="5">
        <v>441602</v>
      </c>
      <c r="B1066" s="6" t="s">
        <v>96</v>
      </c>
      <c r="C1066" s="7"/>
      <c r="D1066" s="7"/>
    </row>
    <row r="1067" spans="1:4" x14ac:dyDescent="0.3">
      <c r="A1067" s="5">
        <v>441603</v>
      </c>
      <c r="B1067" s="6" t="s">
        <v>97</v>
      </c>
      <c r="C1067" s="7"/>
      <c r="D1067" s="7"/>
    </row>
    <row r="1068" spans="1:4" x14ac:dyDescent="0.3">
      <c r="A1068" s="5">
        <v>441604</v>
      </c>
      <c r="B1068" s="6" t="s">
        <v>98</v>
      </c>
      <c r="C1068" s="7"/>
      <c r="D1068" s="7"/>
    </row>
    <row r="1069" spans="1:4" x14ac:dyDescent="0.3">
      <c r="A1069" s="5">
        <v>441605</v>
      </c>
      <c r="B1069" s="6" t="s">
        <v>99</v>
      </c>
      <c r="C1069" s="7"/>
      <c r="D1069" s="7"/>
    </row>
    <row r="1070" spans="1:4" x14ac:dyDescent="0.3">
      <c r="A1070" s="5">
        <v>441606</v>
      </c>
      <c r="B1070" s="6" t="s">
        <v>100</v>
      </c>
      <c r="C1070" s="7"/>
      <c r="D1070" s="7"/>
    </row>
    <row r="1071" spans="1:4" x14ac:dyDescent="0.3">
      <c r="A1071" s="5">
        <v>441607</v>
      </c>
      <c r="B1071" s="6" t="s">
        <v>101</v>
      </c>
      <c r="C1071" s="7"/>
      <c r="D1071" s="7"/>
    </row>
    <row r="1072" spans="1:4" x14ac:dyDescent="0.3">
      <c r="A1072" s="5">
        <v>441608</v>
      </c>
      <c r="B1072" s="6" t="s">
        <v>102</v>
      </c>
      <c r="C1072" s="7"/>
      <c r="D1072" s="7"/>
    </row>
    <row r="1073" spans="1:4" x14ac:dyDescent="0.3">
      <c r="A1073" s="5">
        <v>441609</v>
      </c>
      <c r="B1073" s="6" t="s">
        <v>103</v>
      </c>
      <c r="C1073" s="7"/>
      <c r="D1073" s="7"/>
    </row>
    <row r="1074" spans="1:4" x14ac:dyDescent="0.3">
      <c r="A1074" s="5">
        <v>441610</v>
      </c>
      <c r="B1074" s="6" t="s">
        <v>104</v>
      </c>
      <c r="C1074" s="7"/>
      <c r="D1074" s="7"/>
    </row>
    <row r="1075" spans="1:4" x14ac:dyDescent="0.3">
      <c r="A1075" s="5">
        <v>441611</v>
      </c>
      <c r="B1075" s="6" t="s">
        <v>105</v>
      </c>
      <c r="C1075" s="7"/>
      <c r="D1075" s="7"/>
    </row>
    <row r="1076" spans="1:4" x14ac:dyDescent="0.3">
      <c r="A1076" s="5">
        <v>441612</v>
      </c>
      <c r="B1076" s="6" t="s">
        <v>106</v>
      </c>
      <c r="C1076" s="7"/>
      <c r="D1076" s="7"/>
    </row>
    <row r="1077" spans="1:4" x14ac:dyDescent="0.3">
      <c r="A1077" s="5">
        <v>441613</v>
      </c>
      <c r="B1077" s="6" t="s">
        <v>107</v>
      </c>
      <c r="C1077" s="7"/>
      <c r="D1077" s="7"/>
    </row>
    <row r="1078" spans="1:4" x14ac:dyDescent="0.3">
      <c r="A1078" s="5">
        <v>441614</v>
      </c>
      <c r="B1078" s="6" t="s">
        <v>108</v>
      </c>
      <c r="C1078" s="7"/>
      <c r="D1078" s="7"/>
    </row>
    <row r="1079" spans="1:4" ht="15" thickBot="1" x14ac:dyDescent="0.35">
      <c r="A1079" s="18">
        <v>441615</v>
      </c>
      <c r="B1079" s="19" t="s">
        <v>109</v>
      </c>
      <c r="C1079" s="20"/>
      <c r="D1079" s="20"/>
    </row>
    <row r="1080" spans="1:4" ht="15" thickBot="1" x14ac:dyDescent="0.35">
      <c r="A1080" s="8" t="s">
        <v>19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54">
        <v>4417</v>
      </c>
      <c r="B1081" s="55" t="s">
        <v>281</v>
      </c>
      <c r="C1081" s="52"/>
      <c r="D1081" s="52"/>
    </row>
    <row r="1082" spans="1:4" ht="15" thickBot="1" x14ac:dyDescent="0.35">
      <c r="A1082" s="58">
        <v>441701</v>
      </c>
      <c r="B1082" s="59" t="s">
        <v>291</v>
      </c>
      <c r="C1082" s="60"/>
      <c r="D1082" s="60"/>
    </row>
    <row r="1083" spans="1:4" ht="15" thickBot="1" x14ac:dyDescent="0.35">
      <c r="A1083" s="8" t="s">
        <v>19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292</v>
      </c>
      <c r="C1084" s="13"/>
      <c r="D1084" s="13"/>
    </row>
    <row r="1085" spans="1:4" x14ac:dyDescent="0.3">
      <c r="A1085" s="2">
        <v>4501</v>
      </c>
      <c r="B1085" s="3" t="s">
        <v>293</v>
      </c>
      <c r="C1085" s="7"/>
      <c r="D1085" s="7"/>
    </row>
    <row r="1086" spans="1:4" x14ac:dyDescent="0.3">
      <c r="A1086" s="5">
        <v>450101</v>
      </c>
      <c r="B1086" s="6" t="s">
        <v>294</v>
      </c>
      <c r="C1086" s="7"/>
      <c r="D1086" s="7"/>
    </row>
    <row r="1087" spans="1:4" x14ac:dyDescent="0.3">
      <c r="A1087" s="5">
        <v>450102</v>
      </c>
      <c r="B1087" s="6" t="s">
        <v>295</v>
      </c>
      <c r="C1087" s="7"/>
      <c r="D1087" s="7"/>
    </row>
    <row r="1088" spans="1:4" x14ac:dyDescent="0.3">
      <c r="A1088" s="5">
        <v>450103</v>
      </c>
      <c r="B1088" s="6" t="s">
        <v>296</v>
      </c>
      <c r="C1088" s="7"/>
      <c r="D1088" s="7"/>
    </row>
    <row r="1089" spans="1:4" x14ac:dyDescent="0.3">
      <c r="A1089" s="5"/>
      <c r="B1089" s="6" t="s">
        <v>297</v>
      </c>
      <c r="C1089" s="7"/>
      <c r="D1089" s="7"/>
    </row>
    <row r="1090" spans="1:4" x14ac:dyDescent="0.3">
      <c r="A1090" s="5">
        <v>450104</v>
      </c>
      <c r="B1090" s="6" t="s">
        <v>298</v>
      </c>
      <c r="C1090" s="7"/>
      <c r="D1090" s="7"/>
    </row>
    <row r="1091" spans="1:4" x14ac:dyDescent="0.3">
      <c r="A1091" s="5">
        <v>450105</v>
      </c>
      <c r="B1091" s="6" t="s">
        <v>299</v>
      </c>
      <c r="C1091" s="7">
        <v>23187254</v>
      </c>
      <c r="D1091" s="7">
        <v>14873407</v>
      </c>
    </row>
    <row r="1092" spans="1:4" x14ac:dyDescent="0.3">
      <c r="A1092" s="5">
        <v>450106</v>
      </c>
      <c r="B1092" s="6" t="s">
        <v>300</v>
      </c>
      <c r="C1092" s="7">
        <v>5123773</v>
      </c>
      <c r="D1092" s="7"/>
    </row>
    <row r="1093" spans="1:4" x14ac:dyDescent="0.3">
      <c r="A1093" s="5"/>
      <c r="B1093" s="6" t="s">
        <v>301</v>
      </c>
      <c r="C1093" s="7"/>
      <c r="D1093" s="7"/>
    </row>
    <row r="1094" spans="1:4" x14ac:dyDescent="0.3">
      <c r="A1094" s="5">
        <v>450107</v>
      </c>
      <c r="B1094" s="6" t="s">
        <v>302</v>
      </c>
      <c r="C1094" s="7">
        <v>1886820</v>
      </c>
      <c r="D1094" s="7">
        <v>4021612</v>
      </c>
    </row>
    <row r="1095" spans="1:4" x14ac:dyDescent="0.3">
      <c r="A1095" s="5"/>
      <c r="B1095" s="6" t="s">
        <v>303</v>
      </c>
      <c r="C1095" s="7"/>
      <c r="D1095" s="7"/>
    </row>
    <row r="1096" spans="1:4" x14ac:dyDescent="0.3">
      <c r="A1096" s="5">
        <v>450108</v>
      </c>
      <c r="B1096" s="6" t="s">
        <v>304</v>
      </c>
      <c r="C1096" s="7">
        <v>371697</v>
      </c>
      <c r="D1096" s="7">
        <v>91650</v>
      </c>
    </row>
    <row r="1097" spans="1:4" x14ac:dyDescent="0.3">
      <c r="A1097" s="5">
        <v>450109</v>
      </c>
      <c r="B1097" s="6" t="s">
        <v>305</v>
      </c>
      <c r="C1097" s="7"/>
      <c r="D1097" s="7"/>
    </row>
    <row r="1098" spans="1:4" x14ac:dyDescent="0.3">
      <c r="A1098" s="5">
        <v>450110</v>
      </c>
      <c r="B1098" s="6" t="s">
        <v>306</v>
      </c>
      <c r="C1098" s="7">
        <v>13678464</v>
      </c>
      <c r="D1098" s="7">
        <v>11469603</v>
      </c>
    </row>
    <row r="1099" spans="1:4" x14ac:dyDescent="0.3">
      <c r="A1099" s="5"/>
      <c r="B1099" s="6" t="s">
        <v>307</v>
      </c>
      <c r="C1099" s="7"/>
      <c r="D1099" s="7"/>
    </row>
    <row r="1100" spans="1:4" ht="15" thickBot="1" x14ac:dyDescent="0.35">
      <c r="A1100" s="15">
        <v>450120</v>
      </c>
      <c r="B1100" s="16" t="s">
        <v>39</v>
      </c>
      <c r="C1100" s="7">
        <v>74101</v>
      </c>
      <c r="D1100" s="7"/>
    </row>
    <row r="1101" spans="1:4" ht="15" thickBot="1" x14ac:dyDescent="0.35">
      <c r="A1101" s="8" t="s">
        <v>19</v>
      </c>
      <c r="B1101" s="9"/>
      <c r="C1101" s="10">
        <f>SUM(C1086:C1100)</f>
        <v>44322109</v>
      </c>
      <c r="D1101" s="10">
        <f>SUM(D1086:D1100)</f>
        <v>30456272</v>
      </c>
    </row>
    <row r="1102" spans="1:4" x14ac:dyDescent="0.3">
      <c r="A1102" s="11">
        <v>4502</v>
      </c>
      <c r="B1102" s="12" t="s">
        <v>308</v>
      </c>
      <c r="C1102" s="13"/>
      <c r="D1102" s="13"/>
    </row>
    <row r="1103" spans="1:4" x14ac:dyDescent="0.3">
      <c r="A1103" s="5">
        <v>450201</v>
      </c>
      <c r="B1103" s="6" t="s">
        <v>309</v>
      </c>
      <c r="C1103" s="7"/>
      <c r="D1103" s="7"/>
    </row>
    <row r="1104" spans="1:4" ht="15" thickBot="1" x14ac:dyDescent="0.35">
      <c r="A1104" s="15">
        <v>450202</v>
      </c>
      <c r="B1104" s="16" t="s">
        <v>39</v>
      </c>
      <c r="C1104" s="17"/>
      <c r="D1104" s="17"/>
    </row>
    <row r="1105" spans="1:4" ht="15" thickBot="1" x14ac:dyDescent="0.35">
      <c r="A1105" s="8" t="s">
        <v>19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310</v>
      </c>
      <c r="C1106" s="13"/>
      <c r="D1106" s="13"/>
    </row>
    <row r="1107" spans="1:4" x14ac:dyDescent="0.3">
      <c r="A1107" s="5">
        <v>450301</v>
      </c>
      <c r="B1107" s="6" t="s">
        <v>311</v>
      </c>
      <c r="C1107" s="7"/>
      <c r="D1107" s="7"/>
    </row>
    <row r="1108" spans="1:4" x14ac:dyDescent="0.3">
      <c r="A1108" s="5">
        <v>450302</v>
      </c>
      <c r="B1108" s="6" t="s">
        <v>312</v>
      </c>
      <c r="C1108" s="7">
        <v>609284</v>
      </c>
      <c r="D1108" s="7">
        <v>249995</v>
      </c>
    </row>
    <row r="1109" spans="1:4" x14ac:dyDescent="0.3">
      <c r="A1109" s="5">
        <v>450303</v>
      </c>
      <c r="B1109" s="6" t="s">
        <v>313</v>
      </c>
      <c r="C1109" s="7"/>
      <c r="D1109" s="7"/>
    </row>
    <row r="1110" spans="1:4" x14ac:dyDescent="0.3">
      <c r="A1110" s="5">
        <v>450304</v>
      </c>
      <c r="B1110" s="6" t="s">
        <v>314</v>
      </c>
      <c r="C1110" s="7">
        <v>957208</v>
      </c>
      <c r="D1110" s="7">
        <v>4021</v>
      </c>
    </row>
    <row r="1111" spans="1:4" ht="15" thickBot="1" x14ac:dyDescent="0.35">
      <c r="A1111" s="15">
        <v>450310</v>
      </c>
      <c r="B1111" s="16" t="s">
        <v>39</v>
      </c>
      <c r="C1111" s="7">
        <v>88571773</v>
      </c>
      <c r="D1111" s="7">
        <v>54553186</v>
      </c>
    </row>
    <row r="1112" spans="1:4" ht="15" thickBot="1" x14ac:dyDescent="0.35">
      <c r="A1112" s="8" t="s">
        <v>19</v>
      </c>
      <c r="B1112" s="9"/>
      <c r="C1112" s="10">
        <f>SUM(C1107:C1111)</f>
        <v>90138265</v>
      </c>
      <c r="D1112" s="10">
        <f>SUM(D1107:D1111)</f>
        <v>54807202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315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1339617782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974382649</v>
      </c>
    </row>
    <row r="1115" spans="1:4" x14ac:dyDescent="0.3">
      <c r="A1115" s="61"/>
      <c r="B1115" s="62"/>
      <c r="C1115" s="52"/>
      <c r="D1115" s="52"/>
    </row>
    <row r="1116" spans="1:4" x14ac:dyDescent="0.3">
      <c r="A1116" s="2">
        <v>5</v>
      </c>
      <c r="B1116" s="3" t="s">
        <v>316</v>
      </c>
      <c r="C1116" s="7"/>
      <c r="D1116" s="7"/>
    </row>
    <row r="1117" spans="1:4" x14ac:dyDescent="0.3">
      <c r="A1117" s="2">
        <v>51</v>
      </c>
      <c r="B1117" s="3" t="s">
        <v>202</v>
      </c>
      <c r="C1117" s="7"/>
      <c r="D1117" s="7"/>
    </row>
    <row r="1118" spans="1:4" x14ac:dyDescent="0.3">
      <c r="A1118" s="2">
        <v>5101</v>
      </c>
      <c r="B1118" s="3" t="s">
        <v>317</v>
      </c>
      <c r="C1118" s="7"/>
      <c r="D1118" s="7"/>
    </row>
    <row r="1119" spans="1:4" x14ac:dyDescent="0.3">
      <c r="A1119" s="5">
        <v>510101</v>
      </c>
      <c r="B1119" s="6" t="s">
        <v>318</v>
      </c>
      <c r="C1119" s="7"/>
      <c r="D1119" s="7"/>
    </row>
    <row r="1120" spans="1:4" x14ac:dyDescent="0.3">
      <c r="A1120" s="5">
        <v>510102</v>
      </c>
      <c r="B1120" s="6" t="s">
        <v>319</v>
      </c>
      <c r="C1120" s="7">
        <v>65527311</v>
      </c>
      <c r="D1120" s="7">
        <v>73438924</v>
      </c>
    </row>
    <row r="1121" spans="1:4" x14ac:dyDescent="0.3">
      <c r="A1121" s="5">
        <v>510103</v>
      </c>
      <c r="B1121" s="6" t="s">
        <v>320</v>
      </c>
      <c r="C1121" s="7"/>
      <c r="D1121" s="7"/>
    </row>
    <row r="1122" spans="1:4" x14ac:dyDescent="0.3">
      <c r="A1122" s="5">
        <v>510104</v>
      </c>
      <c r="B1122" s="6" t="s">
        <v>321</v>
      </c>
      <c r="C1122" s="7"/>
      <c r="D1122" s="7"/>
    </row>
    <row r="1123" spans="1:4" ht="15" thickBot="1" x14ac:dyDescent="0.35">
      <c r="A1123" s="18">
        <v>510105</v>
      </c>
      <c r="B1123" s="19" t="s">
        <v>322</v>
      </c>
      <c r="C1123" s="7"/>
      <c r="D1123" s="7"/>
    </row>
    <row r="1124" spans="1:4" ht="15" thickBot="1" x14ac:dyDescent="0.35">
      <c r="A1124" s="8" t="s">
        <v>19</v>
      </c>
      <c r="B1124" s="9"/>
      <c r="C1124" s="10">
        <f>SUM(C1119:C1123)</f>
        <v>65527311</v>
      </c>
      <c r="D1124" s="10">
        <f>SUM(D1119:D1123)</f>
        <v>73438924</v>
      </c>
    </row>
    <row r="1125" spans="1:4" x14ac:dyDescent="0.3">
      <c r="A1125" s="11">
        <v>5102</v>
      </c>
      <c r="B1125" s="12" t="s">
        <v>228</v>
      </c>
      <c r="C1125" s="13"/>
      <c r="D1125" s="13"/>
    </row>
    <row r="1126" spans="1:4" x14ac:dyDescent="0.3">
      <c r="A1126" s="5">
        <v>510201</v>
      </c>
      <c r="B1126" s="6" t="s">
        <v>260</v>
      </c>
      <c r="C1126" s="7"/>
      <c r="D1126" s="7"/>
    </row>
    <row r="1127" spans="1:4" x14ac:dyDescent="0.3">
      <c r="A1127" s="5">
        <v>510202</v>
      </c>
      <c r="B1127" s="6" t="s">
        <v>323</v>
      </c>
      <c r="C1127" s="7"/>
      <c r="D1127" s="7"/>
    </row>
    <row r="1128" spans="1:4" x14ac:dyDescent="0.3">
      <c r="A1128" s="5">
        <v>510203</v>
      </c>
      <c r="B1128" s="6" t="s">
        <v>119</v>
      </c>
      <c r="C1128" s="7"/>
      <c r="D1128" s="7"/>
    </row>
    <row r="1129" spans="1:4" x14ac:dyDescent="0.3">
      <c r="A1129" s="5">
        <v>51020301</v>
      </c>
      <c r="B1129" s="6" t="s">
        <v>208</v>
      </c>
      <c r="C1129" s="7"/>
      <c r="D1129" s="7"/>
    </row>
    <row r="1130" spans="1:4" x14ac:dyDescent="0.3">
      <c r="A1130" s="5">
        <v>51020302</v>
      </c>
      <c r="B1130" s="6" t="s">
        <v>209</v>
      </c>
      <c r="C1130" s="7"/>
      <c r="D1130" s="7"/>
    </row>
    <row r="1131" spans="1:4" x14ac:dyDescent="0.3">
      <c r="A1131" s="5">
        <v>51020303</v>
      </c>
      <c r="B1131" s="6" t="s">
        <v>210</v>
      </c>
      <c r="C1131" s="7"/>
      <c r="D1131" s="7"/>
    </row>
    <row r="1132" spans="1:4" ht="15" thickBot="1" x14ac:dyDescent="0.35">
      <c r="A1132" s="5">
        <v>510204</v>
      </c>
      <c r="B1132" s="6" t="s">
        <v>228</v>
      </c>
      <c r="C1132" s="7"/>
      <c r="D1132" s="7"/>
    </row>
    <row r="1133" spans="1:4" ht="15" thickBot="1" x14ac:dyDescent="0.35">
      <c r="A1133" s="8" t="s">
        <v>19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324</v>
      </c>
      <c r="C1134" s="13"/>
      <c r="D1134" s="13"/>
    </row>
    <row r="1135" spans="1:4" x14ac:dyDescent="0.3">
      <c r="A1135" s="5">
        <v>510301</v>
      </c>
      <c r="B1135" s="6" t="s">
        <v>204</v>
      </c>
      <c r="C1135" s="7"/>
      <c r="D1135" s="7"/>
    </row>
    <row r="1136" spans="1:4" x14ac:dyDescent="0.3">
      <c r="A1136" s="5">
        <v>510302</v>
      </c>
      <c r="B1136" s="6" t="s">
        <v>205</v>
      </c>
      <c r="C1136" s="7"/>
      <c r="D1136" s="7"/>
    </row>
    <row r="1137" spans="1:4" x14ac:dyDescent="0.3">
      <c r="A1137" s="5">
        <v>510303</v>
      </c>
      <c r="B1137" s="6" t="s">
        <v>88</v>
      </c>
      <c r="C1137" s="7">
        <v>42956157</v>
      </c>
      <c r="D1137" s="7">
        <v>36257768</v>
      </c>
    </row>
    <row r="1138" spans="1:4" x14ac:dyDescent="0.3">
      <c r="A1138" s="5">
        <v>510304</v>
      </c>
      <c r="B1138" s="6" t="s">
        <v>89</v>
      </c>
      <c r="C1138" s="7"/>
      <c r="D1138" s="7"/>
    </row>
    <row r="1139" spans="1:4" x14ac:dyDescent="0.3">
      <c r="A1139" s="5">
        <v>510305</v>
      </c>
      <c r="B1139" s="6" t="s">
        <v>90</v>
      </c>
      <c r="C1139" s="7"/>
      <c r="D1139" s="7"/>
    </row>
    <row r="1140" spans="1:4" x14ac:dyDescent="0.3">
      <c r="A1140" s="5">
        <v>510306</v>
      </c>
      <c r="B1140" s="6" t="s">
        <v>207</v>
      </c>
      <c r="C1140" s="7"/>
      <c r="D1140" s="7"/>
    </row>
    <row r="1141" spans="1:4" x14ac:dyDescent="0.3">
      <c r="A1141" s="5">
        <v>51030601</v>
      </c>
      <c r="B1141" s="6" t="s">
        <v>208</v>
      </c>
      <c r="C1141" s="7"/>
      <c r="D1141" s="7"/>
    </row>
    <row r="1142" spans="1:4" x14ac:dyDescent="0.3">
      <c r="A1142" s="5">
        <v>51030602</v>
      </c>
      <c r="B1142" s="6" t="s">
        <v>209</v>
      </c>
      <c r="C1142" s="7"/>
      <c r="D1142" s="7"/>
    </row>
    <row r="1143" spans="1:4" x14ac:dyDescent="0.3">
      <c r="A1143" s="5">
        <v>51030603</v>
      </c>
      <c r="B1143" s="6" t="s">
        <v>210</v>
      </c>
      <c r="C1143" s="7"/>
      <c r="D1143" s="7"/>
    </row>
    <row r="1144" spans="1:4" x14ac:dyDescent="0.3">
      <c r="A1144" s="5">
        <v>510307</v>
      </c>
      <c r="B1144" s="6" t="s">
        <v>92</v>
      </c>
      <c r="C1144" s="7"/>
      <c r="D1144" s="7"/>
    </row>
    <row r="1145" spans="1:4" ht="15" thickBot="1" x14ac:dyDescent="0.35">
      <c r="A1145" s="18">
        <v>510308</v>
      </c>
      <c r="B1145" s="19" t="s">
        <v>211</v>
      </c>
      <c r="C1145" s="7"/>
      <c r="D1145" s="7"/>
    </row>
    <row r="1146" spans="1:4" ht="15" thickBot="1" x14ac:dyDescent="0.35">
      <c r="A1146" s="8" t="s">
        <v>19</v>
      </c>
      <c r="B1146" s="9"/>
      <c r="C1146" s="10">
        <f>SUM(C1135:C1145)</f>
        <v>42956157</v>
      </c>
      <c r="D1146" s="10">
        <f>SUM(D1135:D1145)</f>
        <v>36257768</v>
      </c>
    </row>
    <row r="1147" spans="1:4" x14ac:dyDescent="0.3">
      <c r="A1147" s="11">
        <v>5104</v>
      </c>
      <c r="B1147" s="12" t="s">
        <v>325</v>
      </c>
      <c r="C1147" s="13"/>
      <c r="D1147" s="13"/>
    </row>
    <row r="1148" spans="1:4" x14ac:dyDescent="0.3">
      <c r="A1148" s="5">
        <v>510401</v>
      </c>
      <c r="B1148" s="6" t="s">
        <v>88</v>
      </c>
      <c r="C1148" s="7">
        <v>1812888</v>
      </c>
      <c r="D1148" s="7">
        <v>1511556</v>
      </c>
    </row>
    <row r="1149" spans="1:4" x14ac:dyDescent="0.3">
      <c r="A1149" s="5">
        <v>510402</v>
      </c>
      <c r="B1149" s="6" t="s">
        <v>89</v>
      </c>
      <c r="C1149" s="7"/>
      <c r="D1149" s="7"/>
    </row>
    <row r="1150" spans="1:4" x14ac:dyDescent="0.3">
      <c r="A1150" s="5">
        <v>510403</v>
      </c>
      <c r="B1150" s="6" t="s">
        <v>90</v>
      </c>
      <c r="C1150" s="7"/>
      <c r="D1150" s="7"/>
    </row>
    <row r="1151" spans="1:4" x14ac:dyDescent="0.3">
      <c r="A1151" s="5">
        <v>510404</v>
      </c>
      <c r="B1151" s="6" t="s">
        <v>207</v>
      </c>
      <c r="C1151" s="7"/>
      <c r="D1151" s="7"/>
    </row>
    <row r="1152" spans="1:4" x14ac:dyDescent="0.3">
      <c r="A1152" s="5">
        <v>51040401</v>
      </c>
      <c r="B1152" s="6" t="s">
        <v>208</v>
      </c>
      <c r="C1152" s="7"/>
      <c r="D1152" s="7"/>
    </row>
    <row r="1153" spans="1:4" x14ac:dyDescent="0.3">
      <c r="A1153" s="5">
        <v>51040402</v>
      </c>
      <c r="B1153" s="6" t="s">
        <v>209</v>
      </c>
      <c r="C1153" s="7"/>
      <c r="D1153" s="7"/>
    </row>
    <row r="1154" spans="1:4" x14ac:dyDescent="0.3">
      <c r="A1154" s="5">
        <v>51040403</v>
      </c>
      <c r="B1154" s="6" t="s">
        <v>210</v>
      </c>
      <c r="C1154" s="7"/>
      <c r="D1154" s="7"/>
    </row>
    <row r="1155" spans="1:4" x14ac:dyDescent="0.3">
      <c r="A1155" s="5">
        <v>510405</v>
      </c>
      <c r="B1155" s="6" t="s">
        <v>92</v>
      </c>
      <c r="C1155" s="7"/>
      <c r="D1155" s="7"/>
    </row>
    <row r="1156" spans="1:4" ht="15" thickBot="1" x14ac:dyDescent="0.35">
      <c r="A1156" s="18">
        <v>510406</v>
      </c>
      <c r="B1156" s="19" t="s">
        <v>211</v>
      </c>
      <c r="C1156" s="7"/>
      <c r="D1156" s="7"/>
    </row>
    <row r="1157" spans="1:4" ht="15" thickBot="1" x14ac:dyDescent="0.35">
      <c r="A1157" s="8" t="s">
        <v>19</v>
      </c>
      <c r="B1157" s="9"/>
      <c r="C1157" s="10">
        <f>SUM(C1148:C1156)</f>
        <v>1812888</v>
      </c>
      <c r="D1157" s="10">
        <f>SUM(D1148:D1156)</f>
        <v>1511556</v>
      </c>
    </row>
    <row r="1158" spans="1:4" x14ac:dyDescent="0.3">
      <c r="A1158" s="11">
        <v>5105</v>
      </c>
      <c r="B1158" s="12" t="s">
        <v>326</v>
      </c>
      <c r="C1158" s="13"/>
      <c r="D1158" s="13"/>
    </row>
    <row r="1159" spans="1:4" x14ac:dyDescent="0.3">
      <c r="A1159" s="5">
        <v>510501</v>
      </c>
      <c r="B1159" s="6" t="s">
        <v>88</v>
      </c>
      <c r="C1159" s="7"/>
      <c r="D1159" s="7"/>
    </row>
    <row r="1160" spans="1:4" x14ac:dyDescent="0.3">
      <c r="A1160" s="5">
        <v>510502</v>
      </c>
      <c r="B1160" s="6" t="s">
        <v>89</v>
      </c>
      <c r="C1160" s="7"/>
      <c r="D1160" s="7"/>
    </row>
    <row r="1161" spans="1:4" x14ac:dyDescent="0.3">
      <c r="A1161" s="5">
        <v>510503</v>
      </c>
      <c r="B1161" s="6" t="s">
        <v>90</v>
      </c>
      <c r="C1161" s="7"/>
      <c r="D1161" s="7"/>
    </row>
    <row r="1162" spans="1:4" x14ac:dyDescent="0.3">
      <c r="A1162" s="5">
        <v>510504</v>
      </c>
      <c r="B1162" s="6" t="s">
        <v>207</v>
      </c>
      <c r="C1162" s="7"/>
      <c r="D1162" s="7"/>
    </row>
    <row r="1163" spans="1:4" x14ac:dyDescent="0.3">
      <c r="A1163" s="5">
        <v>51050401</v>
      </c>
      <c r="B1163" s="6" t="s">
        <v>208</v>
      </c>
      <c r="C1163" s="7"/>
      <c r="D1163" s="7"/>
    </row>
    <row r="1164" spans="1:4" x14ac:dyDescent="0.3">
      <c r="A1164" s="5">
        <v>51050402</v>
      </c>
      <c r="B1164" s="6" t="s">
        <v>209</v>
      </c>
      <c r="C1164" s="7"/>
      <c r="D1164" s="7"/>
    </row>
    <row r="1165" spans="1:4" x14ac:dyDescent="0.3">
      <c r="A1165" s="5">
        <v>51050403</v>
      </c>
      <c r="B1165" s="6" t="s">
        <v>210</v>
      </c>
      <c r="C1165" s="7"/>
      <c r="D1165" s="7"/>
    </row>
    <row r="1166" spans="1:4" x14ac:dyDescent="0.3">
      <c r="A1166" s="5">
        <v>510505</v>
      </c>
      <c r="B1166" s="6" t="s">
        <v>92</v>
      </c>
      <c r="C1166" s="7"/>
      <c r="D1166" s="7"/>
    </row>
    <row r="1167" spans="1:4" ht="15" thickBot="1" x14ac:dyDescent="0.35">
      <c r="A1167" s="18">
        <v>510506</v>
      </c>
      <c r="B1167" s="19" t="s">
        <v>211</v>
      </c>
      <c r="C1167" s="7"/>
      <c r="D1167" s="7"/>
    </row>
    <row r="1168" spans="1:4" ht="15" thickBot="1" x14ac:dyDescent="0.35">
      <c r="A1168" s="8" t="s">
        <v>19</v>
      </c>
      <c r="B1168" s="9"/>
      <c r="C1168" s="10">
        <f>SUM(C1159:C1167)</f>
        <v>0</v>
      </c>
      <c r="D1168" s="10">
        <f>SUM(D1159:D1167)</f>
        <v>0</v>
      </c>
    </row>
    <row r="1169" spans="1:4" x14ac:dyDescent="0.3">
      <c r="A1169" s="11">
        <v>5106</v>
      </c>
      <c r="B1169" s="12" t="s">
        <v>327</v>
      </c>
      <c r="C1169" s="13"/>
      <c r="D1169" s="13"/>
    </row>
    <row r="1170" spans="1:4" x14ac:dyDescent="0.3">
      <c r="A1170" s="5">
        <v>510601</v>
      </c>
      <c r="B1170" s="6" t="s">
        <v>87</v>
      </c>
      <c r="C1170" s="7"/>
      <c r="D1170" s="7"/>
    </row>
    <row r="1171" spans="1:4" x14ac:dyDescent="0.3">
      <c r="A1171" s="5">
        <v>510602</v>
      </c>
      <c r="B1171" s="6" t="s">
        <v>88</v>
      </c>
      <c r="C1171" s="7"/>
      <c r="D1171" s="7"/>
    </row>
    <row r="1172" spans="1:4" x14ac:dyDescent="0.3">
      <c r="A1172" s="5">
        <v>510603</v>
      </c>
      <c r="B1172" s="6" t="s">
        <v>89</v>
      </c>
      <c r="C1172" s="7"/>
      <c r="D1172" s="7"/>
    </row>
    <row r="1173" spans="1:4" x14ac:dyDescent="0.3">
      <c r="A1173" s="5">
        <v>510604</v>
      </c>
      <c r="B1173" s="6" t="s">
        <v>90</v>
      </c>
      <c r="C1173" s="7"/>
      <c r="D1173" s="7"/>
    </row>
    <row r="1174" spans="1:4" x14ac:dyDescent="0.3">
      <c r="A1174" s="5">
        <v>510605</v>
      </c>
      <c r="B1174" s="6" t="s">
        <v>207</v>
      </c>
      <c r="C1174" s="7"/>
      <c r="D1174" s="7"/>
    </row>
    <row r="1175" spans="1:4" x14ac:dyDescent="0.3">
      <c r="A1175" s="5">
        <v>51060501</v>
      </c>
      <c r="B1175" s="6" t="s">
        <v>208</v>
      </c>
      <c r="C1175" s="7"/>
      <c r="D1175" s="7"/>
    </row>
    <row r="1176" spans="1:4" x14ac:dyDescent="0.3">
      <c r="A1176" s="5">
        <v>51060502</v>
      </c>
      <c r="B1176" s="6" t="s">
        <v>209</v>
      </c>
      <c r="C1176" s="7"/>
      <c r="D1176" s="7"/>
    </row>
    <row r="1177" spans="1:4" x14ac:dyDescent="0.3">
      <c r="A1177" s="5">
        <v>51060503</v>
      </c>
      <c r="B1177" s="6" t="s">
        <v>210</v>
      </c>
      <c r="C1177" s="7"/>
      <c r="D1177" s="7"/>
    </row>
    <row r="1178" spans="1:4" x14ac:dyDescent="0.3">
      <c r="A1178" s="5">
        <v>510606</v>
      </c>
      <c r="B1178" s="6" t="s">
        <v>92</v>
      </c>
      <c r="C1178" s="7"/>
      <c r="D1178" s="7"/>
    </row>
    <row r="1179" spans="1:4" ht="15" thickBot="1" x14ac:dyDescent="0.35">
      <c r="A1179" s="18">
        <v>510607</v>
      </c>
      <c r="B1179" s="19" t="s">
        <v>211</v>
      </c>
      <c r="C1179" s="17"/>
      <c r="D1179" s="17"/>
    </row>
    <row r="1180" spans="1:4" ht="15" thickBot="1" x14ac:dyDescent="0.35">
      <c r="A1180" s="8" t="s">
        <v>19</v>
      </c>
      <c r="B1180" s="9"/>
      <c r="C1180" s="10">
        <f>SUM(C1170:C1179)</f>
        <v>0</v>
      </c>
      <c r="D1180" s="10">
        <f>SUM(D1170:D1179)</f>
        <v>0</v>
      </c>
    </row>
    <row r="1181" spans="1:4" x14ac:dyDescent="0.3">
      <c r="A1181" s="11">
        <v>5107</v>
      </c>
      <c r="B1181" s="12" t="s">
        <v>328</v>
      </c>
      <c r="C1181" s="13"/>
      <c r="D1181" s="13"/>
    </row>
    <row r="1182" spans="1:4" x14ac:dyDescent="0.3">
      <c r="A1182" s="5">
        <v>510701</v>
      </c>
      <c r="B1182" s="6" t="s">
        <v>329</v>
      </c>
      <c r="C1182" s="7"/>
      <c r="D1182" s="7"/>
    </row>
    <row r="1183" spans="1:4" x14ac:dyDescent="0.3">
      <c r="A1183" s="5">
        <v>510702</v>
      </c>
      <c r="B1183" s="6" t="s">
        <v>88</v>
      </c>
      <c r="C1183" s="7"/>
      <c r="D1183" s="7"/>
    </row>
    <row r="1184" spans="1:4" x14ac:dyDescent="0.3">
      <c r="A1184" s="5">
        <v>510703</v>
      </c>
      <c r="B1184" s="6" t="s">
        <v>89</v>
      </c>
      <c r="C1184" s="7"/>
      <c r="D1184" s="7"/>
    </row>
    <row r="1185" spans="1:4" x14ac:dyDescent="0.3">
      <c r="A1185" s="5">
        <v>510704</v>
      </c>
      <c r="B1185" s="6" t="s">
        <v>90</v>
      </c>
      <c r="C1185" s="7"/>
      <c r="D1185" s="7"/>
    </row>
    <row r="1186" spans="1:4" x14ac:dyDescent="0.3">
      <c r="A1186" s="5">
        <v>510705</v>
      </c>
      <c r="B1186" s="6" t="s">
        <v>207</v>
      </c>
      <c r="C1186" s="7"/>
      <c r="D1186" s="7"/>
    </row>
    <row r="1187" spans="1:4" x14ac:dyDescent="0.3">
      <c r="A1187" s="5">
        <v>51070501</v>
      </c>
      <c r="B1187" s="6" t="s">
        <v>208</v>
      </c>
      <c r="C1187" s="7"/>
      <c r="D1187" s="7"/>
    </row>
    <row r="1188" spans="1:4" x14ac:dyDescent="0.3">
      <c r="A1188" s="5">
        <v>51070502</v>
      </c>
      <c r="B1188" s="6" t="s">
        <v>209</v>
      </c>
      <c r="C1188" s="7"/>
      <c r="D1188" s="7"/>
    </row>
    <row r="1189" spans="1:4" x14ac:dyDescent="0.3">
      <c r="A1189" s="5">
        <v>51070503</v>
      </c>
      <c r="B1189" s="6" t="s">
        <v>210</v>
      </c>
      <c r="C1189" s="7"/>
      <c r="D1189" s="7"/>
    </row>
    <row r="1190" spans="1:4" x14ac:dyDescent="0.3">
      <c r="A1190" s="5">
        <v>510706</v>
      </c>
      <c r="B1190" s="6" t="s">
        <v>92</v>
      </c>
      <c r="C1190" s="7"/>
      <c r="D1190" s="7"/>
    </row>
    <row r="1191" spans="1:4" ht="15" thickBot="1" x14ac:dyDescent="0.35">
      <c r="A1191" s="18">
        <v>510707</v>
      </c>
      <c r="B1191" s="19" t="s">
        <v>211</v>
      </c>
      <c r="C1191" s="20"/>
      <c r="D1191" s="20"/>
    </row>
    <row r="1192" spans="1:4" ht="15" thickBot="1" x14ac:dyDescent="0.35">
      <c r="A1192" s="8" t="s">
        <v>19</v>
      </c>
      <c r="B1192" s="9"/>
      <c r="C1192" s="10">
        <f>SUM(C1182:C1191)</f>
        <v>0</v>
      </c>
      <c r="D1192" s="10">
        <f>SUM(D1182:D1191)</f>
        <v>0</v>
      </c>
    </row>
    <row r="1193" spans="1:4" x14ac:dyDescent="0.3">
      <c r="A1193" s="11">
        <v>5108</v>
      </c>
      <c r="B1193" s="12" t="s">
        <v>330</v>
      </c>
      <c r="C1193" s="13"/>
      <c r="D1193" s="13"/>
    </row>
    <row r="1194" spans="1:4" x14ac:dyDescent="0.3">
      <c r="A1194" s="5">
        <v>510801</v>
      </c>
      <c r="B1194" s="6" t="s">
        <v>87</v>
      </c>
      <c r="C1194" s="7"/>
      <c r="D1194" s="7"/>
    </row>
    <row r="1195" spans="1:4" x14ac:dyDescent="0.3">
      <c r="A1195" s="5">
        <v>510802</v>
      </c>
      <c r="B1195" s="6" t="s">
        <v>88</v>
      </c>
      <c r="C1195" s="7"/>
      <c r="D1195" s="7"/>
    </row>
    <row r="1196" spans="1:4" x14ac:dyDescent="0.3">
      <c r="A1196" s="5">
        <v>510803</v>
      </c>
      <c r="B1196" s="6" t="s">
        <v>89</v>
      </c>
      <c r="C1196" s="7"/>
      <c r="D1196" s="7"/>
    </row>
    <row r="1197" spans="1:4" x14ac:dyDescent="0.3">
      <c r="A1197" s="5">
        <v>510804</v>
      </c>
      <c r="B1197" s="6" t="s">
        <v>90</v>
      </c>
      <c r="C1197" s="7"/>
      <c r="D1197" s="7"/>
    </row>
    <row r="1198" spans="1:4" x14ac:dyDescent="0.3">
      <c r="A1198" s="5">
        <v>510805</v>
      </c>
      <c r="B1198" s="6" t="s">
        <v>207</v>
      </c>
      <c r="C1198" s="7"/>
      <c r="D1198" s="7"/>
    </row>
    <row r="1199" spans="1:4" x14ac:dyDescent="0.3">
      <c r="A1199" s="5">
        <v>51080501</v>
      </c>
      <c r="B1199" s="6" t="s">
        <v>208</v>
      </c>
      <c r="C1199" s="7"/>
      <c r="D1199" s="7"/>
    </row>
    <row r="1200" spans="1:4" x14ac:dyDescent="0.3">
      <c r="A1200" s="5">
        <v>51080502</v>
      </c>
      <c r="B1200" s="6" t="s">
        <v>209</v>
      </c>
      <c r="C1200" s="7"/>
      <c r="D1200" s="7"/>
    </row>
    <row r="1201" spans="1:4" x14ac:dyDescent="0.3">
      <c r="A1201" s="5">
        <v>51080503</v>
      </c>
      <c r="B1201" s="6" t="s">
        <v>210</v>
      </c>
      <c r="C1201" s="7"/>
      <c r="D1201" s="7"/>
    </row>
    <row r="1202" spans="1:4" x14ac:dyDescent="0.3">
      <c r="A1202" s="5">
        <v>510806</v>
      </c>
      <c r="B1202" s="6" t="s">
        <v>92</v>
      </c>
      <c r="C1202" s="7"/>
      <c r="D1202" s="7"/>
    </row>
    <row r="1203" spans="1:4" ht="15" thickBot="1" x14ac:dyDescent="0.35">
      <c r="A1203" s="18">
        <v>510807</v>
      </c>
      <c r="B1203" s="19" t="s">
        <v>211</v>
      </c>
      <c r="C1203" s="20"/>
      <c r="D1203" s="20"/>
    </row>
    <row r="1204" spans="1:4" ht="15" thickBot="1" x14ac:dyDescent="0.35">
      <c r="A1204" s="8" t="s">
        <v>19</v>
      </c>
      <c r="B1204" s="9"/>
      <c r="C1204" s="10">
        <f>SUM(C1194:C1203)</f>
        <v>0</v>
      </c>
      <c r="D1204" s="10">
        <f>SUM(D1194:D1203)</f>
        <v>0</v>
      </c>
    </row>
    <row r="1205" spans="1:4" x14ac:dyDescent="0.3">
      <c r="A1205" s="11">
        <v>5109</v>
      </c>
      <c r="B1205" s="12" t="s">
        <v>331</v>
      </c>
      <c r="C1205" s="13"/>
      <c r="D1205" s="13"/>
    </row>
    <row r="1206" spans="1:4" x14ac:dyDescent="0.3">
      <c r="A1206" s="5">
        <v>510901</v>
      </c>
      <c r="B1206" s="6" t="s">
        <v>87</v>
      </c>
      <c r="C1206" s="7"/>
      <c r="D1206" s="7"/>
    </row>
    <row r="1207" spans="1:4" x14ac:dyDescent="0.3">
      <c r="A1207" s="5">
        <v>510902</v>
      </c>
      <c r="B1207" s="6" t="s">
        <v>88</v>
      </c>
      <c r="C1207" s="7"/>
      <c r="D1207" s="7"/>
    </row>
    <row r="1208" spans="1:4" x14ac:dyDescent="0.3">
      <c r="A1208" s="5">
        <v>510903</v>
      </c>
      <c r="B1208" s="6" t="s">
        <v>89</v>
      </c>
      <c r="C1208" s="7"/>
      <c r="D1208" s="7"/>
    </row>
    <row r="1209" spans="1:4" x14ac:dyDescent="0.3">
      <c r="A1209" s="5">
        <v>510904</v>
      </c>
      <c r="B1209" s="6" t="s">
        <v>90</v>
      </c>
      <c r="C1209" s="7"/>
      <c r="D1209" s="7"/>
    </row>
    <row r="1210" spans="1:4" x14ac:dyDescent="0.3">
      <c r="A1210" s="5">
        <v>510905</v>
      </c>
      <c r="B1210" s="6" t="s">
        <v>207</v>
      </c>
      <c r="C1210" s="7"/>
      <c r="D1210" s="7"/>
    </row>
    <row r="1211" spans="1:4" x14ac:dyDescent="0.3">
      <c r="A1211" s="5">
        <v>51090501</v>
      </c>
      <c r="B1211" s="6" t="s">
        <v>208</v>
      </c>
      <c r="C1211" s="7"/>
      <c r="D1211" s="7"/>
    </row>
    <row r="1212" spans="1:4" x14ac:dyDescent="0.3">
      <c r="A1212" s="5">
        <v>51090502</v>
      </c>
      <c r="B1212" s="6" t="s">
        <v>209</v>
      </c>
      <c r="C1212" s="7"/>
      <c r="D1212" s="7"/>
    </row>
    <row r="1213" spans="1:4" x14ac:dyDescent="0.3">
      <c r="A1213" s="5">
        <v>51090503</v>
      </c>
      <c r="B1213" s="6" t="s">
        <v>210</v>
      </c>
      <c r="C1213" s="7"/>
      <c r="D1213" s="7"/>
    </row>
    <row r="1214" spans="1:4" x14ac:dyDescent="0.3">
      <c r="A1214" s="5">
        <v>510906</v>
      </c>
      <c r="B1214" s="6" t="s">
        <v>92</v>
      </c>
      <c r="C1214" s="7"/>
      <c r="D1214" s="7"/>
    </row>
    <row r="1215" spans="1:4" ht="15" thickBot="1" x14ac:dyDescent="0.35">
      <c r="A1215" s="18">
        <v>510907</v>
      </c>
      <c r="B1215" s="19" t="s">
        <v>211</v>
      </c>
      <c r="C1215" s="20"/>
      <c r="D1215" s="20"/>
    </row>
    <row r="1216" spans="1:4" ht="15" thickBot="1" x14ac:dyDescent="0.35">
      <c r="A1216" s="8" t="s">
        <v>19</v>
      </c>
      <c r="B1216" s="9"/>
      <c r="C1216" s="10">
        <f>SUM(C1206:C1215)</f>
        <v>0</v>
      </c>
      <c r="D1216" s="10">
        <f>SUM(D1206:D1215)</f>
        <v>0</v>
      </c>
    </row>
    <row r="1217" spans="1:4" x14ac:dyDescent="0.3">
      <c r="A1217" s="11">
        <v>5110</v>
      </c>
      <c r="B1217" s="12" t="s">
        <v>332</v>
      </c>
      <c r="C1217" s="13"/>
      <c r="D1217" s="13"/>
    </row>
    <row r="1218" spans="1:4" x14ac:dyDescent="0.3">
      <c r="A1218" s="5">
        <v>511001</v>
      </c>
      <c r="B1218" s="6" t="s">
        <v>87</v>
      </c>
      <c r="C1218" s="7"/>
      <c r="D1218" s="7"/>
    </row>
    <row r="1219" spans="1:4" x14ac:dyDescent="0.3">
      <c r="A1219" s="5">
        <v>511002</v>
      </c>
      <c r="B1219" s="6" t="s">
        <v>88</v>
      </c>
      <c r="C1219" s="7"/>
      <c r="D1219" s="7"/>
    </row>
    <row r="1220" spans="1:4" x14ac:dyDescent="0.3">
      <c r="A1220" s="5">
        <v>511003</v>
      </c>
      <c r="B1220" s="6" t="s">
        <v>89</v>
      </c>
      <c r="C1220" s="7"/>
      <c r="D1220" s="7"/>
    </row>
    <row r="1221" spans="1:4" x14ac:dyDescent="0.3">
      <c r="A1221" s="5">
        <v>511004</v>
      </c>
      <c r="B1221" s="6" t="s">
        <v>90</v>
      </c>
      <c r="C1221" s="7"/>
      <c r="D1221" s="7"/>
    </row>
    <row r="1222" spans="1:4" x14ac:dyDescent="0.3">
      <c r="A1222" s="5">
        <v>511005</v>
      </c>
      <c r="B1222" s="6" t="s">
        <v>207</v>
      </c>
      <c r="C1222" s="7"/>
      <c r="D1222" s="7"/>
    </row>
    <row r="1223" spans="1:4" x14ac:dyDescent="0.3">
      <c r="A1223" s="5">
        <v>51100501</v>
      </c>
      <c r="B1223" s="6" t="s">
        <v>208</v>
      </c>
      <c r="C1223" s="7"/>
      <c r="D1223" s="7"/>
    </row>
    <row r="1224" spans="1:4" x14ac:dyDescent="0.3">
      <c r="A1224" s="5">
        <v>51100502</v>
      </c>
      <c r="B1224" s="6" t="s">
        <v>209</v>
      </c>
      <c r="C1224" s="7"/>
      <c r="D1224" s="7"/>
    </row>
    <row r="1225" spans="1:4" x14ac:dyDescent="0.3">
      <c r="A1225" s="5">
        <v>51100503</v>
      </c>
      <c r="B1225" s="6" t="s">
        <v>210</v>
      </c>
      <c r="C1225" s="7"/>
      <c r="D1225" s="7"/>
    </row>
    <row r="1226" spans="1:4" x14ac:dyDescent="0.3">
      <c r="A1226" s="5">
        <v>511006</v>
      </c>
      <c r="B1226" s="6" t="s">
        <v>92</v>
      </c>
      <c r="C1226" s="7"/>
      <c r="D1226" s="7"/>
    </row>
    <row r="1227" spans="1:4" ht="15" thickBot="1" x14ac:dyDescent="0.35">
      <c r="A1227" s="18">
        <v>511007</v>
      </c>
      <c r="B1227" s="19" t="s">
        <v>211</v>
      </c>
      <c r="C1227" s="20"/>
      <c r="D1227" s="20"/>
    </row>
    <row r="1228" spans="1:4" ht="15" thickBot="1" x14ac:dyDescent="0.35">
      <c r="A1228" s="8" t="s">
        <v>19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333</v>
      </c>
      <c r="C1229" s="13"/>
      <c r="D1229" s="13"/>
    </row>
    <row r="1230" spans="1:4" x14ac:dyDescent="0.3">
      <c r="A1230" s="5">
        <v>511101</v>
      </c>
      <c r="B1230" s="6" t="s">
        <v>87</v>
      </c>
      <c r="C1230" s="7"/>
      <c r="D1230" s="7"/>
    </row>
    <row r="1231" spans="1:4" x14ac:dyDescent="0.3">
      <c r="A1231" s="5">
        <v>511102</v>
      </c>
      <c r="B1231" s="6" t="s">
        <v>88</v>
      </c>
      <c r="C1231" s="7">
        <v>36348792</v>
      </c>
      <c r="D1231" s="7">
        <v>29226009</v>
      </c>
    </row>
    <row r="1232" spans="1:4" x14ac:dyDescent="0.3">
      <c r="A1232" s="5">
        <v>511103</v>
      </c>
      <c r="B1232" s="6" t="s">
        <v>334</v>
      </c>
      <c r="C1232" s="7"/>
      <c r="D1232" s="7"/>
    </row>
    <row r="1233" spans="1:4" x14ac:dyDescent="0.3">
      <c r="A1233" s="5">
        <v>511104</v>
      </c>
      <c r="B1233" s="6" t="s">
        <v>90</v>
      </c>
      <c r="C1233" s="7"/>
      <c r="D1233" s="7"/>
    </row>
    <row r="1234" spans="1:4" x14ac:dyDescent="0.3">
      <c r="A1234" s="5">
        <v>511105</v>
      </c>
      <c r="B1234" s="6" t="s">
        <v>207</v>
      </c>
      <c r="C1234" s="7"/>
      <c r="D1234" s="7"/>
    </row>
    <row r="1235" spans="1:4" x14ac:dyDescent="0.3">
      <c r="A1235" s="5">
        <v>51110501</v>
      </c>
      <c r="B1235" s="6" t="s">
        <v>208</v>
      </c>
      <c r="C1235" s="7"/>
      <c r="D1235" s="7"/>
    </row>
    <row r="1236" spans="1:4" x14ac:dyDescent="0.3">
      <c r="A1236" s="5">
        <v>51110502</v>
      </c>
      <c r="B1236" s="6" t="s">
        <v>209</v>
      </c>
      <c r="C1236" s="7"/>
      <c r="D1236" s="7"/>
    </row>
    <row r="1237" spans="1:4" x14ac:dyDescent="0.3">
      <c r="A1237" s="5">
        <v>51110503</v>
      </c>
      <c r="B1237" s="6" t="s">
        <v>210</v>
      </c>
      <c r="C1237" s="7"/>
      <c r="D1237" s="7"/>
    </row>
    <row r="1238" spans="1:4" x14ac:dyDescent="0.3">
      <c r="A1238" s="5">
        <v>511106</v>
      </c>
      <c r="B1238" s="6" t="s">
        <v>92</v>
      </c>
      <c r="C1238" s="7"/>
      <c r="D1238" s="7"/>
    </row>
    <row r="1239" spans="1:4" ht="15" thickBot="1" x14ac:dyDescent="0.35">
      <c r="A1239" s="18">
        <v>511107</v>
      </c>
      <c r="B1239" s="19" t="s">
        <v>211</v>
      </c>
      <c r="C1239" s="20"/>
      <c r="D1239" s="20"/>
    </row>
    <row r="1240" spans="1:4" ht="15" thickBot="1" x14ac:dyDescent="0.35">
      <c r="A1240" s="8" t="s">
        <v>19</v>
      </c>
      <c r="B1240" s="9"/>
      <c r="C1240" s="10">
        <f>SUM(C1230:C1239)</f>
        <v>36348792</v>
      </c>
      <c r="D1240" s="10">
        <f>SUM(D1230:D1239)</f>
        <v>29226009</v>
      </c>
    </row>
    <row r="1241" spans="1:4" x14ac:dyDescent="0.3">
      <c r="A1241" s="11">
        <v>5112</v>
      </c>
      <c r="B1241" s="12" t="s">
        <v>335</v>
      </c>
      <c r="C1241" s="13"/>
      <c r="D1241" s="13"/>
    </row>
    <row r="1242" spans="1:4" x14ac:dyDescent="0.3">
      <c r="A1242" s="37">
        <v>511201</v>
      </c>
      <c r="B1242" s="6" t="s">
        <v>87</v>
      </c>
      <c r="C1242" s="7"/>
      <c r="D1242" s="7"/>
    </row>
    <row r="1243" spans="1:4" x14ac:dyDescent="0.3">
      <c r="A1243" s="37">
        <v>511202</v>
      </c>
      <c r="B1243" s="6" t="s">
        <v>88</v>
      </c>
      <c r="C1243" s="7">
        <v>12573615</v>
      </c>
      <c r="D1243" s="7">
        <v>10580055</v>
      </c>
    </row>
    <row r="1244" spans="1:4" x14ac:dyDescent="0.3">
      <c r="A1244" s="37">
        <v>511203</v>
      </c>
      <c r="B1244" s="6" t="s">
        <v>334</v>
      </c>
      <c r="C1244" s="7"/>
      <c r="D1244" s="7">
        <v>8</v>
      </c>
    </row>
    <row r="1245" spans="1:4" x14ac:dyDescent="0.3">
      <c r="A1245" s="37">
        <v>511204</v>
      </c>
      <c r="B1245" s="6" t="s">
        <v>90</v>
      </c>
      <c r="C1245" s="7"/>
      <c r="D1245" s="7"/>
    </row>
    <row r="1246" spans="1:4" x14ac:dyDescent="0.3">
      <c r="A1246" s="5">
        <v>511205</v>
      </c>
      <c r="B1246" s="6" t="s">
        <v>207</v>
      </c>
      <c r="C1246" s="7"/>
      <c r="D1246" s="7"/>
    </row>
    <row r="1247" spans="1:4" x14ac:dyDescent="0.3">
      <c r="A1247" s="5">
        <v>51120501</v>
      </c>
      <c r="B1247" s="6" t="s">
        <v>208</v>
      </c>
      <c r="C1247" s="7"/>
      <c r="D1247" s="7"/>
    </row>
    <row r="1248" spans="1:4" x14ac:dyDescent="0.3">
      <c r="A1248" s="5">
        <v>51120502</v>
      </c>
      <c r="B1248" s="6" t="s">
        <v>209</v>
      </c>
      <c r="C1248" s="7"/>
      <c r="D1248" s="7"/>
    </row>
    <row r="1249" spans="1:4" x14ac:dyDescent="0.3">
      <c r="A1249" s="5">
        <v>51120503</v>
      </c>
      <c r="B1249" s="6" t="s">
        <v>210</v>
      </c>
      <c r="C1249" s="7"/>
      <c r="D1249" s="7"/>
    </row>
    <row r="1250" spans="1:4" x14ac:dyDescent="0.3">
      <c r="A1250" s="5">
        <v>511206</v>
      </c>
      <c r="B1250" s="6" t="s">
        <v>92</v>
      </c>
      <c r="C1250" s="7"/>
      <c r="D1250" s="7"/>
    </row>
    <row r="1251" spans="1:4" ht="15" thickBot="1" x14ac:dyDescent="0.35">
      <c r="A1251" s="15">
        <v>511207</v>
      </c>
      <c r="B1251" s="19" t="s">
        <v>93</v>
      </c>
      <c r="C1251" s="7"/>
      <c r="D1251" s="7"/>
    </row>
    <row r="1252" spans="1:4" ht="15" thickBot="1" x14ac:dyDescent="0.35">
      <c r="A1252" s="8" t="s">
        <v>19</v>
      </c>
      <c r="B1252" s="9"/>
      <c r="C1252" s="10">
        <f>SUM(C1242:C1251)</f>
        <v>12573615</v>
      </c>
      <c r="D1252" s="10">
        <f>SUM(D1242:D1251)</f>
        <v>10580063</v>
      </c>
    </row>
    <row r="1253" spans="1:4" x14ac:dyDescent="0.3">
      <c r="A1253" s="11">
        <v>5113</v>
      </c>
      <c r="B1253" s="12" t="s">
        <v>336</v>
      </c>
      <c r="C1253" s="13"/>
      <c r="D1253" s="13"/>
    </row>
    <row r="1254" spans="1:4" x14ac:dyDescent="0.3">
      <c r="A1254" s="5">
        <v>511301</v>
      </c>
      <c r="B1254" s="6" t="s">
        <v>87</v>
      </c>
      <c r="C1254" s="7"/>
      <c r="D1254" s="7"/>
    </row>
    <row r="1255" spans="1:4" x14ac:dyDescent="0.3">
      <c r="A1255" s="5">
        <v>511302</v>
      </c>
      <c r="B1255" s="6" t="s">
        <v>88</v>
      </c>
      <c r="C1255" s="7">
        <v>1461301</v>
      </c>
      <c r="D1255" s="7">
        <v>853010</v>
      </c>
    </row>
    <row r="1256" spans="1:4" x14ac:dyDescent="0.3">
      <c r="A1256" s="5">
        <v>511303</v>
      </c>
      <c r="B1256" s="6" t="s">
        <v>334</v>
      </c>
      <c r="C1256" s="7"/>
      <c r="D1256" s="7"/>
    </row>
    <row r="1257" spans="1:4" x14ac:dyDescent="0.3">
      <c r="A1257" s="5">
        <v>511304</v>
      </c>
      <c r="B1257" s="6" t="s">
        <v>90</v>
      </c>
      <c r="C1257" s="7"/>
      <c r="D1257" s="7"/>
    </row>
    <row r="1258" spans="1:4" x14ac:dyDescent="0.3">
      <c r="A1258" s="5">
        <v>511305</v>
      </c>
      <c r="B1258" s="6" t="s">
        <v>207</v>
      </c>
      <c r="C1258" s="7"/>
      <c r="D1258" s="7"/>
    </row>
    <row r="1259" spans="1:4" x14ac:dyDescent="0.3">
      <c r="A1259" s="5">
        <v>51130501</v>
      </c>
      <c r="B1259" s="6" t="s">
        <v>208</v>
      </c>
      <c r="C1259" s="7"/>
      <c r="D1259" s="7"/>
    </row>
    <row r="1260" spans="1:4" x14ac:dyDescent="0.3">
      <c r="A1260" s="5">
        <v>51130502</v>
      </c>
      <c r="B1260" s="6" t="s">
        <v>209</v>
      </c>
      <c r="C1260" s="7"/>
      <c r="D1260" s="7"/>
    </row>
    <row r="1261" spans="1:4" x14ac:dyDescent="0.3">
      <c r="A1261" s="5">
        <v>51130503</v>
      </c>
      <c r="B1261" s="6" t="s">
        <v>210</v>
      </c>
      <c r="C1261" s="7"/>
      <c r="D1261" s="7"/>
    </row>
    <row r="1262" spans="1:4" x14ac:dyDescent="0.3">
      <c r="A1262" s="5">
        <v>511306</v>
      </c>
      <c r="B1262" s="6" t="s">
        <v>92</v>
      </c>
      <c r="C1262" s="7"/>
      <c r="D1262" s="7"/>
    </row>
    <row r="1263" spans="1:4" ht="15" thickBot="1" x14ac:dyDescent="0.35">
      <c r="A1263" s="18">
        <v>511307</v>
      </c>
      <c r="B1263" s="19" t="s">
        <v>93</v>
      </c>
      <c r="C1263" s="17"/>
      <c r="D1263" s="17"/>
    </row>
    <row r="1264" spans="1:4" ht="15" thickBot="1" x14ac:dyDescent="0.35">
      <c r="A1264" s="8" t="s">
        <v>19</v>
      </c>
      <c r="B1264" s="9"/>
      <c r="C1264" s="10">
        <f>SUM(C1254:C1263)</f>
        <v>1461301</v>
      </c>
      <c r="D1264" s="10">
        <f>SUM(D1254:D1263)</f>
        <v>853010</v>
      </c>
    </row>
    <row r="1265" spans="1:4" x14ac:dyDescent="0.3">
      <c r="A1265" s="11">
        <v>5114</v>
      </c>
      <c r="B1265" s="12" t="s">
        <v>337</v>
      </c>
      <c r="C1265" s="13"/>
      <c r="D1265" s="13"/>
    </row>
    <row r="1266" spans="1:4" x14ac:dyDescent="0.3">
      <c r="A1266" s="5">
        <v>511401</v>
      </c>
      <c r="B1266" s="6" t="s">
        <v>338</v>
      </c>
      <c r="C1266" s="7"/>
      <c r="D1266" s="7"/>
    </row>
    <row r="1267" spans="1:4" x14ac:dyDescent="0.3">
      <c r="A1267" s="5">
        <v>511402</v>
      </c>
      <c r="B1267" s="6" t="s">
        <v>339</v>
      </c>
      <c r="C1267" s="7">
        <v>1000</v>
      </c>
      <c r="D1267" s="7">
        <v>1000</v>
      </c>
    </row>
    <row r="1268" spans="1:4" x14ac:dyDescent="0.3">
      <c r="A1268" s="5">
        <v>511403</v>
      </c>
      <c r="B1268" s="6" t="s">
        <v>340</v>
      </c>
      <c r="C1268" s="7"/>
      <c r="D1268" s="7"/>
    </row>
    <row r="1269" spans="1:4" x14ac:dyDescent="0.3">
      <c r="A1269" s="5">
        <v>511404</v>
      </c>
      <c r="B1269" s="6" t="s">
        <v>341</v>
      </c>
      <c r="C1269" s="7"/>
      <c r="D1269" s="7"/>
    </row>
    <row r="1270" spans="1:4" x14ac:dyDescent="0.3">
      <c r="A1270" s="5">
        <v>511405</v>
      </c>
      <c r="B1270" s="6" t="s">
        <v>342</v>
      </c>
      <c r="C1270" s="7"/>
      <c r="D1270" s="7"/>
    </row>
    <row r="1271" spans="1:4" x14ac:dyDescent="0.3">
      <c r="A1271" s="5">
        <v>511406</v>
      </c>
      <c r="B1271" s="6" t="s">
        <v>343</v>
      </c>
      <c r="C1271" s="7"/>
      <c r="D1271" s="7"/>
    </row>
    <row r="1272" spans="1:4" x14ac:dyDescent="0.3">
      <c r="A1272" s="5">
        <v>511407</v>
      </c>
      <c r="B1272" s="6" t="s">
        <v>118</v>
      </c>
      <c r="C1272" s="7"/>
      <c r="D1272" s="7"/>
    </row>
    <row r="1273" spans="1:4" x14ac:dyDescent="0.3">
      <c r="A1273" s="5">
        <v>511408</v>
      </c>
      <c r="B1273" s="6" t="s">
        <v>119</v>
      </c>
      <c r="C1273" s="7"/>
      <c r="D1273" s="7"/>
    </row>
    <row r="1274" spans="1:4" x14ac:dyDescent="0.3">
      <c r="A1274" s="5">
        <v>51140801</v>
      </c>
      <c r="B1274" s="6" t="s">
        <v>208</v>
      </c>
      <c r="C1274" s="7"/>
      <c r="D1274" s="7"/>
    </row>
    <row r="1275" spans="1:4" x14ac:dyDescent="0.3">
      <c r="A1275" s="5">
        <v>51140802</v>
      </c>
      <c r="B1275" s="6" t="s">
        <v>209</v>
      </c>
      <c r="C1275" s="7"/>
      <c r="D1275" s="7"/>
    </row>
    <row r="1276" spans="1:4" x14ac:dyDescent="0.3">
      <c r="A1276" s="5">
        <v>51140803</v>
      </c>
      <c r="B1276" s="6" t="s">
        <v>210</v>
      </c>
      <c r="C1276" s="7"/>
      <c r="D1276" s="7"/>
    </row>
    <row r="1277" spans="1:4" x14ac:dyDescent="0.3">
      <c r="A1277" s="5">
        <v>511409</v>
      </c>
      <c r="B1277" s="6" t="s">
        <v>344</v>
      </c>
      <c r="C1277" s="7"/>
      <c r="D1277" s="7"/>
    </row>
    <row r="1278" spans="1:4" x14ac:dyDescent="0.3">
      <c r="A1278" s="5">
        <v>511410</v>
      </c>
      <c r="B1278" s="6" t="s">
        <v>243</v>
      </c>
      <c r="C1278" s="7"/>
      <c r="D1278" s="7"/>
    </row>
    <row r="1279" spans="1:4" ht="15" thickBot="1" x14ac:dyDescent="0.35">
      <c r="A1279" s="15">
        <v>511411</v>
      </c>
      <c r="B1279" s="16" t="s">
        <v>122</v>
      </c>
      <c r="C1279" s="17"/>
      <c r="D1279" s="17"/>
    </row>
    <row r="1280" spans="1:4" ht="15" thickBot="1" x14ac:dyDescent="0.35">
      <c r="A1280" s="8" t="s">
        <v>19</v>
      </c>
      <c r="B1280" s="38"/>
      <c r="C1280" s="10">
        <f>SUM(C1266:C1279)</f>
        <v>1000</v>
      </c>
      <c r="D1280" s="10">
        <f>SUM(D1266:D1279)</f>
        <v>1000</v>
      </c>
    </row>
    <row r="1281" spans="1:4" x14ac:dyDescent="0.3">
      <c r="A1281" s="11">
        <v>5115</v>
      </c>
      <c r="B1281" s="12" t="s">
        <v>345</v>
      </c>
      <c r="C1281" s="13"/>
      <c r="D1281" s="13"/>
    </row>
    <row r="1282" spans="1:4" x14ac:dyDescent="0.3">
      <c r="A1282" s="5">
        <v>511501</v>
      </c>
      <c r="B1282" s="6" t="s">
        <v>338</v>
      </c>
      <c r="C1282" s="7"/>
      <c r="D1282" s="7"/>
    </row>
    <row r="1283" spans="1:4" x14ac:dyDescent="0.3">
      <c r="A1283" s="5">
        <v>511502</v>
      </c>
      <c r="B1283" s="6" t="s">
        <v>339</v>
      </c>
      <c r="C1283" s="7"/>
      <c r="D1283" s="7"/>
    </row>
    <row r="1284" spans="1:4" x14ac:dyDescent="0.3">
      <c r="A1284" s="5">
        <v>511503</v>
      </c>
      <c r="B1284" s="6" t="s">
        <v>340</v>
      </c>
      <c r="C1284" s="7"/>
      <c r="D1284" s="7"/>
    </row>
    <row r="1285" spans="1:4" x14ac:dyDescent="0.3">
      <c r="A1285" s="5">
        <v>511504</v>
      </c>
      <c r="B1285" s="6" t="s">
        <v>341</v>
      </c>
      <c r="C1285" s="7"/>
      <c r="D1285" s="7"/>
    </row>
    <row r="1286" spans="1:4" x14ac:dyDescent="0.3">
      <c r="A1286" s="5">
        <v>511505</v>
      </c>
      <c r="B1286" s="6" t="s">
        <v>342</v>
      </c>
      <c r="C1286" s="7"/>
      <c r="D1286" s="7"/>
    </row>
    <row r="1287" spans="1:4" x14ac:dyDescent="0.3">
      <c r="A1287" s="5">
        <v>511506</v>
      </c>
      <c r="B1287" s="6" t="s">
        <v>343</v>
      </c>
      <c r="C1287" s="7"/>
      <c r="D1287" s="7"/>
    </row>
    <row r="1288" spans="1:4" x14ac:dyDescent="0.3">
      <c r="A1288" s="15">
        <v>511507</v>
      </c>
      <c r="B1288" s="6" t="s">
        <v>118</v>
      </c>
      <c r="C1288" s="17"/>
      <c r="D1288" s="17"/>
    </row>
    <row r="1289" spans="1:4" x14ac:dyDescent="0.3">
      <c r="A1289" s="15">
        <v>511508</v>
      </c>
      <c r="B1289" s="6" t="s">
        <v>119</v>
      </c>
      <c r="C1289" s="17"/>
      <c r="D1289" s="17"/>
    </row>
    <row r="1290" spans="1:4" x14ac:dyDescent="0.3">
      <c r="A1290" s="15">
        <v>51150801</v>
      </c>
      <c r="B1290" s="6" t="s">
        <v>208</v>
      </c>
      <c r="C1290" s="17"/>
      <c r="D1290" s="17"/>
    </row>
    <row r="1291" spans="1:4" x14ac:dyDescent="0.3">
      <c r="A1291" s="15">
        <v>51150802</v>
      </c>
      <c r="B1291" s="6" t="s">
        <v>209</v>
      </c>
      <c r="C1291" s="17"/>
      <c r="D1291" s="17"/>
    </row>
    <row r="1292" spans="1:4" x14ac:dyDescent="0.3">
      <c r="A1292" s="15">
        <v>51150803</v>
      </c>
      <c r="B1292" s="6" t="s">
        <v>210</v>
      </c>
      <c r="C1292" s="17"/>
      <c r="D1292" s="17"/>
    </row>
    <row r="1293" spans="1:4" x14ac:dyDescent="0.3">
      <c r="A1293" s="15">
        <v>511509</v>
      </c>
      <c r="B1293" s="6" t="s">
        <v>344</v>
      </c>
      <c r="C1293" s="17"/>
      <c r="D1293" s="17"/>
    </row>
    <row r="1294" spans="1:4" x14ac:dyDescent="0.3">
      <c r="A1294" s="15">
        <v>511510</v>
      </c>
      <c r="B1294" s="6" t="s">
        <v>243</v>
      </c>
      <c r="C1294" s="17"/>
      <c r="D1294" s="17"/>
    </row>
    <row r="1295" spans="1:4" ht="15" thickBot="1" x14ac:dyDescent="0.35">
      <c r="A1295" s="15">
        <v>511511</v>
      </c>
      <c r="B1295" s="16" t="s">
        <v>122</v>
      </c>
      <c r="C1295" s="17"/>
      <c r="D1295" s="17"/>
    </row>
    <row r="1296" spans="1:4" ht="15" thickBot="1" x14ac:dyDescent="0.35">
      <c r="A1296" s="8" t="s">
        <v>19</v>
      </c>
      <c r="B1296" s="9"/>
      <c r="C1296" s="10">
        <f>SUM(C1282:C1295)</f>
        <v>0</v>
      </c>
      <c r="D1296" s="10">
        <f>SUM(D1282:D1295)</f>
        <v>0</v>
      </c>
    </row>
    <row r="1297" spans="1:4" x14ac:dyDescent="0.3">
      <c r="A1297" s="11">
        <v>5116</v>
      </c>
      <c r="B1297" s="12" t="s">
        <v>346</v>
      </c>
      <c r="C1297" s="13"/>
      <c r="D1297" s="13"/>
    </row>
    <row r="1298" spans="1:4" x14ac:dyDescent="0.3">
      <c r="A1298" s="5">
        <v>511601</v>
      </c>
      <c r="B1298" s="6" t="s">
        <v>347</v>
      </c>
      <c r="C1298" s="7"/>
      <c r="D1298" s="7"/>
    </row>
    <row r="1299" spans="1:4" x14ac:dyDescent="0.3">
      <c r="A1299" s="5">
        <v>511602</v>
      </c>
      <c r="B1299" s="6" t="s">
        <v>348</v>
      </c>
      <c r="C1299" s="7"/>
      <c r="D1299" s="7"/>
    </row>
    <row r="1300" spans="1:4" x14ac:dyDescent="0.3">
      <c r="A1300" s="5">
        <v>511603</v>
      </c>
      <c r="B1300" s="6" t="s">
        <v>349</v>
      </c>
      <c r="C1300" s="7"/>
      <c r="D1300" s="7"/>
    </row>
    <row r="1301" spans="1:4" x14ac:dyDescent="0.3">
      <c r="A1301" s="5">
        <v>511604</v>
      </c>
      <c r="B1301" s="6" t="s">
        <v>350</v>
      </c>
      <c r="C1301" s="7"/>
      <c r="D1301" s="7"/>
    </row>
    <row r="1302" spans="1:4" x14ac:dyDescent="0.3">
      <c r="A1302" s="5">
        <v>511605</v>
      </c>
      <c r="B1302" s="6" t="s">
        <v>351</v>
      </c>
      <c r="C1302" s="7"/>
      <c r="D1302" s="7"/>
    </row>
    <row r="1303" spans="1:4" x14ac:dyDescent="0.3">
      <c r="A1303" s="5">
        <v>511606</v>
      </c>
      <c r="B1303" s="6" t="s">
        <v>352</v>
      </c>
      <c r="C1303" s="7"/>
      <c r="D1303" s="7"/>
    </row>
    <row r="1304" spans="1:4" x14ac:dyDescent="0.3">
      <c r="A1304" s="5">
        <v>511607</v>
      </c>
      <c r="B1304" s="6" t="s">
        <v>353</v>
      </c>
      <c r="C1304" s="7"/>
      <c r="D1304" s="7"/>
    </row>
    <row r="1305" spans="1:4" x14ac:dyDescent="0.3">
      <c r="A1305" s="5">
        <v>511608</v>
      </c>
      <c r="B1305" s="6" t="s">
        <v>354</v>
      </c>
      <c r="C1305" s="7"/>
      <c r="D1305" s="7"/>
    </row>
    <row r="1306" spans="1:4" x14ac:dyDescent="0.3">
      <c r="A1306" s="5">
        <v>511609</v>
      </c>
      <c r="B1306" s="6" t="s">
        <v>355</v>
      </c>
      <c r="C1306" s="7"/>
      <c r="D1306" s="7"/>
    </row>
    <row r="1307" spans="1:4" x14ac:dyDescent="0.3">
      <c r="A1307" s="5">
        <v>511610</v>
      </c>
      <c r="B1307" s="6" t="s">
        <v>356</v>
      </c>
      <c r="C1307" s="7"/>
      <c r="D1307" s="7"/>
    </row>
    <row r="1308" spans="1:4" x14ac:dyDescent="0.3">
      <c r="A1308" s="5">
        <v>511611</v>
      </c>
      <c r="B1308" s="6" t="s">
        <v>357</v>
      </c>
      <c r="C1308" s="7"/>
      <c r="D1308" s="7"/>
    </row>
    <row r="1309" spans="1:4" x14ac:dyDescent="0.3">
      <c r="A1309" s="5">
        <v>511612</v>
      </c>
      <c r="B1309" s="6" t="s">
        <v>358</v>
      </c>
      <c r="C1309" s="7"/>
      <c r="D1309" s="7"/>
    </row>
    <row r="1310" spans="1:4" x14ac:dyDescent="0.3">
      <c r="A1310" s="5">
        <v>511613</v>
      </c>
      <c r="B1310" s="6" t="s">
        <v>359</v>
      </c>
      <c r="C1310" s="7"/>
      <c r="D1310" s="7"/>
    </row>
    <row r="1311" spans="1:4" x14ac:dyDescent="0.3">
      <c r="A1311" s="5">
        <v>511614</v>
      </c>
      <c r="B1311" s="6" t="s">
        <v>360</v>
      </c>
      <c r="C1311" s="7"/>
      <c r="D1311" s="7"/>
    </row>
    <row r="1312" spans="1:4" x14ac:dyDescent="0.3">
      <c r="A1312" s="5">
        <v>511615</v>
      </c>
      <c r="B1312" s="6" t="s">
        <v>361</v>
      </c>
      <c r="C1312" s="7"/>
      <c r="D1312" s="7"/>
    </row>
    <row r="1313" spans="1:4" x14ac:dyDescent="0.3">
      <c r="A1313" s="5">
        <v>511616</v>
      </c>
      <c r="B1313" s="6" t="s">
        <v>362</v>
      </c>
      <c r="C1313" s="7"/>
      <c r="D1313" s="7"/>
    </row>
    <row r="1314" spans="1:4" x14ac:dyDescent="0.3">
      <c r="A1314" s="5">
        <v>511617</v>
      </c>
      <c r="B1314" s="6" t="s">
        <v>363</v>
      </c>
      <c r="C1314" s="7"/>
      <c r="D1314" s="7"/>
    </row>
    <row r="1315" spans="1:4" x14ac:dyDescent="0.3">
      <c r="A1315" s="5">
        <v>511618</v>
      </c>
      <c r="B1315" s="6" t="s">
        <v>364</v>
      </c>
      <c r="C1315" s="7"/>
      <c r="D1315" s="7"/>
    </row>
    <row r="1316" spans="1:4" x14ac:dyDescent="0.3">
      <c r="A1316" s="5">
        <v>511619</v>
      </c>
      <c r="B1316" s="6" t="s">
        <v>365</v>
      </c>
      <c r="C1316" s="7"/>
      <c r="D1316" s="7"/>
    </row>
    <row r="1317" spans="1:4" x14ac:dyDescent="0.3">
      <c r="A1317" s="5">
        <v>511620</v>
      </c>
      <c r="B1317" s="6" t="s">
        <v>366</v>
      </c>
      <c r="C1317" s="7"/>
      <c r="D1317" s="7"/>
    </row>
    <row r="1318" spans="1:4" x14ac:dyDescent="0.3">
      <c r="A1318" s="5">
        <v>511621</v>
      </c>
      <c r="B1318" s="6" t="s">
        <v>367</v>
      </c>
      <c r="C1318" s="7"/>
      <c r="D1318" s="7"/>
    </row>
    <row r="1319" spans="1:4" x14ac:dyDescent="0.3">
      <c r="A1319" s="5">
        <v>511622</v>
      </c>
      <c r="B1319" s="6" t="s">
        <v>368</v>
      </c>
      <c r="C1319" s="7"/>
      <c r="D1319" s="7"/>
    </row>
    <row r="1320" spans="1:4" x14ac:dyDescent="0.3">
      <c r="A1320" s="5">
        <v>511623</v>
      </c>
      <c r="B1320" s="6" t="s">
        <v>369</v>
      </c>
      <c r="C1320" s="7"/>
      <c r="D1320" s="7"/>
    </row>
    <row r="1321" spans="1:4" x14ac:dyDescent="0.3">
      <c r="A1321" s="5">
        <v>511624</v>
      </c>
      <c r="B1321" s="6" t="s">
        <v>370</v>
      </c>
      <c r="C1321" s="7"/>
      <c r="D1321" s="7"/>
    </row>
    <row r="1322" spans="1:4" x14ac:dyDescent="0.3">
      <c r="A1322" s="5">
        <v>511625</v>
      </c>
      <c r="B1322" s="6" t="s">
        <v>371</v>
      </c>
      <c r="C1322" s="7"/>
      <c r="D1322" s="7"/>
    </row>
    <row r="1323" spans="1:4" x14ac:dyDescent="0.3">
      <c r="A1323" s="5">
        <v>511626</v>
      </c>
      <c r="B1323" s="6" t="s">
        <v>372</v>
      </c>
      <c r="C1323" s="7"/>
      <c r="D1323" s="7"/>
    </row>
    <row r="1324" spans="1:4" x14ac:dyDescent="0.3">
      <c r="A1324" s="5">
        <v>511627</v>
      </c>
      <c r="B1324" s="6" t="s">
        <v>373</v>
      </c>
      <c r="C1324" s="7"/>
      <c r="D1324" s="7"/>
    </row>
    <row r="1325" spans="1:4" x14ac:dyDescent="0.3">
      <c r="A1325" s="5">
        <v>511628</v>
      </c>
      <c r="B1325" s="6" t="s">
        <v>374</v>
      </c>
      <c r="C1325" s="7"/>
      <c r="D1325" s="7"/>
    </row>
    <row r="1326" spans="1:4" x14ac:dyDescent="0.3">
      <c r="A1326" s="5">
        <v>511629</v>
      </c>
      <c r="B1326" s="6" t="s">
        <v>375</v>
      </c>
      <c r="C1326" s="7"/>
      <c r="D1326" s="7"/>
    </row>
    <row r="1327" spans="1:4" x14ac:dyDescent="0.3">
      <c r="A1327" s="5">
        <v>511630</v>
      </c>
      <c r="B1327" s="6" t="s">
        <v>376</v>
      </c>
      <c r="C1327" s="7"/>
      <c r="D1327" s="7"/>
    </row>
    <row r="1328" spans="1:4" x14ac:dyDescent="0.3">
      <c r="A1328" s="5">
        <v>511631</v>
      </c>
      <c r="B1328" s="6" t="s">
        <v>377</v>
      </c>
      <c r="C1328" s="7"/>
      <c r="D1328" s="7"/>
    </row>
    <row r="1329" spans="1:4" x14ac:dyDescent="0.3">
      <c r="A1329" s="5">
        <v>511632</v>
      </c>
      <c r="B1329" s="6" t="s">
        <v>378</v>
      </c>
      <c r="C1329" s="7"/>
      <c r="D1329" s="7"/>
    </row>
    <row r="1330" spans="1:4" x14ac:dyDescent="0.3">
      <c r="A1330" s="5">
        <v>511633</v>
      </c>
      <c r="B1330" s="6" t="s">
        <v>379</v>
      </c>
      <c r="C1330" s="7"/>
      <c r="D1330" s="7"/>
    </row>
    <row r="1331" spans="1:4" x14ac:dyDescent="0.3">
      <c r="A1331" s="5">
        <v>511634</v>
      </c>
      <c r="B1331" s="6" t="s">
        <v>380</v>
      </c>
      <c r="C1331" s="7"/>
      <c r="D1331" s="7"/>
    </row>
    <row r="1332" spans="1:4" x14ac:dyDescent="0.3">
      <c r="A1332" s="5">
        <v>511635</v>
      </c>
      <c r="B1332" s="6" t="s">
        <v>381</v>
      </c>
      <c r="C1332" s="7"/>
      <c r="D1332" s="7"/>
    </row>
    <row r="1333" spans="1:4" x14ac:dyDescent="0.3">
      <c r="A1333" s="5">
        <v>511636</v>
      </c>
      <c r="B1333" s="6" t="s">
        <v>382</v>
      </c>
      <c r="C1333" s="7"/>
      <c r="D1333" s="7"/>
    </row>
    <row r="1334" spans="1:4" x14ac:dyDescent="0.3">
      <c r="A1334" s="5">
        <v>511637</v>
      </c>
      <c r="B1334" s="6" t="s">
        <v>383</v>
      </c>
      <c r="C1334" s="7"/>
      <c r="D1334" s="7"/>
    </row>
    <row r="1335" spans="1:4" x14ac:dyDescent="0.3">
      <c r="A1335" s="5">
        <v>511638</v>
      </c>
      <c r="B1335" s="6" t="s">
        <v>384</v>
      </c>
      <c r="C1335" s="7"/>
      <c r="D1335" s="7"/>
    </row>
    <row r="1336" spans="1:4" x14ac:dyDescent="0.3">
      <c r="A1336" s="5">
        <v>511639</v>
      </c>
      <c r="B1336" s="6" t="s">
        <v>385</v>
      </c>
      <c r="C1336" s="7"/>
      <c r="D1336" s="7"/>
    </row>
    <row r="1337" spans="1:4" x14ac:dyDescent="0.3">
      <c r="A1337" s="5">
        <v>511640</v>
      </c>
      <c r="B1337" s="6" t="s">
        <v>386</v>
      </c>
      <c r="C1337" s="7"/>
      <c r="D1337" s="7"/>
    </row>
    <row r="1338" spans="1:4" x14ac:dyDescent="0.3">
      <c r="A1338" s="5">
        <v>511641</v>
      </c>
      <c r="B1338" s="6" t="s">
        <v>387</v>
      </c>
      <c r="C1338" s="7"/>
      <c r="D1338" s="7"/>
    </row>
    <row r="1339" spans="1:4" x14ac:dyDescent="0.3">
      <c r="A1339" s="5">
        <v>511642</v>
      </c>
      <c r="B1339" s="6" t="s">
        <v>388</v>
      </c>
      <c r="C1339" s="7"/>
      <c r="D1339" s="7"/>
    </row>
    <row r="1340" spans="1:4" x14ac:dyDescent="0.3">
      <c r="A1340" s="5">
        <v>511643</v>
      </c>
      <c r="B1340" s="6" t="s">
        <v>168</v>
      </c>
      <c r="C1340" s="7"/>
      <c r="D1340" s="7"/>
    </row>
    <row r="1341" spans="1:4" x14ac:dyDescent="0.3">
      <c r="A1341" s="5">
        <v>511644</v>
      </c>
      <c r="B1341" s="6" t="s">
        <v>160</v>
      </c>
      <c r="C1341" s="7"/>
      <c r="D1341" s="7"/>
    </row>
    <row r="1342" spans="1:4" x14ac:dyDescent="0.3">
      <c r="A1342" s="15">
        <v>511645</v>
      </c>
      <c r="B1342" s="16" t="s">
        <v>170</v>
      </c>
      <c r="C1342" s="17"/>
      <c r="D1342" s="17"/>
    </row>
    <row r="1343" spans="1:4" x14ac:dyDescent="0.3">
      <c r="A1343" s="15">
        <v>511646</v>
      </c>
      <c r="B1343" s="16" t="s">
        <v>171</v>
      </c>
      <c r="C1343" s="17"/>
      <c r="D1343" s="17"/>
    </row>
    <row r="1344" spans="1:4" x14ac:dyDescent="0.3">
      <c r="A1344" s="15">
        <v>511647</v>
      </c>
      <c r="B1344" s="16" t="s">
        <v>172</v>
      </c>
      <c r="C1344" s="17"/>
      <c r="D1344" s="17"/>
    </row>
    <row r="1345" spans="1:4" x14ac:dyDescent="0.3">
      <c r="A1345" s="15">
        <v>511648</v>
      </c>
      <c r="B1345" s="16" t="s">
        <v>389</v>
      </c>
      <c r="C1345" s="17"/>
      <c r="D1345" s="17"/>
    </row>
    <row r="1346" spans="1:4" x14ac:dyDescent="0.3">
      <c r="A1346" s="15">
        <v>511649</v>
      </c>
      <c r="B1346" s="16" t="s">
        <v>390</v>
      </c>
      <c r="C1346" s="17"/>
      <c r="D1346" s="17"/>
    </row>
    <row r="1347" spans="1:4" ht="15" thickBot="1" x14ac:dyDescent="0.35">
      <c r="A1347" s="15">
        <v>511660</v>
      </c>
      <c r="B1347" s="16" t="s">
        <v>39</v>
      </c>
      <c r="C1347" s="17"/>
      <c r="D1347" s="17"/>
    </row>
    <row r="1348" spans="1:4" ht="15" thickBot="1" x14ac:dyDescent="0.35">
      <c r="A1348" s="8" t="s">
        <v>19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391</v>
      </c>
      <c r="C1349" s="13"/>
      <c r="D1349" s="13"/>
    </row>
    <row r="1350" spans="1:4" x14ac:dyDescent="0.3">
      <c r="A1350" s="2">
        <v>5201</v>
      </c>
      <c r="B1350" s="3" t="s">
        <v>392</v>
      </c>
      <c r="C1350" s="7"/>
      <c r="D1350" s="7"/>
    </row>
    <row r="1351" spans="1:4" x14ac:dyDescent="0.3">
      <c r="A1351" s="5">
        <v>520101</v>
      </c>
      <c r="B1351" s="6" t="s">
        <v>230</v>
      </c>
      <c r="C1351" s="7"/>
      <c r="D1351" s="7"/>
    </row>
    <row r="1352" spans="1:4" x14ac:dyDescent="0.3">
      <c r="A1352" s="5">
        <v>520102</v>
      </c>
      <c r="B1352" s="6" t="s">
        <v>393</v>
      </c>
      <c r="C1352" s="7"/>
      <c r="D1352" s="7"/>
    </row>
    <row r="1353" spans="1:4" x14ac:dyDescent="0.3">
      <c r="A1353" s="5">
        <v>520103</v>
      </c>
      <c r="B1353" s="6" t="s">
        <v>232</v>
      </c>
      <c r="C1353" s="7"/>
      <c r="D1353" s="7"/>
    </row>
    <row r="1354" spans="1:4" x14ac:dyDescent="0.3">
      <c r="A1354" s="5">
        <v>520104</v>
      </c>
      <c r="B1354" s="6" t="s">
        <v>233</v>
      </c>
      <c r="C1354" s="7"/>
      <c r="D1354" s="7"/>
    </row>
    <row r="1355" spans="1:4" x14ac:dyDescent="0.3">
      <c r="A1355" s="5">
        <v>520105</v>
      </c>
      <c r="B1355" s="6" t="s">
        <v>224</v>
      </c>
      <c r="C1355" s="7"/>
      <c r="D1355" s="7"/>
    </row>
    <row r="1356" spans="1:4" x14ac:dyDescent="0.3">
      <c r="A1356" s="5">
        <v>520106</v>
      </c>
      <c r="B1356" s="6" t="s">
        <v>394</v>
      </c>
      <c r="C1356" s="7"/>
      <c r="D1356" s="7"/>
    </row>
    <row r="1357" spans="1:4" x14ac:dyDescent="0.3">
      <c r="A1357" s="5">
        <v>520107</v>
      </c>
      <c r="B1357" s="6" t="s">
        <v>395</v>
      </c>
      <c r="C1357" s="7"/>
      <c r="D1357" s="7"/>
    </row>
    <row r="1358" spans="1:4" x14ac:dyDescent="0.3">
      <c r="A1358" s="5">
        <v>520108</v>
      </c>
      <c r="B1358" s="6" t="s">
        <v>119</v>
      </c>
      <c r="C1358" s="7"/>
      <c r="D1358" s="7"/>
    </row>
    <row r="1359" spans="1:4" x14ac:dyDescent="0.3">
      <c r="A1359" s="5">
        <v>52010801</v>
      </c>
      <c r="B1359" s="6" t="s">
        <v>208</v>
      </c>
      <c r="C1359" s="7"/>
      <c r="D1359" s="7"/>
    </row>
    <row r="1360" spans="1:4" x14ac:dyDescent="0.3">
      <c r="A1360" s="5">
        <v>52010802</v>
      </c>
      <c r="B1360" s="6" t="s">
        <v>209</v>
      </c>
      <c r="C1360" s="7"/>
      <c r="D1360" s="7"/>
    </row>
    <row r="1361" spans="1:4" x14ac:dyDescent="0.3">
      <c r="A1361" s="5">
        <v>52010803</v>
      </c>
      <c r="B1361" s="6" t="s">
        <v>210</v>
      </c>
      <c r="C1361" s="7"/>
      <c r="D1361" s="7"/>
    </row>
    <row r="1362" spans="1:4" ht="15" thickBot="1" x14ac:dyDescent="0.35">
      <c r="A1362" s="18">
        <v>520109</v>
      </c>
      <c r="B1362" s="19" t="s">
        <v>228</v>
      </c>
      <c r="C1362" s="20"/>
      <c r="D1362" s="20"/>
    </row>
    <row r="1363" spans="1:4" ht="15" thickBot="1" x14ac:dyDescent="0.35">
      <c r="A1363" s="8" t="s">
        <v>19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396</v>
      </c>
      <c r="C1364" s="13"/>
      <c r="D1364" s="13"/>
    </row>
    <row r="1365" spans="1:4" x14ac:dyDescent="0.3">
      <c r="A1365" s="5">
        <v>520201</v>
      </c>
      <c r="B1365" s="6" t="s">
        <v>230</v>
      </c>
      <c r="C1365" s="7"/>
      <c r="D1365" s="7"/>
    </row>
    <row r="1366" spans="1:4" x14ac:dyDescent="0.3">
      <c r="A1366" s="5">
        <v>520202</v>
      </c>
      <c r="B1366" s="6" t="s">
        <v>393</v>
      </c>
      <c r="C1366" s="7"/>
      <c r="D1366" s="7"/>
    </row>
    <row r="1367" spans="1:4" x14ac:dyDescent="0.3">
      <c r="A1367" s="5">
        <v>520203</v>
      </c>
      <c r="B1367" s="6" t="s">
        <v>232</v>
      </c>
      <c r="C1367" s="7"/>
      <c r="D1367" s="7"/>
    </row>
    <row r="1368" spans="1:4" x14ac:dyDescent="0.3">
      <c r="A1368" s="5">
        <v>520204</v>
      </c>
      <c r="B1368" s="6" t="s">
        <v>233</v>
      </c>
      <c r="C1368" s="7"/>
      <c r="D1368" s="7"/>
    </row>
    <row r="1369" spans="1:4" x14ac:dyDescent="0.3">
      <c r="A1369" s="5">
        <v>520205</v>
      </c>
      <c r="B1369" s="6" t="s">
        <v>224</v>
      </c>
      <c r="C1369" s="7"/>
      <c r="D1369" s="7"/>
    </row>
    <row r="1370" spans="1:4" x14ac:dyDescent="0.3">
      <c r="A1370" s="5">
        <v>520206</v>
      </c>
      <c r="B1370" s="6" t="s">
        <v>394</v>
      </c>
      <c r="C1370" s="7"/>
      <c r="D1370" s="7"/>
    </row>
    <row r="1371" spans="1:4" x14ac:dyDescent="0.3">
      <c r="A1371" s="5">
        <v>520207</v>
      </c>
      <c r="B1371" s="6" t="s">
        <v>395</v>
      </c>
      <c r="C1371" s="7"/>
      <c r="D1371" s="7"/>
    </row>
    <row r="1372" spans="1:4" x14ac:dyDescent="0.3">
      <c r="A1372" s="5">
        <v>520208</v>
      </c>
      <c r="B1372" s="6" t="s">
        <v>119</v>
      </c>
      <c r="C1372" s="7"/>
      <c r="D1372" s="7"/>
    </row>
    <row r="1373" spans="1:4" x14ac:dyDescent="0.3">
      <c r="A1373" s="5">
        <v>52020801</v>
      </c>
      <c r="B1373" s="6" t="s">
        <v>208</v>
      </c>
      <c r="C1373" s="7"/>
      <c r="D1373" s="7"/>
    </row>
    <row r="1374" spans="1:4" x14ac:dyDescent="0.3">
      <c r="A1374" s="5">
        <v>52020802</v>
      </c>
      <c r="B1374" s="6" t="s">
        <v>209</v>
      </c>
      <c r="C1374" s="7"/>
      <c r="D1374" s="7"/>
    </row>
    <row r="1375" spans="1:4" x14ac:dyDescent="0.3">
      <c r="A1375" s="5">
        <v>52020803</v>
      </c>
      <c r="B1375" s="6" t="s">
        <v>210</v>
      </c>
      <c r="C1375" s="7"/>
      <c r="D1375" s="7"/>
    </row>
    <row r="1376" spans="1:4" ht="15" thickBot="1" x14ac:dyDescent="0.35">
      <c r="A1376" s="18">
        <v>520209</v>
      </c>
      <c r="B1376" s="19" t="s">
        <v>228</v>
      </c>
      <c r="C1376" s="20"/>
      <c r="D1376" s="20"/>
    </row>
    <row r="1377" spans="1:4" ht="15" thickBot="1" x14ac:dyDescent="0.35">
      <c r="A1377" s="8" t="s">
        <v>19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397</v>
      </c>
      <c r="C1378" s="13"/>
      <c r="D1378" s="13"/>
    </row>
    <row r="1379" spans="1:4" x14ac:dyDescent="0.3">
      <c r="A1379" s="5">
        <v>520301</v>
      </c>
      <c r="B1379" s="6" t="s">
        <v>87</v>
      </c>
      <c r="C1379" s="7"/>
      <c r="D1379" s="7"/>
    </row>
    <row r="1380" spans="1:4" x14ac:dyDescent="0.3">
      <c r="A1380" s="5">
        <v>520302</v>
      </c>
      <c r="B1380" s="6" t="s">
        <v>88</v>
      </c>
      <c r="C1380" s="7"/>
      <c r="D1380" s="7"/>
    </row>
    <row r="1381" spans="1:4" x14ac:dyDescent="0.3">
      <c r="A1381" s="5">
        <v>520303</v>
      </c>
      <c r="B1381" s="6" t="s">
        <v>89</v>
      </c>
      <c r="C1381" s="7"/>
      <c r="D1381" s="7"/>
    </row>
    <row r="1382" spans="1:4" x14ac:dyDescent="0.3">
      <c r="A1382" s="5">
        <v>520304</v>
      </c>
      <c r="B1382" s="6" t="s">
        <v>90</v>
      </c>
      <c r="C1382" s="7"/>
      <c r="D1382" s="7"/>
    </row>
    <row r="1383" spans="1:4" x14ac:dyDescent="0.3">
      <c r="A1383" s="5">
        <v>520305</v>
      </c>
      <c r="B1383" s="6" t="s">
        <v>207</v>
      </c>
      <c r="C1383" s="7"/>
      <c r="D1383" s="7"/>
    </row>
    <row r="1384" spans="1:4" x14ac:dyDescent="0.3">
      <c r="A1384" s="5">
        <v>52030501</v>
      </c>
      <c r="B1384" s="6" t="s">
        <v>208</v>
      </c>
      <c r="C1384" s="7"/>
      <c r="D1384" s="7"/>
    </row>
    <row r="1385" spans="1:4" x14ac:dyDescent="0.3">
      <c r="A1385" s="5">
        <v>52030502</v>
      </c>
      <c r="B1385" s="6" t="s">
        <v>209</v>
      </c>
      <c r="C1385" s="7"/>
      <c r="D1385" s="7"/>
    </row>
    <row r="1386" spans="1:4" x14ac:dyDescent="0.3">
      <c r="A1386" s="5">
        <v>52030503</v>
      </c>
      <c r="B1386" s="6" t="s">
        <v>210</v>
      </c>
      <c r="C1386" s="7"/>
      <c r="D1386" s="7"/>
    </row>
    <row r="1387" spans="1:4" x14ac:dyDescent="0.3">
      <c r="A1387" s="5">
        <v>520306</v>
      </c>
      <c r="B1387" s="6" t="s">
        <v>92</v>
      </c>
      <c r="C1387" s="7"/>
      <c r="D1387" s="7"/>
    </row>
    <row r="1388" spans="1:4" ht="15" thickBot="1" x14ac:dyDescent="0.35">
      <c r="A1388" s="18">
        <v>520307</v>
      </c>
      <c r="B1388" s="19" t="s">
        <v>211</v>
      </c>
      <c r="C1388" s="20"/>
      <c r="D1388" s="20"/>
    </row>
    <row r="1389" spans="1:4" ht="15" thickBot="1" x14ac:dyDescent="0.35">
      <c r="A1389" s="8" t="s">
        <v>19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398</v>
      </c>
      <c r="C1390" s="13"/>
      <c r="D1390" s="13"/>
    </row>
    <row r="1391" spans="1:4" x14ac:dyDescent="0.3">
      <c r="A1391" s="5">
        <v>520401</v>
      </c>
      <c r="B1391" s="6" t="s">
        <v>399</v>
      </c>
      <c r="C1391" s="7"/>
      <c r="D1391" s="7"/>
    </row>
    <row r="1392" spans="1:4" x14ac:dyDescent="0.3">
      <c r="A1392" s="5">
        <v>520402</v>
      </c>
      <c r="B1392" s="6" t="s">
        <v>400</v>
      </c>
      <c r="C1392" s="7"/>
      <c r="D1392" s="7"/>
    </row>
    <row r="1393" spans="1:4" x14ac:dyDescent="0.3">
      <c r="A1393" s="5">
        <v>520403</v>
      </c>
      <c r="B1393" s="6" t="s">
        <v>401</v>
      </c>
      <c r="C1393" s="7"/>
      <c r="D1393" s="7"/>
    </row>
    <row r="1394" spans="1:4" x14ac:dyDescent="0.3">
      <c r="A1394" s="5">
        <v>520404</v>
      </c>
      <c r="B1394" s="6" t="s">
        <v>89</v>
      </c>
      <c r="C1394" s="7"/>
      <c r="D1394" s="7"/>
    </row>
    <row r="1395" spans="1:4" x14ac:dyDescent="0.3">
      <c r="A1395" s="5">
        <v>520405</v>
      </c>
      <c r="B1395" s="6" t="s">
        <v>90</v>
      </c>
      <c r="C1395" s="7"/>
      <c r="D1395" s="7"/>
    </row>
    <row r="1396" spans="1:4" x14ac:dyDescent="0.3">
      <c r="A1396" s="5">
        <v>520406</v>
      </c>
      <c r="B1396" s="6" t="s">
        <v>207</v>
      </c>
      <c r="C1396" s="7"/>
      <c r="D1396" s="7"/>
    </row>
    <row r="1397" spans="1:4" x14ac:dyDescent="0.3">
      <c r="A1397" s="5">
        <v>52040601</v>
      </c>
      <c r="B1397" s="6" t="s">
        <v>208</v>
      </c>
      <c r="C1397" s="7"/>
      <c r="D1397" s="7"/>
    </row>
    <row r="1398" spans="1:4" x14ac:dyDescent="0.3">
      <c r="A1398" s="5">
        <v>52040602</v>
      </c>
      <c r="B1398" s="6" t="s">
        <v>209</v>
      </c>
      <c r="C1398" s="7"/>
      <c r="D1398" s="7"/>
    </row>
    <row r="1399" spans="1:4" x14ac:dyDescent="0.3">
      <c r="A1399" s="5">
        <v>52040603</v>
      </c>
      <c r="B1399" s="6" t="s">
        <v>210</v>
      </c>
      <c r="C1399" s="7"/>
      <c r="D1399" s="7"/>
    </row>
    <row r="1400" spans="1:4" x14ac:dyDescent="0.3">
      <c r="A1400" s="5">
        <v>520407</v>
      </c>
      <c r="B1400" s="6" t="s">
        <v>92</v>
      </c>
      <c r="C1400" s="7"/>
      <c r="D1400" s="7"/>
    </row>
    <row r="1401" spans="1:4" ht="15" thickBot="1" x14ac:dyDescent="0.35">
      <c r="A1401" s="18">
        <v>520408</v>
      </c>
      <c r="B1401" s="19" t="s">
        <v>211</v>
      </c>
      <c r="C1401" s="20"/>
      <c r="D1401" s="20"/>
    </row>
    <row r="1402" spans="1:4" ht="15" thickBot="1" x14ac:dyDescent="0.35">
      <c r="A1402" s="8" t="s">
        <v>19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215</v>
      </c>
      <c r="C1403" s="13"/>
      <c r="D1403" s="13"/>
    </row>
    <row r="1404" spans="1:4" x14ac:dyDescent="0.3">
      <c r="A1404" s="5">
        <v>520501</v>
      </c>
      <c r="B1404" s="6" t="s">
        <v>87</v>
      </c>
      <c r="C1404" s="7"/>
      <c r="D1404" s="7"/>
    </row>
    <row r="1405" spans="1:4" x14ac:dyDescent="0.3">
      <c r="A1405" s="5">
        <v>520502</v>
      </c>
      <c r="B1405" s="6" t="s">
        <v>88</v>
      </c>
      <c r="C1405" s="7"/>
      <c r="D1405" s="7"/>
    </row>
    <row r="1406" spans="1:4" x14ac:dyDescent="0.3">
      <c r="A1406" s="5">
        <v>520503</v>
      </c>
      <c r="B1406" s="6" t="s">
        <v>89</v>
      </c>
      <c r="C1406" s="7"/>
      <c r="D1406" s="7"/>
    </row>
    <row r="1407" spans="1:4" x14ac:dyDescent="0.3">
      <c r="A1407" s="5">
        <v>520504</v>
      </c>
      <c r="B1407" s="6" t="s">
        <v>90</v>
      </c>
      <c r="C1407" s="7"/>
      <c r="D1407" s="7"/>
    </row>
    <row r="1408" spans="1:4" x14ac:dyDescent="0.3">
      <c r="A1408" s="5">
        <v>520505</v>
      </c>
      <c r="B1408" s="6" t="s">
        <v>207</v>
      </c>
      <c r="C1408" s="7"/>
      <c r="D1408" s="7"/>
    </row>
    <row r="1409" spans="1:4" x14ac:dyDescent="0.3">
      <c r="A1409" s="5">
        <v>52050501</v>
      </c>
      <c r="B1409" s="6" t="s">
        <v>208</v>
      </c>
      <c r="C1409" s="7"/>
      <c r="D1409" s="7"/>
    </row>
    <row r="1410" spans="1:4" x14ac:dyDescent="0.3">
      <c r="A1410" s="5">
        <v>52050502</v>
      </c>
      <c r="B1410" s="6" t="s">
        <v>209</v>
      </c>
      <c r="C1410" s="7"/>
      <c r="D1410" s="7"/>
    </row>
    <row r="1411" spans="1:4" x14ac:dyDescent="0.3">
      <c r="A1411" s="5">
        <v>52050503</v>
      </c>
      <c r="B1411" s="6" t="s">
        <v>210</v>
      </c>
      <c r="C1411" s="7"/>
      <c r="D1411" s="7"/>
    </row>
    <row r="1412" spans="1:4" x14ac:dyDescent="0.3">
      <c r="A1412" s="5">
        <v>520506</v>
      </c>
      <c r="B1412" s="6" t="s">
        <v>92</v>
      </c>
      <c r="C1412" s="7"/>
      <c r="D1412" s="7"/>
    </row>
    <row r="1413" spans="1:4" ht="15" thickBot="1" x14ac:dyDescent="0.35">
      <c r="A1413" s="15">
        <v>520507</v>
      </c>
      <c r="B1413" s="19" t="s">
        <v>211</v>
      </c>
      <c r="C1413" s="17"/>
      <c r="D1413" s="17"/>
    </row>
    <row r="1414" spans="1:4" ht="15" thickBot="1" x14ac:dyDescent="0.35">
      <c r="A1414" s="8" t="s">
        <v>19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402</v>
      </c>
      <c r="C1415" s="13"/>
      <c r="D1415" s="13"/>
    </row>
    <row r="1416" spans="1:4" x14ac:dyDescent="0.3">
      <c r="A1416" s="5">
        <v>520601</v>
      </c>
      <c r="B1416" s="6" t="s">
        <v>88</v>
      </c>
      <c r="C1416" s="7"/>
      <c r="D1416" s="7"/>
    </row>
    <row r="1417" spans="1:4" x14ac:dyDescent="0.3">
      <c r="A1417" s="5">
        <v>520602</v>
      </c>
      <c r="B1417" s="6" t="s">
        <v>89</v>
      </c>
      <c r="C1417" s="7"/>
      <c r="D1417" s="7"/>
    </row>
    <row r="1418" spans="1:4" x14ac:dyDescent="0.3">
      <c r="A1418" s="5">
        <v>520603</v>
      </c>
      <c r="B1418" s="6" t="s">
        <v>90</v>
      </c>
      <c r="C1418" s="7"/>
      <c r="D1418" s="7"/>
    </row>
    <row r="1419" spans="1:4" x14ac:dyDescent="0.3">
      <c r="A1419" s="5">
        <v>520604</v>
      </c>
      <c r="B1419" s="6" t="s">
        <v>207</v>
      </c>
      <c r="C1419" s="7"/>
      <c r="D1419" s="7"/>
    </row>
    <row r="1420" spans="1:4" x14ac:dyDescent="0.3">
      <c r="A1420" s="5">
        <v>52060401</v>
      </c>
      <c r="B1420" s="6" t="s">
        <v>208</v>
      </c>
      <c r="C1420" s="7"/>
      <c r="D1420" s="7"/>
    </row>
    <row r="1421" spans="1:4" x14ac:dyDescent="0.3">
      <c r="A1421" s="5">
        <v>52060402</v>
      </c>
      <c r="B1421" s="6" t="s">
        <v>209</v>
      </c>
      <c r="C1421" s="7"/>
      <c r="D1421" s="7"/>
    </row>
    <row r="1422" spans="1:4" x14ac:dyDescent="0.3">
      <c r="A1422" s="5">
        <v>52060403</v>
      </c>
      <c r="B1422" s="6" t="s">
        <v>210</v>
      </c>
      <c r="C1422" s="7"/>
      <c r="D1422" s="7"/>
    </row>
    <row r="1423" spans="1:4" x14ac:dyDescent="0.3">
      <c r="A1423" s="5">
        <v>520605</v>
      </c>
      <c r="B1423" s="6" t="s">
        <v>92</v>
      </c>
      <c r="C1423" s="7"/>
      <c r="D1423" s="7"/>
    </row>
    <row r="1424" spans="1:4" ht="15" thickBot="1" x14ac:dyDescent="0.35">
      <c r="A1424" s="18">
        <v>520606</v>
      </c>
      <c r="B1424" s="19" t="s">
        <v>211</v>
      </c>
      <c r="C1424" s="20"/>
      <c r="D1424" s="20"/>
    </row>
    <row r="1425" spans="1:4" ht="15" thickBot="1" x14ac:dyDescent="0.35">
      <c r="A1425" s="8" t="s">
        <v>19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403</v>
      </c>
      <c r="C1426" s="13"/>
      <c r="D1426" s="13"/>
    </row>
    <row r="1427" spans="1:4" x14ac:dyDescent="0.3">
      <c r="A1427" s="5">
        <v>520701</v>
      </c>
      <c r="B1427" s="6" t="s">
        <v>88</v>
      </c>
      <c r="C1427" s="7"/>
      <c r="D1427" s="7"/>
    </row>
    <row r="1428" spans="1:4" x14ac:dyDescent="0.3">
      <c r="A1428" s="5">
        <v>520702</v>
      </c>
      <c r="B1428" s="6" t="s">
        <v>89</v>
      </c>
      <c r="C1428" s="7"/>
      <c r="D1428" s="7"/>
    </row>
    <row r="1429" spans="1:4" x14ac:dyDescent="0.3">
      <c r="A1429" s="5">
        <v>520703</v>
      </c>
      <c r="B1429" s="6" t="s">
        <v>90</v>
      </c>
      <c r="C1429" s="7"/>
      <c r="D1429" s="7"/>
    </row>
    <row r="1430" spans="1:4" x14ac:dyDescent="0.3">
      <c r="A1430" s="5">
        <v>520704</v>
      </c>
      <c r="B1430" s="6" t="s">
        <v>207</v>
      </c>
      <c r="C1430" s="7"/>
      <c r="D1430" s="7"/>
    </row>
    <row r="1431" spans="1:4" x14ac:dyDescent="0.3">
      <c r="A1431" s="5">
        <v>52070401</v>
      </c>
      <c r="B1431" s="6" t="s">
        <v>208</v>
      </c>
      <c r="C1431" s="7"/>
      <c r="D1431" s="7"/>
    </row>
    <row r="1432" spans="1:4" x14ac:dyDescent="0.3">
      <c r="A1432" s="5">
        <v>52070402</v>
      </c>
      <c r="B1432" s="6" t="s">
        <v>209</v>
      </c>
      <c r="C1432" s="7"/>
      <c r="D1432" s="7"/>
    </row>
    <row r="1433" spans="1:4" x14ac:dyDescent="0.3">
      <c r="A1433" s="5">
        <v>52070403</v>
      </c>
      <c r="B1433" s="6" t="s">
        <v>210</v>
      </c>
      <c r="C1433" s="7"/>
      <c r="D1433" s="7"/>
    </row>
    <row r="1434" spans="1:4" x14ac:dyDescent="0.3">
      <c r="A1434" s="5">
        <v>520705</v>
      </c>
      <c r="B1434" s="6" t="s">
        <v>92</v>
      </c>
      <c r="C1434" s="7"/>
      <c r="D1434" s="7"/>
    </row>
    <row r="1435" spans="1:4" ht="15" thickBot="1" x14ac:dyDescent="0.35">
      <c r="A1435" s="18">
        <v>520706</v>
      </c>
      <c r="B1435" s="19" t="s">
        <v>211</v>
      </c>
      <c r="C1435" s="20"/>
      <c r="D1435" s="20"/>
    </row>
    <row r="1436" spans="1:4" ht="15" thickBot="1" x14ac:dyDescent="0.35">
      <c r="A1436" s="8" t="s">
        <v>19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404</v>
      </c>
      <c r="C1437" s="13"/>
      <c r="D1437" s="13"/>
    </row>
    <row r="1438" spans="1:4" x14ac:dyDescent="0.3">
      <c r="A1438" s="5">
        <v>520801</v>
      </c>
      <c r="B1438" s="6" t="s">
        <v>87</v>
      </c>
      <c r="C1438" s="7"/>
      <c r="D1438" s="7"/>
    </row>
    <row r="1439" spans="1:4" x14ac:dyDescent="0.3">
      <c r="A1439" s="5">
        <v>520802</v>
      </c>
      <c r="B1439" s="6" t="s">
        <v>88</v>
      </c>
      <c r="C1439" s="7"/>
      <c r="D1439" s="7"/>
    </row>
    <row r="1440" spans="1:4" x14ac:dyDescent="0.3">
      <c r="A1440" s="5">
        <v>520803</v>
      </c>
      <c r="B1440" s="6" t="s">
        <v>89</v>
      </c>
      <c r="C1440" s="7"/>
      <c r="D1440" s="7"/>
    </row>
    <row r="1441" spans="1:4" x14ac:dyDescent="0.3">
      <c r="A1441" s="5">
        <v>520804</v>
      </c>
      <c r="B1441" s="6" t="s">
        <v>90</v>
      </c>
      <c r="C1441" s="7"/>
      <c r="D1441" s="7"/>
    </row>
    <row r="1442" spans="1:4" x14ac:dyDescent="0.3">
      <c r="A1442" s="5">
        <v>520805</v>
      </c>
      <c r="B1442" s="6" t="s">
        <v>207</v>
      </c>
      <c r="C1442" s="7"/>
      <c r="D1442" s="7"/>
    </row>
    <row r="1443" spans="1:4" x14ac:dyDescent="0.3">
      <c r="A1443" s="5">
        <v>52080501</v>
      </c>
      <c r="B1443" s="6" t="s">
        <v>208</v>
      </c>
      <c r="C1443" s="7"/>
      <c r="D1443" s="7"/>
    </row>
    <row r="1444" spans="1:4" x14ac:dyDescent="0.3">
      <c r="A1444" s="5">
        <v>52080502</v>
      </c>
      <c r="B1444" s="6" t="s">
        <v>209</v>
      </c>
      <c r="C1444" s="7"/>
      <c r="D1444" s="7"/>
    </row>
    <row r="1445" spans="1:4" x14ac:dyDescent="0.3">
      <c r="A1445" s="5">
        <v>52080503</v>
      </c>
      <c r="B1445" s="6" t="s">
        <v>210</v>
      </c>
      <c r="C1445" s="7"/>
      <c r="D1445" s="7"/>
    </row>
    <row r="1446" spans="1:4" x14ac:dyDescent="0.3">
      <c r="A1446" s="5">
        <v>520806</v>
      </c>
      <c r="B1446" s="6" t="s">
        <v>92</v>
      </c>
      <c r="C1446" s="7"/>
      <c r="D1446" s="7"/>
    </row>
    <row r="1447" spans="1:4" ht="15" thickBot="1" x14ac:dyDescent="0.35">
      <c r="A1447" s="18">
        <v>520807</v>
      </c>
      <c r="B1447" s="19" t="s">
        <v>211</v>
      </c>
      <c r="C1447" s="20"/>
      <c r="D1447" s="20"/>
    </row>
    <row r="1448" spans="1:4" ht="15" thickBot="1" x14ac:dyDescent="0.35">
      <c r="A1448" s="8" t="s">
        <v>19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405</v>
      </c>
      <c r="C1449" s="13"/>
      <c r="D1449" s="13"/>
    </row>
    <row r="1450" spans="1:4" x14ac:dyDescent="0.3">
      <c r="A1450" s="5">
        <v>520901</v>
      </c>
      <c r="B1450" s="6" t="s">
        <v>87</v>
      </c>
      <c r="C1450" s="7"/>
      <c r="D1450" s="7"/>
    </row>
    <row r="1451" spans="1:4" x14ac:dyDescent="0.3">
      <c r="A1451" s="5">
        <v>520902</v>
      </c>
      <c r="B1451" s="6" t="s">
        <v>88</v>
      </c>
      <c r="C1451" s="7"/>
      <c r="D1451" s="7"/>
    </row>
    <row r="1452" spans="1:4" x14ac:dyDescent="0.3">
      <c r="A1452" s="5">
        <v>520903</v>
      </c>
      <c r="B1452" s="6" t="s">
        <v>89</v>
      </c>
      <c r="C1452" s="7"/>
      <c r="D1452" s="7"/>
    </row>
    <row r="1453" spans="1:4" x14ac:dyDescent="0.3">
      <c r="A1453" s="5">
        <v>520904</v>
      </c>
      <c r="B1453" s="6" t="s">
        <v>90</v>
      </c>
      <c r="C1453" s="7"/>
      <c r="D1453" s="7"/>
    </row>
    <row r="1454" spans="1:4" x14ac:dyDescent="0.3">
      <c r="A1454" s="5">
        <v>520905</v>
      </c>
      <c r="B1454" s="6" t="s">
        <v>207</v>
      </c>
      <c r="C1454" s="7"/>
      <c r="D1454" s="7"/>
    </row>
    <row r="1455" spans="1:4" x14ac:dyDescent="0.3">
      <c r="A1455" s="5">
        <v>52090501</v>
      </c>
      <c r="B1455" s="6" t="s">
        <v>208</v>
      </c>
      <c r="C1455" s="7"/>
      <c r="D1455" s="7"/>
    </row>
    <row r="1456" spans="1:4" x14ac:dyDescent="0.3">
      <c r="A1456" s="5">
        <v>52090502</v>
      </c>
      <c r="B1456" s="6" t="s">
        <v>209</v>
      </c>
      <c r="C1456" s="7"/>
      <c r="D1456" s="7"/>
    </row>
    <row r="1457" spans="1:4" x14ac:dyDescent="0.3">
      <c r="A1457" s="5">
        <v>52090503</v>
      </c>
      <c r="B1457" s="6" t="s">
        <v>210</v>
      </c>
      <c r="C1457" s="7"/>
      <c r="D1457" s="7"/>
    </row>
    <row r="1458" spans="1:4" x14ac:dyDescent="0.3">
      <c r="A1458" s="5">
        <v>520906</v>
      </c>
      <c r="B1458" s="6" t="s">
        <v>92</v>
      </c>
      <c r="C1458" s="7"/>
      <c r="D1458" s="7"/>
    </row>
    <row r="1459" spans="1:4" ht="15" thickBot="1" x14ac:dyDescent="0.35">
      <c r="A1459" s="18">
        <v>520907</v>
      </c>
      <c r="B1459" s="19" t="s">
        <v>211</v>
      </c>
      <c r="C1459" s="20"/>
      <c r="D1459" s="20"/>
    </row>
    <row r="1460" spans="1:4" ht="15" thickBot="1" x14ac:dyDescent="0.35">
      <c r="A1460" s="8" t="s">
        <v>19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406</v>
      </c>
      <c r="C1461" s="13"/>
      <c r="D1461" s="13"/>
    </row>
    <row r="1462" spans="1:4" x14ac:dyDescent="0.3">
      <c r="A1462" s="5">
        <v>521001</v>
      </c>
      <c r="B1462" s="6" t="s">
        <v>87</v>
      </c>
      <c r="C1462" s="7"/>
      <c r="D1462" s="7"/>
    </row>
    <row r="1463" spans="1:4" x14ac:dyDescent="0.3">
      <c r="A1463" s="5">
        <v>521002</v>
      </c>
      <c r="B1463" s="6" t="s">
        <v>88</v>
      </c>
      <c r="C1463" s="7"/>
      <c r="D1463" s="7"/>
    </row>
    <row r="1464" spans="1:4" x14ac:dyDescent="0.3">
      <c r="A1464" s="5">
        <v>521003</v>
      </c>
      <c r="B1464" s="6" t="s">
        <v>89</v>
      </c>
      <c r="C1464" s="7"/>
      <c r="D1464" s="7"/>
    </row>
    <row r="1465" spans="1:4" x14ac:dyDescent="0.3">
      <c r="A1465" s="5">
        <v>521004</v>
      </c>
      <c r="B1465" s="6" t="s">
        <v>90</v>
      </c>
      <c r="C1465" s="7"/>
      <c r="D1465" s="7"/>
    </row>
    <row r="1466" spans="1:4" x14ac:dyDescent="0.3">
      <c r="A1466" s="5">
        <v>521005</v>
      </c>
      <c r="B1466" s="6" t="s">
        <v>207</v>
      </c>
      <c r="C1466" s="7"/>
      <c r="D1466" s="7"/>
    </row>
    <row r="1467" spans="1:4" x14ac:dyDescent="0.3">
      <c r="A1467" s="5">
        <v>52100501</v>
      </c>
      <c r="B1467" s="6" t="s">
        <v>208</v>
      </c>
      <c r="C1467" s="7"/>
      <c r="D1467" s="7"/>
    </row>
    <row r="1468" spans="1:4" x14ac:dyDescent="0.3">
      <c r="A1468" s="5">
        <v>52100502</v>
      </c>
      <c r="B1468" s="6" t="s">
        <v>209</v>
      </c>
      <c r="C1468" s="7"/>
      <c r="D1468" s="7"/>
    </row>
    <row r="1469" spans="1:4" x14ac:dyDescent="0.3">
      <c r="A1469" s="5">
        <v>52100503</v>
      </c>
      <c r="B1469" s="6" t="s">
        <v>210</v>
      </c>
      <c r="C1469" s="7"/>
      <c r="D1469" s="7"/>
    </row>
    <row r="1470" spans="1:4" x14ac:dyDescent="0.3">
      <c r="A1470" s="5">
        <v>521006</v>
      </c>
      <c r="B1470" s="6" t="s">
        <v>92</v>
      </c>
      <c r="C1470" s="7"/>
      <c r="D1470" s="7"/>
    </row>
    <row r="1471" spans="1:4" ht="15" thickBot="1" x14ac:dyDescent="0.35">
      <c r="A1471" s="18">
        <v>521007</v>
      </c>
      <c r="B1471" s="19" t="s">
        <v>211</v>
      </c>
      <c r="C1471" s="20"/>
      <c r="D1471" s="20"/>
    </row>
    <row r="1472" spans="1:4" ht="15" thickBot="1" x14ac:dyDescent="0.35">
      <c r="A1472" s="8" t="s">
        <v>19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407</v>
      </c>
      <c r="C1473" s="13"/>
      <c r="D1473" s="13"/>
    </row>
    <row r="1474" spans="1:4" x14ac:dyDescent="0.3">
      <c r="A1474" s="5">
        <v>521101</v>
      </c>
      <c r="B1474" s="6" t="s">
        <v>87</v>
      </c>
      <c r="C1474" s="7"/>
      <c r="D1474" s="7"/>
    </row>
    <row r="1475" spans="1:4" x14ac:dyDescent="0.3">
      <c r="A1475" s="5">
        <v>521102</v>
      </c>
      <c r="B1475" s="6" t="s">
        <v>88</v>
      </c>
      <c r="C1475" s="7"/>
      <c r="D1475" s="7"/>
    </row>
    <row r="1476" spans="1:4" x14ac:dyDescent="0.3">
      <c r="A1476" s="5">
        <v>521103</v>
      </c>
      <c r="B1476" s="6" t="s">
        <v>89</v>
      </c>
      <c r="C1476" s="7"/>
      <c r="D1476" s="7"/>
    </row>
    <row r="1477" spans="1:4" x14ac:dyDescent="0.3">
      <c r="A1477" s="5">
        <v>521104</v>
      </c>
      <c r="B1477" s="6" t="s">
        <v>90</v>
      </c>
      <c r="C1477" s="7"/>
      <c r="D1477" s="7"/>
    </row>
    <row r="1478" spans="1:4" x14ac:dyDescent="0.3">
      <c r="A1478" s="5">
        <v>521105</v>
      </c>
      <c r="B1478" s="6" t="s">
        <v>207</v>
      </c>
      <c r="C1478" s="7"/>
      <c r="D1478" s="7"/>
    </row>
    <row r="1479" spans="1:4" x14ac:dyDescent="0.3">
      <c r="A1479" s="5">
        <v>52110501</v>
      </c>
      <c r="B1479" s="6" t="s">
        <v>208</v>
      </c>
      <c r="C1479" s="7"/>
      <c r="D1479" s="7"/>
    </row>
    <row r="1480" spans="1:4" x14ac:dyDescent="0.3">
      <c r="A1480" s="5">
        <v>52110502</v>
      </c>
      <c r="B1480" s="6" t="s">
        <v>209</v>
      </c>
      <c r="C1480" s="7"/>
      <c r="D1480" s="7"/>
    </row>
    <row r="1481" spans="1:4" x14ac:dyDescent="0.3">
      <c r="A1481" s="5">
        <v>52110503</v>
      </c>
      <c r="B1481" s="6" t="s">
        <v>210</v>
      </c>
      <c r="C1481" s="7"/>
      <c r="D1481" s="7"/>
    </row>
    <row r="1482" spans="1:4" x14ac:dyDescent="0.3">
      <c r="A1482" s="5">
        <v>521106</v>
      </c>
      <c r="B1482" s="6" t="s">
        <v>92</v>
      </c>
      <c r="C1482" s="7"/>
      <c r="D1482" s="7"/>
    </row>
    <row r="1483" spans="1:4" ht="15" thickBot="1" x14ac:dyDescent="0.35">
      <c r="A1483" s="18">
        <v>521107</v>
      </c>
      <c r="B1483" s="19" t="s">
        <v>211</v>
      </c>
      <c r="C1483" s="20"/>
      <c r="D1483" s="20"/>
    </row>
    <row r="1484" spans="1:4" ht="15" thickBot="1" x14ac:dyDescent="0.35">
      <c r="A1484" s="8" t="s">
        <v>19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408</v>
      </c>
      <c r="C1485" s="13"/>
      <c r="D1485" s="13"/>
    </row>
    <row r="1486" spans="1:4" x14ac:dyDescent="0.3">
      <c r="A1486" s="5">
        <v>521201</v>
      </c>
      <c r="B1486" s="6" t="s">
        <v>87</v>
      </c>
      <c r="C1486" s="7"/>
      <c r="D1486" s="7"/>
    </row>
    <row r="1487" spans="1:4" x14ac:dyDescent="0.3">
      <c r="A1487" s="5">
        <v>521202</v>
      </c>
      <c r="B1487" s="6" t="s">
        <v>88</v>
      </c>
      <c r="C1487" s="7"/>
      <c r="D1487" s="7"/>
    </row>
    <row r="1488" spans="1:4" x14ac:dyDescent="0.3">
      <c r="A1488" s="5">
        <v>521203</v>
      </c>
      <c r="B1488" s="6" t="s">
        <v>89</v>
      </c>
      <c r="C1488" s="7"/>
      <c r="D1488" s="7"/>
    </row>
    <row r="1489" spans="1:4" x14ac:dyDescent="0.3">
      <c r="A1489" s="5">
        <v>521204</v>
      </c>
      <c r="B1489" s="6" t="s">
        <v>90</v>
      </c>
      <c r="C1489" s="7"/>
      <c r="D1489" s="7"/>
    </row>
    <row r="1490" spans="1:4" x14ac:dyDescent="0.3">
      <c r="A1490" s="5">
        <v>521205</v>
      </c>
      <c r="B1490" s="6" t="s">
        <v>207</v>
      </c>
      <c r="C1490" s="7"/>
      <c r="D1490" s="7"/>
    </row>
    <row r="1491" spans="1:4" x14ac:dyDescent="0.3">
      <c r="A1491" s="5">
        <v>52120501</v>
      </c>
      <c r="B1491" s="6" t="s">
        <v>208</v>
      </c>
      <c r="C1491" s="7"/>
      <c r="D1491" s="7"/>
    </row>
    <row r="1492" spans="1:4" x14ac:dyDescent="0.3">
      <c r="A1492" s="5">
        <v>52120502</v>
      </c>
      <c r="B1492" s="6" t="s">
        <v>209</v>
      </c>
      <c r="C1492" s="7"/>
      <c r="D1492" s="7"/>
    </row>
    <row r="1493" spans="1:4" x14ac:dyDescent="0.3">
      <c r="A1493" s="5">
        <v>52120503</v>
      </c>
      <c r="B1493" s="6" t="s">
        <v>210</v>
      </c>
      <c r="C1493" s="7"/>
      <c r="D1493" s="7"/>
    </row>
    <row r="1494" spans="1:4" x14ac:dyDescent="0.3">
      <c r="A1494" s="5">
        <v>521206</v>
      </c>
      <c r="B1494" s="6" t="s">
        <v>92</v>
      </c>
      <c r="C1494" s="7"/>
      <c r="D1494" s="7"/>
    </row>
    <row r="1495" spans="1:4" ht="15" thickBot="1" x14ac:dyDescent="0.35">
      <c r="A1495" s="18">
        <v>521207</v>
      </c>
      <c r="B1495" s="19" t="s">
        <v>211</v>
      </c>
      <c r="C1495" s="20"/>
      <c r="D1495" s="20"/>
    </row>
    <row r="1496" spans="1:4" ht="15" thickBot="1" x14ac:dyDescent="0.35">
      <c r="A1496" s="8" t="s">
        <v>19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409</v>
      </c>
      <c r="C1497" s="13"/>
      <c r="D1497" s="13"/>
    </row>
    <row r="1498" spans="1:4" x14ac:dyDescent="0.3">
      <c r="A1498" s="5">
        <v>521301</v>
      </c>
      <c r="B1498" s="6" t="s">
        <v>87</v>
      </c>
      <c r="C1498" s="7"/>
      <c r="D1498" s="7"/>
    </row>
    <row r="1499" spans="1:4" x14ac:dyDescent="0.3">
      <c r="A1499" s="5">
        <v>521302</v>
      </c>
      <c r="B1499" s="6" t="s">
        <v>88</v>
      </c>
      <c r="C1499" s="7"/>
      <c r="D1499" s="7"/>
    </row>
    <row r="1500" spans="1:4" x14ac:dyDescent="0.3">
      <c r="A1500" s="5">
        <v>521303</v>
      </c>
      <c r="B1500" s="6" t="s">
        <v>89</v>
      </c>
      <c r="C1500" s="7"/>
      <c r="D1500" s="7"/>
    </row>
    <row r="1501" spans="1:4" x14ac:dyDescent="0.3">
      <c r="A1501" s="5">
        <v>521304</v>
      </c>
      <c r="B1501" s="6" t="s">
        <v>90</v>
      </c>
      <c r="C1501" s="7"/>
      <c r="D1501" s="7"/>
    </row>
    <row r="1502" spans="1:4" x14ac:dyDescent="0.3">
      <c r="A1502" s="5">
        <v>521305</v>
      </c>
      <c r="B1502" s="6" t="s">
        <v>207</v>
      </c>
      <c r="C1502" s="7"/>
      <c r="D1502" s="7"/>
    </row>
    <row r="1503" spans="1:4" x14ac:dyDescent="0.3">
      <c r="A1503" s="5">
        <v>52130501</v>
      </c>
      <c r="B1503" s="6" t="s">
        <v>208</v>
      </c>
      <c r="C1503" s="7"/>
      <c r="D1503" s="7"/>
    </row>
    <row r="1504" spans="1:4" x14ac:dyDescent="0.3">
      <c r="A1504" s="5">
        <v>52130502</v>
      </c>
      <c r="B1504" s="6" t="s">
        <v>209</v>
      </c>
      <c r="C1504" s="7"/>
      <c r="D1504" s="7"/>
    </row>
    <row r="1505" spans="1:4" x14ac:dyDescent="0.3">
      <c r="A1505" s="5">
        <v>52130503</v>
      </c>
      <c r="B1505" s="6" t="s">
        <v>210</v>
      </c>
      <c r="C1505" s="7"/>
      <c r="D1505" s="7"/>
    </row>
    <row r="1506" spans="1:4" x14ac:dyDescent="0.3">
      <c r="A1506" s="5">
        <v>521306</v>
      </c>
      <c r="B1506" s="6" t="s">
        <v>92</v>
      </c>
      <c r="C1506" s="7"/>
      <c r="D1506" s="7"/>
    </row>
    <row r="1507" spans="1:4" ht="15" thickBot="1" x14ac:dyDescent="0.35">
      <c r="A1507" s="18">
        <v>521307</v>
      </c>
      <c r="B1507" s="19" t="s">
        <v>211</v>
      </c>
      <c r="C1507" s="20"/>
      <c r="D1507" s="20"/>
    </row>
    <row r="1508" spans="1:4" ht="15" thickBot="1" x14ac:dyDescent="0.35">
      <c r="A1508" s="8" t="s">
        <v>19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335</v>
      </c>
      <c r="C1509" s="13"/>
      <c r="D1509" s="13"/>
    </row>
    <row r="1510" spans="1:4" x14ac:dyDescent="0.3">
      <c r="A1510" s="5">
        <v>521401</v>
      </c>
      <c r="B1510" s="6" t="s">
        <v>87</v>
      </c>
      <c r="C1510" s="7"/>
      <c r="D1510" s="7"/>
    </row>
    <row r="1511" spans="1:4" x14ac:dyDescent="0.3">
      <c r="A1511" s="5">
        <v>521402</v>
      </c>
      <c r="B1511" s="6" t="s">
        <v>88</v>
      </c>
      <c r="C1511" s="7"/>
      <c r="D1511" s="7"/>
    </row>
    <row r="1512" spans="1:4" x14ac:dyDescent="0.3">
      <c r="A1512" s="5">
        <v>521403</v>
      </c>
      <c r="B1512" s="6" t="s">
        <v>89</v>
      </c>
      <c r="C1512" s="7"/>
      <c r="D1512" s="7"/>
    </row>
    <row r="1513" spans="1:4" x14ac:dyDescent="0.3">
      <c r="A1513" s="5">
        <v>521404</v>
      </c>
      <c r="B1513" s="6" t="s">
        <v>90</v>
      </c>
      <c r="C1513" s="7"/>
      <c r="D1513" s="7"/>
    </row>
    <row r="1514" spans="1:4" x14ac:dyDescent="0.3">
      <c r="A1514" s="5">
        <v>521405</v>
      </c>
      <c r="B1514" s="6" t="s">
        <v>207</v>
      </c>
      <c r="C1514" s="7"/>
      <c r="D1514" s="7"/>
    </row>
    <row r="1515" spans="1:4" x14ac:dyDescent="0.3">
      <c r="A1515" s="5">
        <v>52140501</v>
      </c>
      <c r="B1515" s="6" t="s">
        <v>208</v>
      </c>
      <c r="C1515" s="7"/>
      <c r="D1515" s="7"/>
    </row>
    <row r="1516" spans="1:4" x14ac:dyDescent="0.3">
      <c r="A1516" s="5">
        <v>52140502</v>
      </c>
      <c r="B1516" s="6" t="s">
        <v>209</v>
      </c>
      <c r="C1516" s="7"/>
      <c r="D1516" s="7"/>
    </row>
    <row r="1517" spans="1:4" x14ac:dyDescent="0.3">
      <c r="A1517" s="5">
        <v>52140503</v>
      </c>
      <c r="B1517" s="6" t="s">
        <v>210</v>
      </c>
      <c r="C1517" s="7"/>
      <c r="D1517" s="7"/>
    </row>
    <row r="1518" spans="1:4" x14ac:dyDescent="0.3">
      <c r="A1518" s="5">
        <v>521406</v>
      </c>
      <c r="B1518" s="6" t="s">
        <v>92</v>
      </c>
      <c r="C1518" s="7"/>
      <c r="D1518" s="7"/>
    </row>
    <row r="1519" spans="1:4" ht="15" thickBot="1" x14ac:dyDescent="0.35">
      <c r="A1519" s="5">
        <v>521407</v>
      </c>
      <c r="B1519" s="19" t="s">
        <v>93</v>
      </c>
      <c r="C1519" s="20"/>
      <c r="D1519" s="20"/>
    </row>
    <row r="1520" spans="1:4" ht="15" thickBot="1" x14ac:dyDescent="0.35">
      <c r="A1520" s="8" t="s">
        <v>19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410</v>
      </c>
      <c r="C1521" s="13"/>
      <c r="D1521" s="13"/>
    </row>
    <row r="1522" spans="1:4" x14ac:dyDescent="0.3">
      <c r="A1522" s="5">
        <v>521501</v>
      </c>
      <c r="B1522" s="6" t="s">
        <v>87</v>
      </c>
      <c r="C1522" s="7"/>
      <c r="D1522" s="7"/>
    </row>
    <row r="1523" spans="1:4" x14ac:dyDescent="0.3">
      <c r="A1523" s="5">
        <v>521502</v>
      </c>
      <c r="B1523" s="6" t="s">
        <v>88</v>
      </c>
      <c r="C1523" s="7"/>
      <c r="D1523" s="7"/>
    </row>
    <row r="1524" spans="1:4" x14ac:dyDescent="0.3">
      <c r="A1524" s="5">
        <v>521503</v>
      </c>
      <c r="B1524" s="6" t="s">
        <v>89</v>
      </c>
      <c r="C1524" s="7"/>
      <c r="D1524" s="7"/>
    </row>
    <row r="1525" spans="1:4" x14ac:dyDescent="0.3">
      <c r="A1525" s="5">
        <v>521504</v>
      </c>
      <c r="B1525" s="6" t="s">
        <v>90</v>
      </c>
      <c r="C1525" s="7"/>
      <c r="D1525" s="7"/>
    </row>
    <row r="1526" spans="1:4" x14ac:dyDescent="0.3">
      <c r="A1526" s="5">
        <v>521505</v>
      </c>
      <c r="B1526" s="6" t="s">
        <v>207</v>
      </c>
      <c r="C1526" s="7"/>
      <c r="D1526" s="7"/>
    </row>
    <row r="1527" spans="1:4" x14ac:dyDescent="0.3">
      <c r="A1527" s="5">
        <v>52150501</v>
      </c>
      <c r="B1527" s="6" t="s">
        <v>208</v>
      </c>
      <c r="C1527" s="7"/>
      <c r="D1527" s="7"/>
    </row>
    <row r="1528" spans="1:4" x14ac:dyDescent="0.3">
      <c r="A1528" s="5">
        <v>52150502</v>
      </c>
      <c r="B1528" s="6" t="s">
        <v>209</v>
      </c>
      <c r="C1528" s="7"/>
      <c r="D1528" s="7"/>
    </row>
    <row r="1529" spans="1:4" x14ac:dyDescent="0.3">
      <c r="A1529" s="5">
        <v>52150503</v>
      </c>
      <c r="B1529" s="6" t="s">
        <v>210</v>
      </c>
      <c r="C1529" s="7"/>
      <c r="D1529" s="7"/>
    </row>
    <row r="1530" spans="1:4" x14ac:dyDescent="0.3">
      <c r="A1530" s="5">
        <v>521506</v>
      </c>
      <c r="B1530" s="6" t="s">
        <v>92</v>
      </c>
      <c r="C1530" s="7"/>
      <c r="D1530" s="7"/>
    </row>
    <row r="1531" spans="1:4" ht="15" thickBot="1" x14ac:dyDescent="0.35">
      <c r="A1531" s="18">
        <v>521507</v>
      </c>
      <c r="B1531" s="19" t="s">
        <v>93</v>
      </c>
      <c r="C1531" s="20"/>
      <c r="D1531" s="20"/>
    </row>
    <row r="1532" spans="1:4" ht="15" thickBot="1" x14ac:dyDescent="0.35">
      <c r="A1532" s="8" t="s">
        <v>19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337</v>
      </c>
      <c r="C1533" s="13"/>
      <c r="D1533" s="13"/>
    </row>
    <row r="1534" spans="1:4" x14ac:dyDescent="0.3">
      <c r="A1534" s="5">
        <v>521601</v>
      </c>
      <c r="B1534" s="6" t="s">
        <v>338</v>
      </c>
      <c r="C1534" s="7"/>
      <c r="D1534" s="7"/>
    </row>
    <row r="1535" spans="1:4" x14ac:dyDescent="0.3">
      <c r="A1535" s="5">
        <v>521602</v>
      </c>
      <c r="B1535" s="6" t="s">
        <v>339</v>
      </c>
      <c r="C1535" s="7"/>
      <c r="D1535" s="7"/>
    </row>
    <row r="1536" spans="1:4" x14ac:dyDescent="0.3">
      <c r="A1536" s="5">
        <v>521603</v>
      </c>
      <c r="B1536" s="6" t="s">
        <v>340</v>
      </c>
      <c r="C1536" s="7"/>
      <c r="D1536" s="7"/>
    </row>
    <row r="1537" spans="1:4" x14ac:dyDescent="0.3">
      <c r="A1537" s="5">
        <v>521604</v>
      </c>
      <c r="B1537" s="6" t="s">
        <v>341</v>
      </c>
      <c r="C1537" s="7"/>
      <c r="D1537" s="7"/>
    </row>
    <row r="1538" spans="1:4" x14ac:dyDescent="0.3">
      <c r="A1538" s="5">
        <v>521605</v>
      </c>
      <c r="B1538" s="6" t="s">
        <v>342</v>
      </c>
      <c r="C1538" s="7"/>
      <c r="D1538" s="7"/>
    </row>
    <row r="1539" spans="1:4" x14ac:dyDescent="0.3">
      <c r="A1539" s="5">
        <v>521606</v>
      </c>
      <c r="B1539" s="6" t="s">
        <v>343</v>
      </c>
      <c r="C1539" s="7"/>
      <c r="D1539" s="7"/>
    </row>
    <row r="1540" spans="1:4" x14ac:dyDescent="0.3">
      <c r="A1540" s="5">
        <v>521607</v>
      </c>
      <c r="B1540" s="6" t="s">
        <v>118</v>
      </c>
      <c r="C1540" s="7"/>
      <c r="D1540" s="7"/>
    </row>
    <row r="1541" spans="1:4" x14ac:dyDescent="0.3">
      <c r="A1541" s="5">
        <v>521608</v>
      </c>
      <c r="B1541" s="6" t="s">
        <v>119</v>
      </c>
      <c r="C1541" s="7"/>
      <c r="D1541" s="7"/>
    </row>
    <row r="1542" spans="1:4" x14ac:dyDescent="0.3">
      <c r="A1542" s="5">
        <v>52160801</v>
      </c>
      <c r="B1542" s="6" t="s">
        <v>208</v>
      </c>
      <c r="C1542" s="7"/>
      <c r="D1542" s="7"/>
    </row>
    <row r="1543" spans="1:4" x14ac:dyDescent="0.3">
      <c r="A1543" s="5">
        <v>52160802</v>
      </c>
      <c r="B1543" s="6" t="s">
        <v>209</v>
      </c>
      <c r="C1543" s="7"/>
      <c r="D1543" s="7"/>
    </row>
    <row r="1544" spans="1:4" x14ac:dyDescent="0.3">
      <c r="A1544" s="5">
        <v>52160803</v>
      </c>
      <c r="B1544" s="6" t="s">
        <v>210</v>
      </c>
      <c r="C1544" s="7"/>
      <c r="D1544" s="7"/>
    </row>
    <row r="1545" spans="1:4" x14ac:dyDescent="0.3">
      <c r="A1545" s="5">
        <v>521609</v>
      </c>
      <c r="B1545" s="6" t="s">
        <v>344</v>
      </c>
      <c r="C1545" s="7"/>
      <c r="D1545" s="7"/>
    </row>
    <row r="1546" spans="1:4" x14ac:dyDescent="0.3">
      <c r="A1546" s="5">
        <v>521610</v>
      </c>
      <c r="B1546" s="6" t="s">
        <v>243</v>
      </c>
      <c r="C1546" s="7"/>
      <c r="D1546" s="7"/>
    </row>
    <row r="1547" spans="1:4" ht="15" thickBot="1" x14ac:dyDescent="0.35">
      <c r="A1547" s="18">
        <v>521611</v>
      </c>
      <c r="B1547" s="19" t="s">
        <v>122</v>
      </c>
      <c r="C1547" s="20"/>
      <c r="D1547" s="20"/>
    </row>
    <row r="1548" spans="1:4" ht="15" thickBot="1" x14ac:dyDescent="0.35">
      <c r="A1548" s="8" t="s">
        <v>19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411</v>
      </c>
      <c r="C1549" s="13"/>
      <c r="D1549" s="13"/>
    </row>
    <row r="1550" spans="1:4" x14ac:dyDescent="0.3">
      <c r="A1550" s="5">
        <v>521701</v>
      </c>
      <c r="B1550" s="6" t="s">
        <v>338</v>
      </c>
      <c r="C1550" s="7"/>
      <c r="D1550" s="7"/>
    </row>
    <row r="1551" spans="1:4" x14ac:dyDescent="0.3">
      <c r="A1551" s="5">
        <v>521702</v>
      </c>
      <c r="B1551" s="6" t="s">
        <v>339</v>
      </c>
      <c r="C1551" s="7"/>
      <c r="D1551" s="7"/>
    </row>
    <row r="1552" spans="1:4" x14ac:dyDescent="0.3">
      <c r="A1552" s="5">
        <v>521703</v>
      </c>
      <c r="B1552" s="6" t="s">
        <v>340</v>
      </c>
      <c r="C1552" s="7"/>
      <c r="D1552" s="7"/>
    </row>
    <row r="1553" spans="1:4" x14ac:dyDescent="0.3">
      <c r="A1553" s="5">
        <v>521704</v>
      </c>
      <c r="B1553" s="6" t="s">
        <v>341</v>
      </c>
      <c r="C1553" s="7"/>
      <c r="D1553" s="7"/>
    </row>
    <row r="1554" spans="1:4" x14ac:dyDescent="0.3">
      <c r="A1554" s="5">
        <v>521705</v>
      </c>
      <c r="B1554" s="6" t="s">
        <v>342</v>
      </c>
      <c r="C1554" s="7"/>
      <c r="D1554" s="7"/>
    </row>
    <row r="1555" spans="1:4" x14ac:dyDescent="0.3">
      <c r="A1555" s="5">
        <v>521706</v>
      </c>
      <c r="B1555" s="6" t="s">
        <v>343</v>
      </c>
      <c r="C1555" s="7"/>
      <c r="D1555" s="7"/>
    </row>
    <row r="1556" spans="1:4" x14ac:dyDescent="0.3">
      <c r="A1556" s="5">
        <v>521707</v>
      </c>
      <c r="B1556" s="6" t="s">
        <v>118</v>
      </c>
      <c r="C1556" s="7"/>
      <c r="D1556" s="7"/>
    </row>
    <row r="1557" spans="1:4" x14ac:dyDescent="0.3">
      <c r="A1557" s="5">
        <v>521708</v>
      </c>
      <c r="B1557" s="6" t="s">
        <v>119</v>
      </c>
      <c r="C1557" s="7"/>
      <c r="D1557" s="7"/>
    </row>
    <row r="1558" spans="1:4" x14ac:dyDescent="0.3">
      <c r="A1558" s="5">
        <v>52170801</v>
      </c>
      <c r="B1558" s="6" t="s">
        <v>208</v>
      </c>
      <c r="C1558" s="7"/>
      <c r="D1558" s="7"/>
    </row>
    <row r="1559" spans="1:4" x14ac:dyDescent="0.3">
      <c r="A1559" s="5">
        <v>52170802</v>
      </c>
      <c r="B1559" s="6" t="s">
        <v>209</v>
      </c>
      <c r="C1559" s="7"/>
      <c r="D1559" s="7"/>
    </row>
    <row r="1560" spans="1:4" x14ac:dyDescent="0.3">
      <c r="A1560" s="5">
        <v>52170803</v>
      </c>
      <c r="B1560" s="6" t="s">
        <v>210</v>
      </c>
      <c r="C1560" s="7"/>
      <c r="D1560" s="7"/>
    </row>
    <row r="1561" spans="1:4" x14ac:dyDescent="0.3">
      <c r="A1561" s="5">
        <v>521709</v>
      </c>
      <c r="B1561" s="6" t="s">
        <v>344</v>
      </c>
      <c r="C1561" s="7"/>
      <c r="D1561" s="7"/>
    </row>
    <row r="1562" spans="1:4" x14ac:dyDescent="0.3">
      <c r="A1562" s="5">
        <v>521710</v>
      </c>
      <c r="B1562" s="6" t="s">
        <v>243</v>
      </c>
      <c r="C1562" s="7"/>
      <c r="D1562" s="7"/>
    </row>
    <row r="1563" spans="1:4" ht="15" thickBot="1" x14ac:dyDescent="0.35">
      <c r="A1563" s="18">
        <v>521711</v>
      </c>
      <c r="B1563" s="19" t="s">
        <v>122</v>
      </c>
      <c r="C1563" s="20"/>
      <c r="D1563" s="20"/>
    </row>
    <row r="1564" spans="1:4" ht="15" thickBot="1" x14ac:dyDescent="0.35">
      <c r="A1564" s="8" t="s">
        <v>19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346</v>
      </c>
      <c r="C1565" s="13"/>
      <c r="D1565" s="13"/>
    </row>
    <row r="1566" spans="1:4" x14ac:dyDescent="0.3">
      <c r="A1566" s="5">
        <v>521801</v>
      </c>
      <c r="B1566" s="6" t="s">
        <v>347</v>
      </c>
      <c r="C1566" s="7"/>
      <c r="D1566" s="7"/>
    </row>
    <row r="1567" spans="1:4" x14ac:dyDescent="0.3">
      <c r="A1567" s="5">
        <v>521802</v>
      </c>
      <c r="B1567" s="6" t="s">
        <v>351</v>
      </c>
      <c r="C1567" s="7"/>
      <c r="D1567" s="7"/>
    </row>
    <row r="1568" spans="1:4" x14ac:dyDescent="0.3">
      <c r="A1568" s="5">
        <v>521803</v>
      </c>
      <c r="B1568" s="6" t="s">
        <v>352</v>
      </c>
      <c r="C1568" s="7"/>
      <c r="D1568" s="7"/>
    </row>
    <row r="1569" spans="1:4" x14ac:dyDescent="0.3">
      <c r="A1569" s="5">
        <v>521804</v>
      </c>
      <c r="B1569" s="6" t="s">
        <v>353</v>
      </c>
      <c r="C1569" s="7"/>
      <c r="D1569" s="7"/>
    </row>
    <row r="1570" spans="1:4" x14ac:dyDescent="0.3">
      <c r="A1570" s="5">
        <v>521805</v>
      </c>
      <c r="B1570" s="6" t="s">
        <v>354</v>
      </c>
      <c r="C1570" s="7"/>
      <c r="D1570" s="7"/>
    </row>
    <row r="1571" spans="1:4" x14ac:dyDescent="0.3">
      <c r="A1571" s="5">
        <v>521806</v>
      </c>
      <c r="B1571" s="6" t="s">
        <v>355</v>
      </c>
      <c r="C1571" s="7"/>
      <c r="D1571" s="7"/>
    </row>
    <row r="1572" spans="1:4" x14ac:dyDescent="0.3">
      <c r="A1572" s="5">
        <v>521807</v>
      </c>
      <c r="B1572" s="6" t="s">
        <v>356</v>
      </c>
      <c r="C1572" s="7"/>
      <c r="D1572" s="7"/>
    </row>
    <row r="1573" spans="1:4" x14ac:dyDescent="0.3">
      <c r="A1573" s="5">
        <v>521808</v>
      </c>
      <c r="B1573" s="6" t="s">
        <v>357</v>
      </c>
      <c r="C1573" s="7"/>
      <c r="D1573" s="7"/>
    </row>
    <row r="1574" spans="1:4" x14ac:dyDescent="0.3">
      <c r="A1574" s="5">
        <v>521809</v>
      </c>
      <c r="B1574" s="6" t="s">
        <v>360</v>
      </c>
      <c r="C1574" s="7"/>
      <c r="D1574" s="7"/>
    </row>
    <row r="1575" spans="1:4" x14ac:dyDescent="0.3">
      <c r="A1575" s="5">
        <v>521810</v>
      </c>
      <c r="B1575" s="6" t="s">
        <v>361</v>
      </c>
      <c r="C1575" s="7"/>
      <c r="D1575" s="7"/>
    </row>
    <row r="1576" spans="1:4" x14ac:dyDescent="0.3">
      <c r="A1576" s="5">
        <v>521811</v>
      </c>
      <c r="B1576" s="6" t="s">
        <v>362</v>
      </c>
      <c r="C1576" s="7"/>
      <c r="D1576" s="7"/>
    </row>
    <row r="1577" spans="1:4" x14ac:dyDescent="0.3">
      <c r="A1577" s="5">
        <v>521812</v>
      </c>
      <c r="B1577" s="6" t="s">
        <v>363</v>
      </c>
      <c r="C1577" s="7"/>
      <c r="D1577" s="7"/>
    </row>
    <row r="1578" spans="1:4" x14ac:dyDescent="0.3">
      <c r="A1578" s="5">
        <v>521813</v>
      </c>
      <c r="B1578" s="6" t="s">
        <v>364</v>
      </c>
      <c r="C1578" s="7"/>
      <c r="D1578" s="7"/>
    </row>
    <row r="1579" spans="1:4" x14ac:dyDescent="0.3">
      <c r="A1579" s="5">
        <v>521814</v>
      </c>
      <c r="B1579" s="6" t="s">
        <v>365</v>
      </c>
      <c r="C1579" s="7"/>
      <c r="D1579" s="7"/>
    </row>
    <row r="1580" spans="1:4" x14ac:dyDescent="0.3">
      <c r="A1580" s="5">
        <v>521815</v>
      </c>
      <c r="B1580" s="6" t="s">
        <v>366</v>
      </c>
      <c r="C1580" s="7"/>
      <c r="D1580" s="7"/>
    </row>
    <row r="1581" spans="1:4" x14ac:dyDescent="0.3">
      <c r="A1581" s="5">
        <v>521816</v>
      </c>
      <c r="B1581" s="6" t="s">
        <v>368</v>
      </c>
      <c r="C1581" s="7"/>
      <c r="D1581" s="7"/>
    </row>
    <row r="1582" spans="1:4" x14ac:dyDescent="0.3">
      <c r="A1582" s="5">
        <v>521817</v>
      </c>
      <c r="B1582" s="6" t="s">
        <v>369</v>
      </c>
      <c r="C1582" s="7"/>
      <c r="D1582" s="7"/>
    </row>
    <row r="1583" spans="1:4" x14ac:dyDescent="0.3">
      <c r="A1583" s="5">
        <v>521818</v>
      </c>
      <c r="B1583" s="6" t="s">
        <v>370</v>
      </c>
      <c r="C1583" s="7"/>
      <c r="D1583" s="7"/>
    </row>
    <row r="1584" spans="1:4" x14ac:dyDescent="0.3">
      <c r="A1584" s="5">
        <v>521819</v>
      </c>
      <c r="B1584" s="6" t="s">
        <v>371</v>
      </c>
      <c r="C1584" s="7"/>
      <c r="D1584" s="7"/>
    </row>
    <row r="1585" spans="1:4" x14ac:dyDescent="0.3">
      <c r="A1585" s="5">
        <v>521820</v>
      </c>
      <c r="B1585" s="6" t="s">
        <v>372</v>
      </c>
      <c r="C1585" s="7"/>
      <c r="D1585" s="7"/>
    </row>
    <row r="1586" spans="1:4" x14ac:dyDescent="0.3">
      <c r="A1586" s="5">
        <v>521821</v>
      </c>
      <c r="B1586" s="6" t="s">
        <v>373</v>
      </c>
      <c r="C1586" s="7"/>
      <c r="D1586" s="7"/>
    </row>
    <row r="1587" spans="1:4" x14ac:dyDescent="0.3">
      <c r="A1587" s="5">
        <v>521822</v>
      </c>
      <c r="B1587" s="6" t="s">
        <v>374</v>
      </c>
      <c r="C1587" s="7"/>
      <c r="D1587" s="7"/>
    </row>
    <row r="1588" spans="1:4" x14ac:dyDescent="0.3">
      <c r="A1588" s="5">
        <v>521823</v>
      </c>
      <c r="B1588" s="6" t="s">
        <v>377</v>
      </c>
      <c r="C1588" s="7"/>
      <c r="D1588" s="7"/>
    </row>
    <row r="1589" spans="1:4" x14ac:dyDescent="0.3">
      <c r="A1589" s="5">
        <v>521824</v>
      </c>
      <c r="B1589" s="6" t="s">
        <v>378</v>
      </c>
      <c r="C1589" s="7"/>
      <c r="D1589" s="7"/>
    </row>
    <row r="1590" spans="1:4" x14ac:dyDescent="0.3">
      <c r="A1590" s="5">
        <v>521825</v>
      </c>
      <c r="B1590" s="6" t="s">
        <v>379</v>
      </c>
      <c r="C1590" s="7"/>
      <c r="D1590" s="7"/>
    </row>
    <row r="1591" spans="1:4" x14ac:dyDescent="0.3">
      <c r="A1591" s="5">
        <v>521826</v>
      </c>
      <c r="B1591" s="6" t="s">
        <v>380</v>
      </c>
      <c r="C1591" s="7"/>
      <c r="D1591" s="7"/>
    </row>
    <row r="1592" spans="1:4" x14ac:dyDescent="0.3">
      <c r="A1592" s="5">
        <v>521827</v>
      </c>
      <c r="B1592" s="6" t="s">
        <v>381</v>
      </c>
      <c r="C1592" s="7"/>
      <c r="D1592" s="7"/>
    </row>
    <row r="1593" spans="1:4" x14ac:dyDescent="0.3">
      <c r="A1593" s="5">
        <v>521828</v>
      </c>
      <c r="B1593" s="6" t="s">
        <v>412</v>
      </c>
      <c r="C1593" s="7"/>
      <c r="D1593" s="7"/>
    </row>
    <row r="1594" spans="1:4" x14ac:dyDescent="0.3">
      <c r="A1594" s="5">
        <v>521829</v>
      </c>
      <c r="B1594" s="6" t="s">
        <v>384</v>
      </c>
      <c r="C1594" s="7"/>
      <c r="D1594" s="7"/>
    </row>
    <row r="1595" spans="1:4" x14ac:dyDescent="0.3">
      <c r="A1595" s="5">
        <v>521830</v>
      </c>
      <c r="B1595" s="6" t="s">
        <v>413</v>
      </c>
      <c r="C1595" s="7"/>
      <c r="D1595" s="7"/>
    </row>
    <row r="1596" spans="1:4" x14ac:dyDescent="0.3">
      <c r="A1596" s="5">
        <v>521831</v>
      </c>
      <c r="B1596" s="6" t="s">
        <v>414</v>
      </c>
      <c r="C1596" s="7"/>
      <c r="D1596" s="7"/>
    </row>
    <row r="1597" spans="1:4" x14ac:dyDescent="0.3">
      <c r="A1597" s="5">
        <v>521832</v>
      </c>
      <c r="B1597" s="6" t="s">
        <v>358</v>
      </c>
      <c r="C1597" s="7"/>
      <c r="D1597" s="7"/>
    </row>
    <row r="1598" spans="1:4" x14ac:dyDescent="0.3">
      <c r="A1598" s="5">
        <v>521833</v>
      </c>
      <c r="B1598" s="6" t="s">
        <v>359</v>
      </c>
      <c r="C1598" s="7"/>
      <c r="D1598" s="7"/>
    </row>
    <row r="1599" spans="1:4" x14ac:dyDescent="0.3">
      <c r="A1599" s="15">
        <v>521834</v>
      </c>
      <c r="B1599" s="16" t="s">
        <v>387</v>
      </c>
      <c r="C1599" s="17"/>
      <c r="D1599" s="17"/>
    </row>
    <row r="1600" spans="1:4" x14ac:dyDescent="0.3">
      <c r="A1600" s="15">
        <v>521835</v>
      </c>
      <c r="B1600" s="16" t="s">
        <v>388</v>
      </c>
      <c r="C1600" s="17"/>
      <c r="D1600" s="17"/>
    </row>
    <row r="1601" spans="1:4" x14ac:dyDescent="0.3">
      <c r="A1601" s="15">
        <v>521836</v>
      </c>
      <c r="B1601" s="16" t="s">
        <v>168</v>
      </c>
      <c r="C1601" s="17"/>
      <c r="D1601" s="17"/>
    </row>
    <row r="1602" spans="1:4" x14ac:dyDescent="0.3">
      <c r="A1602" s="15">
        <v>521837</v>
      </c>
      <c r="B1602" s="16" t="s">
        <v>160</v>
      </c>
      <c r="C1602" s="17"/>
      <c r="D1602" s="17"/>
    </row>
    <row r="1603" spans="1:4" x14ac:dyDescent="0.3">
      <c r="A1603" s="15">
        <v>521838</v>
      </c>
      <c r="B1603" s="16" t="s">
        <v>170</v>
      </c>
      <c r="C1603" s="17"/>
      <c r="D1603" s="17"/>
    </row>
    <row r="1604" spans="1:4" x14ac:dyDescent="0.3">
      <c r="A1604" s="15">
        <v>521839</v>
      </c>
      <c r="B1604" s="16" t="s">
        <v>171</v>
      </c>
      <c r="C1604" s="17"/>
      <c r="D1604" s="17"/>
    </row>
    <row r="1605" spans="1:4" x14ac:dyDescent="0.3">
      <c r="A1605" s="15">
        <v>521840</v>
      </c>
      <c r="B1605" s="16" t="s">
        <v>172</v>
      </c>
      <c r="C1605" s="17"/>
      <c r="D1605" s="17"/>
    </row>
    <row r="1606" spans="1:4" x14ac:dyDescent="0.3">
      <c r="A1606" s="15">
        <v>521841</v>
      </c>
      <c r="B1606" s="16" t="s">
        <v>390</v>
      </c>
      <c r="C1606" s="17"/>
      <c r="D1606" s="17"/>
    </row>
    <row r="1607" spans="1:4" ht="15" thickBot="1" x14ac:dyDescent="0.35">
      <c r="A1607" s="15">
        <v>521860</v>
      </c>
      <c r="B1607" s="16" t="s">
        <v>39</v>
      </c>
      <c r="C1607" s="17"/>
      <c r="D1607" s="17"/>
    </row>
    <row r="1608" spans="1:4" ht="15" thickBot="1" x14ac:dyDescent="0.35">
      <c r="A1608" s="8" t="s">
        <v>19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415</v>
      </c>
      <c r="C1609" s="13"/>
      <c r="D1609" s="13"/>
    </row>
    <row r="1610" spans="1:4" x14ac:dyDescent="0.3">
      <c r="A1610" s="2">
        <v>5301</v>
      </c>
      <c r="B1610" s="3" t="s">
        <v>416</v>
      </c>
      <c r="C1610" s="7"/>
      <c r="D1610" s="7"/>
    </row>
    <row r="1611" spans="1:4" x14ac:dyDescent="0.3">
      <c r="A1611" s="5">
        <v>530101</v>
      </c>
      <c r="B1611" s="6" t="s">
        <v>95</v>
      </c>
      <c r="C1611" s="7">
        <v>22720943</v>
      </c>
      <c r="D1611" s="7">
        <v>4169211</v>
      </c>
    </row>
    <row r="1612" spans="1:4" x14ac:dyDescent="0.3">
      <c r="A1612" s="5">
        <v>530102</v>
      </c>
      <c r="B1612" s="6" t="s">
        <v>96</v>
      </c>
      <c r="C1612" s="7"/>
      <c r="D1612" s="7"/>
    </row>
    <row r="1613" spans="1:4" x14ac:dyDescent="0.3">
      <c r="A1613" s="5">
        <v>530103</v>
      </c>
      <c r="B1613" s="6" t="s">
        <v>97</v>
      </c>
      <c r="C1613" s="7"/>
      <c r="D1613" s="7"/>
    </row>
    <row r="1614" spans="1:4" x14ac:dyDescent="0.3">
      <c r="A1614" s="5">
        <v>530104</v>
      </c>
      <c r="B1614" s="6" t="s">
        <v>98</v>
      </c>
      <c r="C1614" s="7"/>
      <c r="D1614" s="7"/>
    </row>
    <row r="1615" spans="1:4" x14ac:dyDescent="0.3">
      <c r="A1615" s="5">
        <v>530105</v>
      </c>
      <c r="B1615" s="6" t="s">
        <v>99</v>
      </c>
      <c r="C1615" s="7"/>
      <c r="D1615" s="7">
        <v>41995</v>
      </c>
    </row>
    <row r="1616" spans="1:4" x14ac:dyDescent="0.3">
      <c r="A1616" s="5">
        <v>530106</v>
      </c>
      <c r="B1616" s="6" t="s">
        <v>100</v>
      </c>
      <c r="C1616" s="7">
        <v>182594357</v>
      </c>
      <c r="D1616" s="7">
        <v>107516788</v>
      </c>
    </row>
    <row r="1617" spans="1:4" x14ac:dyDescent="0.3">
      <c r="A1617" s="5">
        <v>530107</v>
      </c>
      <c r="B1617" s="6" t="s">
        <v>101</v>
      </c>
      <c r="C1617" s="7"/>
      <c r="D1617" s="7"/>
    </row>
    <row r="1618" spans="1:4" x14ac:dyDescent="0.3">
      <c r="A1618" s="5">
        <v>530108</v>
      </c>
      <c r="B1618" s="6" t="s">
        <v>102</v>
      </c>
      <c r="C1618" s="7"/>
      <c r="D1618" s="7">
        <v>356124</v>
      </c>
    </row>
    <row r="1619" spans="1:4" x14ac:dyDescent="0.3">
      <c r="A1619" s="5">
        <v>530109</v>
      </c>
      <c r="B1619" s="6" t="s">
        <v>103</v>
      </c>
      <c r="C1619" s="7">
        <v>1170036</v>
      </c>
      <c r="D1619" s="7"/>
    </row>
    <row r="1620" spans="1:4" x14ac:dyDescent="0.3">
      <c r="A1620" s="5">
        <v>530110</v>
      </c>
      <c r="B1620" s="6" t="s">
        <v>104</v>
      </c>
      <c r="C1620" s="7"/>
      <c r="D1620" s="7">
        <v>6850</v>
      </c>
    </row>
    <row r="1621" spans="1:4" x14ac:dyDescent="0.3">
      <c r="A1621" s="5">
        <v>530111</v>
      </c>
      <c r="B1621" s="6" t="s">
        <v>105</v>
      </c>
      <c r="C1621" s="7">
        <v>1225126</v>
      </c>
      <c r="D1621" s="7">
        <v>4078067</v>
      </c>
    </row>
    <row r="1622" spans="1:4" x14ac:dyDescent="0.3">
      <c r="A1622" s="5">
        <v>530112</v>
      </c>
      <c r="B1622" s="6" t="s">
        <v>106</v>
      </c>
      <c r="C1622" s="7"/>
      <c r="D1622" s="7"/>
    </row>
    <row r="1623" spans="1:4" x14ac:dyDescent="0.3">
      <c r="A1623" s="5">
        <v>530113</v>
      </c>
      <c r="B1623" s="6" t="s">
        <v>107</v>
      </c>
      <c r="C1623" s="7"/>
      <c r="D1623" s="7"/>
    </row>
    <row r="1624" spans="1:4" x14ac:dyDescent="0.3">
      <c r="A1624" s="5">
        <v>530114</v>
      </c>
      <c r="B1624" s="6" t="s">
        <v>108</v>
      </c>
      <c r="C1624" s="7"/>
      <c r="D1624" s="7"/>
    </row>
    <row r="1625" spans="1:4" ht="15" thickBot="1" x14ac:dyDescent="0.35">
      <c r="A1625" s="18">
        <v>530115</v>
      </c>
      <c r="B1625" s="19" t="s">
        <v>109</v>
      </c>
      <c r="C1625" s="7"/>
      <c r="D1625" s="7"/>
    </row>
    <row r="1626" spans="1:4" ht="15" thickBot="1" x14ac:dyDescent="0.35">
      <c r="A1626" s="8" t="s">
        <v>19</v>
      </c>
      <c r="B1626" s="9"/>
      <c r="C1626" s="10">
        <f>SUM(C1611:C1625)</f>
        <v>207710462</v>
      </c>
      <c r="D1626" s="10">
        <f>SUM(D1611:D1625)</f>
        <v>116169035</v>
      </c>
    </row>
    <row r="1627" spans="1:4" x14ac:dyDescent="0.3">
      <c r="A1627" s="11">
        <v>5302</v>
      </c>
      <c r="B1627" s="12" t="s">
        <v>324</v>
      </c>
      <c r="C1627" s="13"/>
      <c r="D1627" s="13"/>
    </row>
    <row r="1628" spans="1:4" x14ac:dyDescent="0.3">
      <c r="A1628" s="5">
        <v>530201</v>
      </c>
      <c r="B1628" s="6" t="s">
        <v>95</v>
      </c>
      <c r="C1628" s="7">
        <v>12708706</v>
      </c>
      <c r="D1628" s="7">
        <v>8253928</v>
      </c>
    </row>
    <row r="1629" spans="1:4" x14ac:dyDescent="0.3">
      <c r="A1629" s="5">
        <v>530202</v>
      </c>
      <c r="B1629" s="6" t="s">
        <v>96</v>
      </c>
      <c r="C1629" s="7"/>
      <c r="D1629" s="7"/>
    </row>
    <row r="1630" spans="1:4" x14ac:dyDescent="0.3">
      <c r="A1630" s="5">
        <v>530203</v>
      </c>
      <c r="B1630" s="6" t="s">
        <v>97</v>
      </c>
      <c r="C1630" s="7"/>
      <c r="D1630" s="7"/>
    </row>
    <row r="1631" spans="1:4" x14ac:dyDescent="0.3">
      <c r="A1631" s="5">
        <v>530204</v>
      </c>
      <c r="B1631" s="6" t="s">
        <v>98</v>
      </c>
      <c r="C1631" s="7"/>
      <c r="D1631" s="7"/>
    </row>
    <row r="1632" spans="1:4" x14ac:dyDescent="0.3">
      <c r="A1632" s="5">
        <v>530205</v>
      </c>
      <c r="B1632" s="6" t="s">
        <v>99</v>
      </c>
      <c r="C1632" s="7">
        <v>174869</v>
      </c>
      <c r="D1632" s="7">
        <v>108955</v>
      </c>
    </row>
    <row r="1633" spans="1:4" x14ac:dyDescent="0.3">
      <c r="A1633" s="5">
        <v>530206</v>
      </c>
      <c r="B1633" s="6" t="s">
        <v>100</v>
      </c>
      <c r="C1633" s="7">
        <v>80256049</v>
      </c>
      <c r="D1633" s="7">
        <v>55492412</v>
      </c>
    </row>
    <row r="1634" spans="1:4" x14ac:dyDescent="0.3">
      <c r="A1634" s="5">
        <v>530207</v>
      </c>
      <c r="B1634" s="6" t="s">
        <v>101</v>
      </c>
      <c r="C1634" s="7"/>
      <c r="D1634" s="7"/>
    </row>
    <row r="1635" spans="1:4" x14ac:dyDescent="0.3">
      <c r="A1635" s="5">
        <v>530208</v>
      </c>
      <c r="B1635" s="6" t="s">
        <v>102</v>
      </c>
      <c r="C1635" s="7">
        <v>1204140</v>
      </c>
      <c r="D1635" s="7">
        <v>730716</v>
      </c>
    </row>
    <row r="1636" spans="1:4" x14ac:dyDescent="0.3">
      <c r="A1636" s="5">
        <v>530209</v>
      </c>
      <c r="B1636" s="6" t="s">
        <v>103</v>
      </c>
      <c r="C1636" s="7">
        <v>1203627</v>
      </c>
      <c r="D1636" s="7">
        <v>783904</v>
      </c>
    </row>
    <row r="1637" spans="1:4" x14ac:dyDescent="0.3">
      <c r="A1637" s="5">
        <v>530210</v>
      </c>
      <c r="B1637" s="6" t="s">
        <v>104</v>
      </c>
      <c r="C1637" s="7">
        <v>160182</v>
      </c>
      <c r="D1637" s="7">
        <v>128064</v>
      </c>
    </row>
    <row r="1638" spans="1:4" x14ac:dyDescent="0.3">
      <c r="A1638" s="5">
        <v>530211</v>
      </c>
      <c r="B1638" s="6" t="s">
        <v>105</v>
      </c>
      <c r="C1638" s="7">
        <v>1265702</v>
      </c>
      <c r="D1638" s="7">
        <v>931554</v>
      </c>
    </row>
    <row r="1639" spans="1:4" x14ac:dyDescent="0.3">
      <c r="A1639" s="5">
        <v>530212</v>
      </c>
      <c r="B1639" s="6" t="s">
        <v>106</v>
      </c>
      <c r="C1639" s="7">
        <v>21503</v>
      </c>
      <c r="D1639" s="7">
        <v>7510</v>
      </c>
    </row>
    <row r="1640" spans="1:4" x14ac:dyDescent="0.3">
      <c r="A1640" s="5">
        <v>530213</v>
      </c>
      <c r="B1640" s="6" t="s">
        <v>107</v>
      </c>
      <c r="C1640" s="7">
        <v>399653</v>
      </c>
      <c r="D1640" s="7">
        <v>35372</v>
      </c>
    </row>
    <row r="1641" spans="1:4" x14ac:dyDescent="0.3">
      <c r="A1641" s="5">
        <v>530214</v>
      </c>
      <c r="B1641" s="6" t="s">
        <v>108</v>
      </c>
      <c r="C1641" s="7"/>
      <c r="D1641" s="7"/>
    </row>
    <row r="1642" spans="1:4" ht="15" thickBot="1" x14ac:dyDescent="0.35">
      <c r="A1642" s="18">
        <v>530215</v>
      </c>
      <c r="B1642" s="19" t="s">
        <v>109</v>
      </c>
      <c r="C1642" s="7">
        <v>1299542</v>
      </c>
      <c r="D1642" s="7">
        <v>951940</v>
      </c>
    </row>
    <row r="1643" spans="1:4" ht="15" thickBot="1" x14ac:dyDescent="0.35">
      <c r="A1643" s="8" t="s">
        <v>19</v>
      </c>
      <c r="B1643" s="9"/>
      <c r="C1643" s="10">
        <f>SUM(C1628:C1642)</f>
        <v>98693973</v>
      </c>
      <c r="D1643" s="10">
        <f>SUM(D1628:D1642)</f>
        <v>67424355</v>
      </c>
    </row>
    <row r="1644" spans="1:4" x14ac:dyDescent="0.3">
      <c r="A1644" s="11">
        <v>5303</v>
      </c>
      <c r="B1644" s="12" t="s">
        <v>417</v>
      </c>
      <c r="C1644" s="13"/>
      <c r="D1644" s="13"/>
    </row>
    <row r="1645" spans="1:4" x14ac:dyDescent="0.3">
      <c r="A1645" s="5">
        <v>530301</v>
      </c>
      <c r="B1645" s="6" t="s">
        <v>95</v>
      </c>
      <c r="C1645" s="7">
        <v>3301571</v>
      </c>
      <c r="D1645" s="7">
        <v>2721210</v>
      </c>
    </row>
    <row r="1646" spans="1:4" x14ac:dyDescent="0.3">
      <c r="A1646" s="5">
        <v>530302</v>
      </c>
      <c r="B1646" s="6" t="s">
        <v>96</v>
      </c>
      <c r="C1646" s="7"/>
      <c r="D1646" s="7"/>
    </row>
    <row r="1647" spans="1:4" x14ac:dyDescent="0.3">
      <c r="A1647" s="5">
        <v>530303</v>
      </c>
      <c r="B1647" s="6" t="s">
        <v>97</v>
      </c>
      <c r="C1647" s="7"/>
      <c r="D1647" s="7"/>
    </row>
    <row r="1648" spans="1:4" x14ac:dyDescent="0.3">
      <c r="A1648" s="5">
        <v>530304</v>
      </c>
      <c r="B1648" s="6" t="s">
        <v>98</v>
      </c>
      <c r="C1648" s="7"/>
      <c r="D1648" s="7"/>
    </row>
    <row r="1649" spans="1:4" x14ac:dyDescent="0.3">
      <c r="A1649" s="5">
        <v>530305</v>
      </c>
      <c r="B1649" s="6" t="s">
        <v>99</v>
      </c>
      <c r="C1649" s="7">
        <v>16343</v>
      </c>
      <c r="D1649" s="7">
        <v>12225</v>
      </c>
    </row>
    <row r="1650" spans="1:4" x14ac:dyDescent="0.3">
      <c r="A1650" s="5">
        <v>530306</v>
      </c>
      <c r="B1650" s="6" t="s">
        <v>100</v>
      </c>
      <c r="C1650" s="7">
        <v>22196965</v>
      </c>
      <c r="D1650" s="7">
        <v>12059425</v>
      </c>
    </row>
    <row r="1651" spans="1:4" x14ac:dyDescent="0.3">
      <c r="A1651" s="5">
        <v>530307</v>
      </c>
      <c r="B1651" s="6" t="s">
        <v>101</v>
      </c>
      <c r="C1651" s="14"/>
      <c r="D1651" s="7"/>
    </row>
    <row r="1652" spans="1:4" x14ac:dyDescent="0.3">
      <c r="A1652" s="5">
        <v>530308</v>
      </c>
      <c r="B1652" s="6" t="s">
        <v>102</v>
      </c>
      <c r="C1652" s="7">
        <v>292286</v>
      </c>
      <c r="D1652" s="7">
        <v>234355</v>
      </c>
    </row>
    <row r="1653" spans="1:4" x14ac:dyDescent="0.3">
      <c r="A1653" s="5">
        <v>530309</v>
      </c>
      <c r="B1653" s="6" t="s">
        <v>103</v>
      </c>
      <c r="C1653" s="7">
        <v>313561</v>
      </c>
      <c r="D1653" s="7">
        <v>216174</v>
      </c>
    </row>
    <row r="1654" spans="1:4" x14ac:dyDescent="0.3">
      <c r="A1654" s="5">
        <v>530310</v>
      </c>
      <c r="B1654" s="6" t="s">
        <v>104</v>
      </c>
      <c r="C1654" s="7">
        <v>51225</v>
      </c>
      <c r="D1654" s="7">
        <v>23510</v>
      </c>
    </row>
    <row r="1655" spans="1:4" x14ac:dyDescent="0.3">
      <c r="A1655" s="5">
        <v>530311</v>
      </c>
      <c r="B1655" s="6" t="s">
        <v>105</v>
      </c>
      <c r="C1655" s="7">
        <v>372622</v>
      </c>
      <c r="D1655" s="7">
        <v>330055</v>
      </c>
    </row>
    <row r="1656" spans="1:4" x14ac:dyDescent="0.3">
      <c r="A1656" s="5">
        <v>530312</v>
      </c>
      <c r="B1656" s="6" t="s">
        <v>106</v>
      </c>
      <c r="C1656" s="7">
        <v>3004</v>
      </c>
      <c r="D1656" s="7">
        <v>33340</v>
      </c>
    </row>
    <row r="1657" spans="1:4" x14ac:dyDescent="0.3">
      <c r="A1657" s="5">
        <v>530313</v>
      </c>
      <c r="B1657" s="6" t="s">
        <v>107</v>
      </c>
      <c r="C1657" s="7">
        <v>14149</v>
      </c>
      <c r="D1657" s="7"/>
    </row>
    <row r="1658" spans="1:4" x14ac:dyDescent="0.3">
      <c r="A1658" s="5">
        <v>530314</v>
      </c>
      <c r="B1658" s="6" t="s">
        <v>108</v>
      </c>
      <c r="C1658" s="7"/>
      <c r="D1658" s="7"/>
    </row>
    <row r="1659" spans="1:4" ht="15" thickBot="1" x14ac:dyDescent="0.35">
      <c r="A1659" s="18">
        <v>530315</v>
      </c>
      <c r="B1659" s="19" t="s">
        <v>109</v>
      </c>
      <c r="C1659" s="7">
        <v>380776</v>
      </c>
      <c r="D1659" s="7">
        <v>2723</v>
      </c>
    </row>
    <row r="1660" spans="1:4" ht="15" thickBot="1" x14ac:dyDescent="0.35">
      <c r="A1660" s="8" t="s">
        <v>19</v>
      </c>
      <c r="B1660" s="9"/>
      <c r="C1660" s="10">
        <f>SUM(C1645:C1659)</f>
        <v>26942502</v>
      </c>
      <c r="D1660" s="10">
        <f>SUM(D1645:D1659)</f>
        <v>15633017</v>
      </c>
    </row>
    <row r="1661" spans="1:4" x14ac:dyDescent="0.3">
      <c r="A1661" s="11">
        <v>5304</v>
      </c>
      <c r="B1661" s="12" t="s">
        <v>418</v>
      </c>
      <c r="C1661" s="13"/>
      <c r="D1661" s="13"/>
    </row>
    <row r="1662" spans="1:4" x14ac:dyDescent="0.3">
      <c r="A1662" s="5">
        <v>530401</v>
      </c>
      <c r="B1662" s="6" t="s">
        <v>95</v>
      </c>
      <c r="C1662" s="7"/>
      <c r="D1662" s="7"/>
    </row>
    <row r="1663" spans="1:4" x14ac:dyDescent="0.3">
      <c r="A1663" s="5">
        <v>530402</v>
      </c>
      <c r="B1663" s="6" t="s">
        <v>96</v>
      </c>
      <c r="C1663" s="7"/>
      <c r="D1663" s="7"/>
    </row>
    <row r="1664" spans="1:4" x14ac:dyDescent="0.3">
      <c r="A1664" s="5">
        <v>530403</v>
      </c>
      <c r="B1664" s="6" t="s">
        <v>97</v>
      </c>
      <c r="C1664" s="7"/>
      <c r="D1664" s="7"/>
    </row>
    <row r="1665" spans="1:4" x14ac:dyDescent="0.3">
      <c r="A1665" s="5">
        <v>530404</v>
      </c>
      <c r="B1665" s="6" t="s">
        <v>98</v>
      </c>
      <c r="C1665" s="7"/>
      <c r="D1665" s="7"/>
    </row>
    <row r="1666" spans="1:4" x14ac:dyDescent="0.3">
      <c r="A1666" s="5">
        <v>530405</v>
      </c>
      <c r="B1666" s="6" t="s">
        <v>99</v>
      </c>
      <c r="C1666" s="7"/>
      <c r="D1666" s="7"/>
    </row>
    <row r="1667" spans="1:4" x14ac:dyDescent="0.3">
      <c r="A1667" s="5">
        <v>530406</v>
      </c>
      <c r="B1667" s="6" t="s">
        <v>100</v>
      </c>
      <c r="C1667" s="7"/>
      <c r="D1667" s="7"/>
    </row>
    <row r="1668" spans="1:4" x14ac:dyDescent="0.3">
      <c r="A1668" s="5">
        <v>530407</v>
      </c>
      <c r="B1668" s="6" t="s">
        <v>101</v>
      </c>
      <c r="C1668" s="7"/>
      <c r="D1668" s="7"/>
    </row>
    <row r="1669" spans="1:4" x14ac:dyDescent="0.3">
      <c r="A1669" s="5">
        <v>530408</v>
      </c>
      <c r="B1669" s="6" t="s">
        <v>102</v>
      </c>
      <c r="C1669" s="7"/>
      <c r="D1669" s="7"/>
    </row>
    <row r="1670" spans="1:4" x14ac:dyDescent="0.3">
      <c r="A1670" s="5">
        <v>530409</v>
      </c>
      <c r="B1670" s="6" t="s">
        <v>103</v>
      </c>
      <c r="C1670" s="7"/>
      <c r="D1670" s="7"/>
    </row>
    <row r="1671" spans="1:4" x14ac:dyDescent="0.3">
      <c r="A1671" s="5">
        <v>530410</v>
      </c>
      <c r="B1671" s="6" t="s">
        <v>104</v>
      </c>
      <c r="C1671" s="7"/>
      <c r="D1671" s="7"/>
    </row>
    <row r="1672" spans="1:4" x14ac:dyDescent="0.3">
      <c r="A1672" s="5">
        <v>530411</v>
      </c>
      <c r="B1672" s="6" t="s">
        <v>105</v>
      </c>
      <c r="C1672" s="7"/>
      <c r="D1672" s="7"/>
    </row>
    <row r="1673" spans="1:4" x14ac:dyDescent="0.3">
      <c r="A1673" s="5">
        <v>530412</v>
      </c>
      <c r="B1673" s="6" t="s">
        <v>106</v>
      </c>
      <c r="C1673" s="7"/>
      <c r="D1673" s="7"/>
    </row>
    <row r="1674" spans="1:4" x14ac:dyDescent="0.3">
      <c r="A1674" s="5">
        <v>530413</v>
      </c>
      <c r="B1674" s="6" t="s">
        <v>107</v>
      </c>
      <c r="C1674" s="7"/>
      <c r="D1674" s="7"/>
    </row>
    <row r="1675" spans="1:4" x14ac:dyDescent="0.3">
      <c r="A1675" s="5">
        <v>530414</v>
      </c>
      <c r="B1675" s="6" t="s">
        <v>108</v>
      </c>
      <c r="C1675" s="7"/>
      <c r="D1675" s="7"/>
    </row>
    <row r="1676" spans="1:4" ht="15" thickBot="1" x14ac:dyDescent="0.35">
      <c r="A1676" s="18">
        <v>530415</v>
      </c>
      <c r="B1676" s="19" t="s">
        <v>109</v>
      </c>
      <c r="C1676" s="20"/>
      <c r="D1676" s="20"/>
    </row>
    <row r="1677" spans="1:4" ht="15" thickBot="1" x14ac:dyDescent="0.35">
      <c r="A1677" s="8" t="s">
        <v>19</v>
      </c>
      <c r="B1677" s="9"/>
      <c r="C1677" s="10">
        <f>SUM(C1662:C1676)</f>
        <v>0</v>
      </c>
      <c r="D1677" s="10">
        <f>SUM(D1662:D1676)</f>
        <v>0</v>
      </c>
    </row>
    <row r="1678" spans="1:4" x14ac:dyDescent="0.3">
      <c r="A1678" s="11">
        <v>5305</v>
      </c>
      <c r="B1678" s="12" t="s">
        <v>419</v>
      </c>
      <c r="C1678" s="13"/>
      <c r="D1678" s="13"/>
    </row>
    <row r="1679" spans="1:4" x14ac:dyDescent="0.3">
      <c r="A1679" s="5">
        <v>530501</v>
      </c>
      <c r="B1679" s="6" t="s">
        <v>95</v>
      </c>
      <c r="C1679" s="7"/>
      <c r="D1679" s="7"/>
    </row>
    <row r="1680" spans="1:4" x14ac:dyDescent="0.3">
      <c r="A1680" s="5">
        <v>530502</v>
      </c>
      <c r="B1680" s="6" t="s">
        <v>96</v>
      </c>
      <c r="C1680" s="7"/>
      <c r="D1680" s="7"/>
    </row>
    <row r="1681" spans="1:4" x14ac:dyDescent="0.3">
      <c r="A1681" s="5">
        <v>530503</v>
      </c>
      <c r="B1681" s="6" t="s">
        <v>97</v>
      </c>
      <c r="C1681" s="7"/>
      <c r="D1681" s="7"/>
    </row>
    <row r="1682" spans="1:4" x14ac:dyDescent="0.3">
      <c r="A1682" s="5">
        <v>530504</v>
      </c>
      <c r="B1682" s="6" t="s">
        <v>98</v>
      </c>
      <c r="C1682" s="7"/>
      <c r="D1682" s="7"/>
    </row>
    <row r="1683" spans="1:4" x14ac:dyDescent="0.3">
      <c r="A1683" s="5">
        <v>530505</v>
      </c>
      <c r="B1683" s="6" t="s">
        <v>99</v>
      </c>
      <c r="C1683" s="7"/>
      <c r="D1683" s="7"/>
    </row>
    <row r="1684" spans="1:4" x14ac:dyDescent="0.3">
      <c r="A1684" s="5">
        <v>530506</v>
      </c>
      <c r="B1684" s="6" t="s">
        <v>100</v>
      </c>
      <c r="C1684" s="7"/>
      <c r="D1684" s="7"/>
    </row>
    <row r="1685" spans="1:4" x14ac:dyDescent="0.3">
      <c r="A1685" s="5">
        <v>530507</v>
      </c>
      <c r="B1685" s="6" t="s">
        <v>101</v>
      </c>
      <c r="C1685" s="7"/>
      <c r="D1685" s="7"/>
    </row>
    <row r="1686" spans="1:4" x14ac:dyDescent="0.3">
      <c r="A1686" s="5">
        <v>530508</v>
      </c>
      <c r="B1686" s="6" t="s">
        <v>102</v>
      </c>
      <c r="C1686" s="7"/>
      <c r="D1686" s="7"/>
    </row>
    <row r="1687" spans="1:4" x14ac:dyDescent="0.3">
      <c r="A1687" s="5">
        <v>530509</v>
      </c>
      <c r="B1687" s="6" t="s">
        <v>103</v>
      </c>
      <c r="C1687" s="7"/>
      <c r="D1687" s="7"/>
    </row>
    <row r="1688" spans="1:4" x14ac:dyDescent="0.3">
      <c r="A1688" s="5">
        <v>530510</v>
      </c>
      <c r="B1688" s="6" t="s">
        <v>104</v>
      </c>
      <c r="C1688" s="7"/>
      <c r="D1688" s="7"/>
    </row>
    <row r="1689" spans="1:4" x14ac:dyDescent="0.3">
      <c r="A1689" s="5">
        <v>530511</v>
      </c>
      <c r="B1689" s="6" t="s">
        <v>105</v>
      </c>
      <c r="C1689" s="7"/>
      <c r="D1689" s="7"/>
    </row>
    <row r="1690" spans="1:4" x14ac:dyDescent="0.3">
      <c r="A1690" s="5">
        <v>530512</v>
      </c>
      <c r="B1690" s="6" t="s">
        <v>106</v>
      </c>
      <c r="C1690" s="7"/>
      <c r="D1690" s="7"/>
    </row>
    <row r="1691" spans="1:4" x14ac:dyDescent="0.3">
      <c r="A1691" s="5">
        <v>530513</v>
      </c>
      <c r="B1691" s="6" t="s">
        <v>107</v>
      </c>
      <c r="C1691" s="7"/>
      <c r="D1691" s="7"/>
    </row>
    <row r="1692" spans="1:4" x14ac:dyDescent="0.3">
      <c r="A1692" s="5">
        <v>530514</v>
      </c>
      <c r="B1692" s="6" t="s">
        <v>108</v>
      </c>
      <c r="C1692" s="7"/>
      <c r="D1692" s="7"/>
    </row>
    <row r="1693" spans="1:4" ht="15" thickBot="1" x14ac:dyDescent="0.35">
      <c r="A1693" s="18">
        <v>530515</v>
      </c>
      <c r="B1693" s="19" t="s">
        <v>109</v>
      </c>
      <c r="C1693" s="20"/>
      <c r="D1693" s="20"/>
    </row>
    <row r="1694" spans="1:4" ht="15" thickBot="1" x14ac:dyDescent="0.35">
      <c r="A1694" s="8" t="s">
        <v>19</v>
      </c>
      <c r="B1694" s="9"/>
      <c r="C1694" s="21">
        <f>SUM(C1679:C1693)</f>
        <v>0</v>
      </c>
      <c r="D1694" s="21">
        <f>SUM(D1679:D1693)</f>
        <v>0</v>
      </c>
    </row>
    <row r="1695" spans="1:4" x14ac:dyDescent="0.3">
      <c r="A1695" s="11">
        <v>5306</v>
      </c>
      <c r="B1695" s="12" t="s">
        <v>328</v>
      </c>
      <c r="C1695" s="13"/>
      <c r="D1695" s="13"/>
    </row>
    <row r="1696" spans="1:4" x14ac:dyDescent="0.3">
      <c r="A1696" s="5">
        <v>530601</v>
      </c>
      <c r="B1696" s="6" t="s">
        <v>95</v>
      </c>
      <c r="C1696" s="7"/>
      <c r="D1696" s="7"/>
    </row>
    <row r="1697" spans="1:4" x14ac:dyDescent="0.3">
      <c r="A1697" s="5">
        <v>530602</v>
      </c>
      <c r="B1697" s="6" t="s">
        <v>96</v>
      </c>
      <c r="C1697" s="7"/>
      <c r="D1697" s="7"/>
    </row>
    <row r="1698" spans="1:4" x14ac:dyDescent="0.3">
      <c r="A1698" s="5">
        <v>530603</v>
      </c>
      <c r="B1698" s="6" t="s">
        <v>97</v>
      </c>
      <c r="C1698" s="7"/>
      <c r="D1698" s="7"/>
    </row>
    <row r="1699" spans="1:4" x14ac:dyDescent="0.3">
      <c r="A1699" s="5">
        <v>530604</v>
      </c>
      <c r="B1699" s="6" t="s">
        <v>98</v>
      </c>
      <c r="C1699" s="7"/>
      <c r="D1699" s="7"/>
    </row>
    <row r="1700" spans="1:4" x14ac:dyDescent="0.3">
      <c r="A1700" s="5">
        <v>530605</v>
      </c>
      <c r="B1700" s="6" t="s">
        <v>99</v>
      </c>
      <c r="C1700" s="7"/>
      <c r="D1700" s="7"/>
    </row>
    <row r="1701" spans="1:4" x14ac:dyDescent="0.3">
      <c r="A1701" s="5">
        <v>530606</v>
      </c>
      <c r="B1701" s="6" t="s">
        <v>100</v>
      </c>
      <c r="C1701" s="7"/>
      <c r="D1701" s="7"/>
    </row>
    <row r="1702" spans="1:4" x14ac:dyDescent="0.3">
      <c r="A1702" s="5">
        <v>530607</v>
      </c>
      <c r="B1702" s="6" t="s">
        <v>101</v>
      </c>
      <c r="C1702" s="7"/>
      <c r="D1702" s="7"/>
    </row>
    <row r="1703" spans="1:4" x14ac:dyDescent="0.3">
      <c r="A1703" s="5">
        <v>530608</v>
      </c>
      <c r="B1703" s="6" t="s">
        <v>102</v>
      </c>
      <c r="C1703" s="7"/>
      <c r="D1703" s="7"/>
    </row>
    <row r="1704" spans="1:4" x14ac:dyDescent="0.3">
      <c r="A1704" s="5">
        <v>530609</v>
      </c>
      <c r="B1704" s="6" t="s">
        <v>103</v>
      </c>
      <c r="C1704" s="7"/>
      <c r="D1704" s="7"/>
    </row>
    <row r="1705" spans="1:4" x14ac:dyDescent="0.3">
      <c r="A1705" s="5">
        <v>530610</v>
      </c>
      <c r="B1705" s="6" t="s">
        <v>104</v>
      </c>
      <c r="C1705" s="7"/>
      <c r="D1705" s="7"/>
    </row>
    <row r="1706" spans="1:4" x14ac:dyDescent="0.3">
      <c r="A1706" s="5">
        <v>530611</v>
      </c>
      <c r="B1706" s="6" t="s">
        <v>105</v>
      </c>
      <c r="C1706" s="7"/>
      <c r="D1706" s="7"/>
    </row>
    <row r="1707" spans="1:4" x14ac:dyDescent="0.3">
      <c r="A1707" s="5">
        <v>530612</v>
      </c>
      <c r="B1707" s="6" t="s">
        <v>106</v>
      </c>
      <c r="C1707" s="7"/>
      <c r="D1707" s="7"/>
    </row>
    <row r="1708" spans="1:4" x14ac:dyDescent="0.3">
      <c r="A1708" s="5">
        <v>530613</v>
      </c>
      <c r="B1708" s="6" t="s">
        <v>107</v>
      </c>
      <c r="C1708" s="7"/>
      <c r="D1708" s="7"/>
    </row>
    <row r="1709" spans="1:4" x14ac:dyDescent="0.3">
      <c r="A1709" s="5">
        <v>530614</v>
      </c>
      <c r="B1709" s="6" t="s">
        <v>108</v>
      </c>
      <c r="C1709" s="7"/>
      <c r="D1709" s="7"/>
    </row>
    <row r="1710" spans="1:4" ht="15" thickBot="1" x14ac:dyDescent="0.35">
      <c r="A1710" s="18">
        <v>530615</v>
      </c>
      <c r="B1710" s="19" t="s">
        <v>109</v>
      </c>
      <c r="C1710" s="7"/>
      <c r="D1710" s="7"/>
    </row>
    <row r="1711" spans="1:4" ht="15" thickBot="1" x14ac:dyDescent="0.35">
      <c r="A1711" s="8" t="s">
        <v>19</v>
      </c>
      <c r="B1711" s="9"/>
      <c r="C1711" s="10">
        <f>SUM(C1696:C1710)</f>
        <v>0</v>
      </c>
      <c r="D1711" s="10">
        <f>SUM(D1696:D1710)</f>
        <v>0</v>
      </c>
    </row>
    <row r="1712" spans="1:4" x14ac:dyDescent="0.3">
      <c r="A1712" s="11">
        <v>5307</v>
      </c>
      <c r="B1712" s="12" t="s">
        <v>330</v>
      </c>
      <c r="C1712" s="13"/>
      <c r="D1712" s="13"/>
    </row>
    <row r="1713" spans="1:4" x14ac:dyDescent="0.3">
      <c r="A1713" s="5">
        <v>530701</v>
      </c>
      <c r="B1713" s="6" t="s">
        <v>95</v>
      </c>
      <c r="C1713" s="7">
        <v>3972293</v>
      </c>
      <c r="D1713" s="7">
        <v>6626131</v>
      </c>
    </row>
    <row r="1714" spans="1:4" x14ac:dyDescent="0.3">
      <c r="A1714" s="5">
        <v>530702</v>
      </c>
      <c r="B1714" s="6" t="s">
        <v>96</v>
      </c>
      <c r="C1714" s="7"/>
      <c r="D1714" s="7"/>
    </row>
    <row r="1715" spans="1:4" x14ac:dyDescent="0.3">
      <c r="A1715" s="5">
        <v>530703</v>
      </c>
      <c r="B1715" s="6" t="s">
        <v>97</v>
      </c>
      <c r="C1715" s="7"/>
      <c r="D1715" s="7"/>
    </row>
    <row r="1716" spans="1:4" x14ac:dyDescent="0.3">
      <c r="A1716" s="5">
        <v>530704</v>
      </c>
      <c r="B1716" s="6" t="s">
        <v>98</v>
      </c>
      <c r="C1716" s="7"/>
      <c r="D1716" s="7"/>
    </row>
    <row r="1717" spans="1:4" x14ac:dyDescent="0.3">
      <c r="A1717" s="5">
        <v>530705</v>
      </c>
      <c r="B1717" s="6" t="s">
        <v>99</v>
      </c>
      <c r="C1717" s="7"/>
      <c r="D1717" s="7"/>
    </row>
    <row r="1718" spans="1:4" x14ac:dyDescent="0.3">
      <c r="A1718" s="5">
        <v>530706</v>
      </c>
      <c r="B1718" s="6" t="s">
        <v>100</v>
      </c>
      <c r="C1718" s="7">
        <v>33411962</v>
      </c>
      <c r="D1718" s="7">
        <v>23566921</v>
      </c>
    </row>
    <row r="1719" spans="1:4" x14ac:dyDescent="0.3">
      <c r="A1719" s="5">
        <v>530707</v>
      </c>
      <c r="B1719" s="6" t="s">
        <v>101</v>
      </c>
      <c r="C1719" s="7"/>
      <c r="D1719" s="7"/>
    </row>
    <row r="1720" spans="1:4" x14ac:dyDescent="0.3">
      <c r="A1720" s="5">
        <v>530708</v>
      </c>
      <c r="B1720" s="6" t="s">
        <v>102</v>
      </c>
      <c r="C1720" s="7">
        <v>794005</v>
      </c>
      <c r="D1720" s="7"/>
    </row>
    <row r="1721" spans="1:4" x14ac:dyDescent="0.3">
      <c r="A1721" s="5">
        <v>530709</v>
      </c>
      <c r="B1721" s="6" t="s">
        <v>103</v>
      </c>
      <c r="C1721" s="7">
        <v>1555271</v>
      </c>
      <c r="D1721" s="7">
        <v>1888341</v>
      </c>
    </row>
    <row r="1722" spans="1:4" x14ac:dyDescent="0.3">
      <c r="A1722" s="5">
        <v>530710</v>
      </c>
      <c r="B1722" s="6" t="s">
        <v>104</v>
      </c>
      <c r="C1722" s="7"/>
      <c r="D1722" s="7"/>
    </row>
    <row r="1723" spans="1:4" x14ac:dyDescent="0.3">
      <c r="A1723" s="5">
        <v>530711</v>
      </c>
      <c r="B1723" s="6" t="s">
        <v>105</v>
      </c>
      <c r="C1723" s="7"/>
      <c r="D1723" s="7"/>
    </row>
    <row r="1724" spans="1:4" x14ac:dyDescent="0.3">
      <c r="A1724" s="5">
        <v>530712</v>
      </c>
      <c r="B1724" s="6" t="s">
        <v>106</v>
      </c>
      <c r="C1724" s="7"/>
      <c r="D1724" s="7"/>
    </row>
    <row r="1725" spans="1:4" x14ac:dyDescent="0.3">
      <c r="A1725" s="5">
        <v>530713</v>
      </c>
      <c r="B1725" s="6" t="s">
        <v>107</v>
      </c>
      <c r="C1725" s="7"/>
      <c r="D1725" s="7"/>
    </row>
    <row r="1726" spans="1:4" x14ac:dyDescent="0.3">
      <c r="A1726" s="5">
        <v>530714</v>
      </c>
      <c r="B1726" s="6" t="s">
        <v>108</v>
      </c>
      <c r="C1726" s="7"/>
      <c r="D1726" s="7"/>
    </row>
    <row r="1727" spans="1:4" ht="15" thickBot="1" x14ac:dyDescent="0.35">
      <c r="A1727" s="18">
        <v>530715</v>
      </c>
      <c r="B1727" s="19" t="s">
        <v>109</v>
      </c>
      <c r="C1727" s="7"/>
      <c r="D1727" s="7"/>
    </row>
    <row r="1728" spans="1:4" ht="15" thickBot="1" x14ac:dyDescent="0.35">
      <c r="A1728" s="8" t="s">
        <v>19</v>
      </c>
      <c r="B1728" s="9"/>
      <c r="C1728" s="10">
        <f>SUM(C1713:C1727)</f>
        <v>39733531</v>
      </c>
      <c r="D1728" s="10">
        <f>SUM(D1713:D1727)</f>
        <v>32081393</v>
      </c>
    </row>
    <row r="1729" spans="1:4" x14ac:dyDescent="0.3">
      <c r="A1729" s="11">
        <v>5308</v>
      </c>
      <c r="B1729" s="12" t="s">
        <v>331</v>
      </c>
      <c r="C1729" s="13"/>
      <c r="D1729" s="13"/>
    </row>
    <row r="1730" spans="1:4" x14ac:dyDescent="0.3">
      <c r="A1730" s="5">
        <v>530801</v>
      </c>
      <c r="B1730" s="6" t="s">
        <v>95</v>
      </c>
      <c r="C1730" s="7">
        <v>1538398</v>
      </c>
      <c r="D1730" s="7"/>
    </row>
    <row r="1731" spans="1:4" x14ac:dyDescent="0.3">
      <c r="A1731" s="5">
        <v>530802</v>
      </c>
      <c r="B1731" s="6" t="s">
        <v>96</v>
      </c>
      <c r="C1731" s="7"/>
      <c r="D1731" s="7"/>
    </row>
    <row r="1732" spans="1:4" x14ac:dyDescent="0.3">
      <c r="A1732" s="5">
        <v>530803</v>
      </c>
      <c r="B1732" s="6" t="s">
        <v>97</v>
      </c>
      <c r="C1732" s="7"/>
      <c r="D1732" s="7"/>
    </row>
    <row r="1733" spans="1:4" x14ac:dyDescent="0.3">
      <c r="A1733" s="5">
        <v>530804</v>
      </c>
      <c r="B1733" s="6" t="s">
        <v>98</v>
      </c>
      <c r="C1733" s="7"/>
      <c r="D1733" s="7"/>
    </row>
    <row r="1734" spans="1:4" x14ac:dyDescent="0.3">
      <c r="A1734" s="5">
        <v>530805</v>
      </c>
      <c r="B1734" s="6" t="s">
        <v>99</v>
      </c>
      <c r="C1734" s="7"/>
      <c r="D1734" s="7"/>
    </row>
    <row r="1735" spans="1:4" x14ac:dyDescent="0.3">
      <c r="A1735" s="5">
        <v>530806</v>
      </c>
      <c r="B1735" s="6" t="s">
        <v>100</v>
      </c>
      <c r="C1735" s="7"/>
      <c r="D1735" s="7"/>
    </row>
    <row r="1736" spans="1:4" x14ac:dyDescent="0.3">
      <c r="A1736" s="5">
        <v>530807</v>
      </c>
      <c r="B1736" s="6" t="s">
        <v>101</v>
      </c>
      <c r="C1736" s="7"/>
      <c r="D1736" s="7"/>
    </row>
    <row r="1737" spans="1:4" x14ac:dyDescent="0.3">
      <c r="A1737" s="5">
        <v>530808</v>
      </c>
      <c r="B1737" s="6" t="s">
        <v>102</v>
      </c>
      <c r="C1737" s="7">
        <v>1218683</v>
      </c>
      <c r="D1737" s="7"/>
    </row>
    <row r="1738" spans="1:4" x14ac:dyDescent="0.3">
      <c r="A1738" s="5">
        <v>530809</v>
      </c>
      <c r="B1738" s="6" t="s">
        <v>103</v>
      </c>
      <c r="C1738" s="7"/>
      <c r="D1738" s="7"/>
    </row>
    <row r="1739" spans="1:4" x14ac:dyDescent="0.3">
      <c r="A1739" s="5">
        <v>530810</v>
      </c>
      <c r="B1739" s="6" t="s">
        <v>104</v>
      </c>
      <c r="C1739" s="7"/>
      <c r="D1739" s="7"/>
    </row>
    <row r="1740" spans="1:4" x14ac:dyDescent="0.3">
      <c r="A1740" s="5">
        <v>530811</v>
      </c>
      <c r="B1740" s="6" t="s">
        <v>105</v>
      </c>
      <c r="C1740" s="7"/>
      <c r="D1740" s="7"/>
    </row>
    <row r="1741" spans="1:4" x14ac:dyDescent="0.3">
      <c r="A1741" s="5">
        <v>530812</v>
      </c>
      <c r="B1741" s="6" t="s">
        <v>106</v>
      </c>
      <c r="C1741" s="7"/>
      <c r="D1741" s="7"/>
    </row>
    <row r="1742" spans="1:4" x14ac:dyDescent="0.3">
      <c r="A1742" s="5">
        <v>530813</v>
      </c>
      <c r="B1742" s="6" t="s">
        <v>107</v>
      </c>
      <c r="C1742" s="7"/>
      <c r="D1742" s="7"/>
    </row>
    <row r="1743" spans="1:4" x14ac:dyDescent="0.3">
      <c r="A1743" s="5">
        <v>530814</v>
      </c>
      <c r="B1743" s="6" t="s">
        <v>108</v>
      </c>
      <c r="C1743" s="7"/>
      <c r="D1743" s="7"/>
    </row>
    <row r="1744" spans="1:4" ht="15" thickBot="1" x14ac:dyDescent="0.35">
      <c r="A1744" s="18">
        <v>530815</v>
      </c>
      <c r="B1744" s="19" t="s">
        <v>109</v>
      </c>
      <c r="C1744" s="7"/>
      <c r="D1744" s="7"/>
    </row>
    <row r="1745" spans="1:4" ht="15" thickBot="1" x14ac:dyDescent="0.35">
      <c r="A1745" s="8" t="s">
        <v>19</v>
      </c>
      <c r="B1745" s="9"/>
      <c r="C1745" s="10">
        <f>SUM(C1730:C1744)</f>
        <v>2757081</v>
      </c>
      <c r="D1745" s="10">
        <f>SUM(D1730:D1744)</f>
        <v>0</v>
      </c>
    </row>
    <row r="1746" spans="1:4" x14ac:dyDescent="0.3">
      <c r="A1746" s="11">
        <v>5309</v>
      </c>
      <c r="B1746" s="12" t="s">
        <v>420</v>
      </c>
      <c r="C1746" s="13"/>
      <c r="D1746" s="13"/>
    </row>
    <row r="1747" spans="1:4" x14ac:dyDescent="0.3">
      <c r="A1747" s="5">
        <v>530901</v>
      </c>
      <c r="B1747" s="6" t="s">
        <v>95</v>
      </c>
      <c r="C1747" s="7"/>
      <c r="D1747" s="7"/>
    </row>
    <row r="1748" spans="1:4" x14ac:dyDescent="0.3">
      <c r="A1748" s="5">
        <v>530902</v>
      </c>
      <c r="B1748" s="6" t="s">
        <v>96</v>
      </c>
      <c r="C1748" s="7"/>
      <c r="D1748" s="7"/>
    </row>
    <row r="1749" spans="1:4" x14ac:dyDescent="0.3">
      <c r="A1749" s="5">
        <v>530903</v>
      </c>
      <c r="B1749" s="6" t="s">
        <v>97</v>
      </c>
      <c r="C1749" s="7"/>
      <c r="D1749" s="7"/>
    </row>
    <row r="1750" spans="1:4" x14ac:dyDescent="0.3">
      <c r="A1750" s="5">
        <v>530904</v>
      </c>
      <c r="B1750" s="6" t="s">
        <v>98</v>
      </c>
      <c r="C1750" s="7"/>
      <c r="D1750" s="7"/>
    </row>
    <row r="1751" spans="1:4" x14ac:dyDescent="0.3">
      <c r="A1751" s="5">
        <v>530905</v>
      </c>
      <c r="B1751" s="6" t="s">
        <v>99</v>
      </c>
      <c r="C1751" s="7"/>
      <c r="D1751" s="7"/>
    </row>
    <row r="1752" spans="1:4" x14ac:dyDescent="0.3">
      <c r="A1752" s="5">
        <v>530906</v>
      </c>
      <c r="B1752" s="6" t="s">
        <v>100</v>
      </c>
      <c r="C1752" s="7"/>
      <c r="D1752" s="7"/>
    </row>
    <row r="1753" spans="1:4" x14ac:dyDescent="0.3">
      <c r="A1753" s="5">
        <v>530907</v>
      </c>
      <c r="B1753" s="6" t="s">
        <v>101</v>
      </c>
      <c r="C1753" s="7"/>
      <c r="D1753" s="7"/>
    </row>
    <row r="1754" spans="1:4" x14ac:dyDescent="0.3">
      <c r="A1754" s="5">
        <v>530908</v>
      </c>
      <c r="B1754" s="6" t="s">
        <v>102</v>
      </c>
      <c r="C1754" s="7"/>
      <c r="D1754" s="7"/>
    </row>
    <row r="1755" spans="1:4" x14ac:dyDescent="0.3">
      <c r="A1755" s="5">
        <v>530909</v>
      </c>
      <c r="B1755" s="6" t="s">
        <v>103</v>
      </c>
      <c r="C1755" s="7"/>
      <c r="D1755" s="7"/>
    </row>
    <row r="1756" spans="1:4" x14ac:dyDescent="0.3">
      <c r="A1756" s="5">
        <v>530910</v>
      </c>
      <c r="B1756" s="6" t="s">
        <v>104</v>
      </c>
      <c r="C1756" s="7"/>
      <c r="D1756" s="7"/>
    </row>
    <row r="1757" spans="1:4" x14ac:dyDescent="0.3">
      <c r="A1757" s="5">
        <v>530911</v>
      </c>
      <c r="B1757" s="6" t="s">
        <v>105</v>
      </c>
      <c r="C1757" s="7"/>
      <c r="D1757" s="7"/>
    </row>
    <row r="1758" spans="1:4" x14ac:dyDescent="0.3">
      <c r="A1758" s="5">
        <v>530912</v>
      </c>
      <c r="B1758" s="6" t="s">
        <v>106</v>
      </c>
      <c r="C1758" s="7"/>
      <c r="D1758" s="7"/>
    </row>
    <row r="1759" spans="1:4" x14ac:dyDescent="0.3">
      <c r="A1759" s="5">
        <v>530913</v>
      </c>
      <c r="B1759" s="6" t="s">
        <v>107</v>
      </c>
      <c r="C1759" s="7"/>
      <c r="D1759" s="7"/>
    </row>
    <row r="1760" spans="1:4" x14ac:dyDescent="0.3">
      <c r="A1760" s="5">
        <v>530914</v>
      </c>
      <c r="B1760" s="6" t="s">
        <v>108</v>
      </c>
      <c r="C1760" s="7"/>
      <c r="D1760" s="7"/>
    </row>
    <row r="1761" spans="1:4" ht="15" thickBot="1" x14ac:dyDescent="0.35">
      <c r="A1761" s="18">
        <v>530915</v>
      </c>
      <c r="B1761" s="19" t="s">
        <v>109</v>
      </c>
      <c r="C1761" s="20"/>
      <c r="D1761" s="20"/>
    </row>
    <row r="1762" spans="1:4" ht="15" thickBot="1" x14ac:dyDescent="0.35">
      <c r="A1762" s="8" t="s">
        <v>19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333</v>
      </c>
      <c r="C1763" s="13"/>
      <c r="D1763" s="13"/>
    </row>
    <row r="1764" spans="1:4" x14ac:dyDescent="0.3">
      <c r="A1764" s="5">
        <v>531001</v>
      </c>
      <c r="B1764" s="6" t="s">
        <v>95</v>
      </c>
      <c r="C1764" s="7">
        <v>9789768</v>
      </c>
      <c r="D1764" s="7">
        <v>7349147</v>
      </c>
    </row>
    <row r="1765" spans="1:4" x14ac:dyDescent="0.3">
      <c r="A1765" s="5">
        <v>531002</v>
      </c>
      <c r="B1765" s="6" t="s">
        <v>96</v>
      </c>
      <c r="C1765" s="7">
        <v>68789083</v>
      </c>
      <c r="D1765" s="7">
        <v>48804965</v>
      </c>
    </row>
    <row r="1766" spans="1:4" x14ac:dyDescent="0.3">
      <c r="A1766" s="5">
        <v>531003</v>
      </c>
      <c r="B1766" s="6" t="s">
        <v>97</v>
      </c>
      <c r="C1766" s="7"/>
      <c r="D1766" s="7"/>
    </row>
    <row r="1767" spans="1:4" x14ac:dyDescent="0.3">
      <c r="A1767" s="5">
        <v>531004</v>
      </c>
      <c r="B1767" s="6" t="s">
        <v>98</v>
      </c>
      <c r="C1767" s="7"/>
      <c r="D1767" s="7"/>
    </row>
    <row r="1768" spans="1:4" x14ac:dyDescent="0.3">
      <c r="A1768" s="5">
        <v>531005</v>
      </c>
      <c r="B1768" s="6" t="s">
        <v>99</v>
      </c>
      <c r="C1768" s="7">
        <v>206869</v>
      </c>
      <c r="D1768" s="7">
        <v>172714</v>
      </c>
    </row>
    <row r="1769" spans="1:4" x14ac:dyDescent="0.3">
      <c r="A1769" s="5">
        <v>531006</v>
      </c>
      <c r="B1769" s="6" t="s">
        <v>100</v>
      </c>
      <c r="C1769" s="7">
        <v>10561343</v>
      </c>
      <c r="D1769" s="7">
        <v>6057401</v>
      </c>
    </row>
    <row r="1770" spans="1:4" x14ac:dyDescent="0.3">
      <c r="A1770" s="5">
        <v>531007</v>
      </c>
      <c r="B1770" s="6" t="s">
        <v>101</v>
      </c>
      <c r="C1770" s="7"/>
      <c r="D1770" s="7"/>
    </row>
    <row r="1771" spans="1:4" x14ac:dyDescent="0.3">
      <c r="A1771" s="5">
        <v>531008</v>
      </c>
      <c r="B1771" s="6" t="s">
        <v>102</v>
      </c>
      <c r="C1771" s="7">
        <v>1247652</v>
      </c>
      <c r="D1771" s="7">
        <v>1182789</v>
      </c>
    </row>
    <row r="1772" spans="1:4" x14ac:dyDescent="0.3">
      <c r="A1772" s="5">
        <v>531009</v>
      </c>
      <c r="B1772" s="6" t="s">
        <v>103</v>
      </c>
      <c r="C1772" s="7">
        <v>1824177</v>
      </c>
      <c r="D1772" s="7">
        <v>1528923</v>
      </c>
    </row>
    <row r="1773" spans="1:4" x14ac:dyDescent="0.3">
      <c r="A1773" s="5">
        <v>531010</v>
      </c>
      <c r="B1773" s="6" t="s">
        <v>104</v>
      </c>
      <c r="C1773" s="7">
        <v>290069</v>
      </c>
      <c r="D1773" s="7">
        <v>219238</v>
      </c>
    </row>
    <row r="1774" spans="1:4" x14ac:dyDescent="0.3">
      <c r="A1774" s="5">
        <v>531011</v>
      </c>
      <c r="B1774" s="6" t="s">
        <v>105</v>
      </c>
      <c r="C1774" s="7">
        <v>3092200</v>
      </c>
      <c r="D1774" s="7">
        <v>3063297</v>
      </c>
    </row>
    <row r="1775" spans="1:4" x14ac:dyDescent="0.3">
      <c r="A1775" s="5">
        <v>531012</v>
      </c>
      <c r="B1775" s="6" t="s">
        <v>106</v>
      </c>
      <c r="C1775" s="7">
        <v>276014</v>
      </c>
      <c r="D1775" s="7">
        <v>728472</v>
      </c>
    </row>
    <row r="1776" spans="1:4" x14ac:dyDescent="0.3">
      <c r="A1776" s="5">
        <v>531013</v>
      </c>
      <c r="B1776" s="6" t="s">
        <v>107</v>
      </c>
      <c r="C1776" s="7">
        <v>58631</v>
      </c>
      <c r="D1776" s="7"/>
    </row>
    <row r="1777" spans="1:4" x14ac:dyDescent="0.3">
      <c r="A1777" s="5">
        <v>531014</v>
      </c>
      <c r="B1777" s="6" t="s">
        <v>108</v>
      </c>
      <c r="C1777" s="7"/>
      <c r="D1777" s="7"/>
    </row>
    <row r="1778" spans="1:4" ht="15" thickBot="1" x14ac:dyDescent="0.35">
      <c r="A1778" s="18">
        <v>531015</v>
      </c>
      <c r="B1778" s="19" t="s">
        <v>109</v>
      </c>
      <c r="C1778" s="7">
        <v>2566449</v>
      </c>
      <c r="D1778" s="7">
        <v>181123</v>
      </c>
    </row>
    <row r="1779" spans="1:4" ht="15" thickBot="1" x14ac:dyDescent="0.35">
      <c r="A1779" s="8" t="s">
        <v>19</v>
      </c>
      <c r="B1779" s="9"/>
      <c r="C1779" s="10">
        <f>SUM(C1764:C1778)</f>
        <v>98702255</v>
      </c>
      <c r="D1779" s="10">
        <f>SUM(D1764:D1778)</f>
        <v>69288069</v>
      </c>
    </row>
    <row r="1780" spans="1:4" x14ac:dyDescent="0.3">
      <c r="A1780" s="11">
        <v>5311</v>
      </c>
      <c r="B1780" s="12" t="s">
        <v>421</v>
      </c>
      <c r="C1780" s="13"/>
      <c r="D1780" s="13"/>
    </row>
    <row r="1781" spans="1:4" x14ac:dyDescent="0.3">
      <c r="A1781" s="5">
        <v>531101</v>
      </c>
      <c r="B1781" s="6" t="s">
        <v>95</v>
      </c>
      <c r="C1781" s="7">
        <v>52556025</v>
      </c>
      <c r="D1781" s="7">
        <v>35907205</v>
      </c>
    </row>
    <row r="1782" spans="1:4" x14ac:dyDescent="0.3">
      <c r="A1782" s="5">
        <v>531102</v>
      </c>
      <c r="B1782" s="6" t="s">
        <v>96</v>
      </c>
      <c r="C1782" s="7"/>
      <c r="D1782" s="7"/>
    </row>
    <row r="1783" spans="1:4" x14ac:dyDescent="0.3">
      <c r="A1783" s="5">
        <v>531103</v>
      </c>
      <c r="B1783" s="6" t="s">
        <v>97</v>
      </c>
      <c r="C1783" s="7"/>
      <c r="D1783" s="7"/>
    </row>
    <row r="1784" spans="1:4" x14ac:dyDescent="0.3">
      <c r="A1784" s="5">
        <v>531104</v>
      </c>
      <c r="B1784" s="6" t="s">
        <v>98</v>
      </c>
      <c r="C1784" s="7"/>
      <c r="D1784" s="7"/>
    </row>
    <row r="1785" spans="1:4" x14ac:dyDescent="0.3">
      <c r="A1785" s="5">
        <v>531105</v>
      </c>
      <c r="B1785" s="6" t="s">
        <v>99</v>
      </c>
      <c r="C1785" s="7">
        <v>232138</v>
      </c>
      <c r="D1785" s="7">
        <v>130234</v>
      </c>
    </row>
    <row r="1786" spans="1:4" x14ac:dyDescent="0.3">
      <c r="A1786" s="5">
        <v>531106</v>
      </c>
      <c r="B1786" s="6" t="s">
        <v>100</v>
      </c>
      <c r="C1786" s="7">
        <v>182056398</v>
      </c>
      <c r="D1786" s="7">
        <v>127275350</v>
      </c>
    </row>
    <row r="1787" spans="1:4" x14ac:dyDescent="0.3">
      <c r="A1787" s="5">
        <v>531107</v>
      </c>
      <c r="B1787" s="6" t="s">
        <v>101</v>
      </c>
      <c r="C1787" s="14"/>
      <c r="D1787" s="7"/>
    </row>
    <row r="1788" spans="1:4" x14ac:dyDescent="0.3">
      <c r="A1788" s="5">
        <v>531108</v>
      </c>
      <c r="B1788" s="6" t="s">
        <v>102</v>
      </c>
      <c r="C1788" s="7">
        <v>3231476</v>
      </c>
      <c r="D1788" s="7">
        <v>1983103</v>
      </c>
    </row>
    <row r="1789" spans="1:4" x14ac:dyDescent="0.3">
      <c r="A1789" s="5">
        <v>531109</v>
      </c>
      <c r="B1789" s="6" t="s">
        <v>103</v>
      </c>
      <c r="C1789" s="7">
        <v>4549380</v>
      </c>
      <c r="D1789" s="7">
        <v>3062285</v>
      </c>
    </row>
    <row r="1790" spans="1:4" x14ac:dyDescent="0.3">
      <c r="A1790" s="5">
        <v>531110</v>
      </c>
      <c r="B1790" s="6" t="s">
        <v>104</v>
      </c>
      <c r="C1790" s="7">
        <v>668603</v>
      </c>
      <c r="D1790" s="7">
        <v>536815</v>
      </c>
    </row>
    <row r="1791" spans="1:4" x14ac:dyDescent="0.3">
      <c r="A1791" s="5">
        <v>531111</v>
      </c>
      <c r="B1791" s="6" t="s">
        <v>105</v>
      </c>
      <c r="C1791" s="7">
        <v>6355936</v>
      </c>
      <c r="D1791" s="7">
        <v>4840222</v>
      </c>
    </row>
    <row r="1792" spans="1:4" x14ac:dyDescent="0.3">
      <c r="A1792" s="5">
        <v>531112</v>
      </c>
      <c r="B1792" s="6" t="s">
        <v>106</v>
      </c>
      <c r="C1792" s="7">
        <v>33046</v>
      </c>
      <c r="D1792" s="7">
        <v>86104</v>
      </c>
    </row>
    <row r="1793" spans="1:4" x14ac:dyDescent="0.3">
      <c r="A1793" s="5">
        <v>531113</v>
      </c>
      <c r="B1793" s="6" t="s">
        <v>107</v>
      </c>
      <c r="C1793" s="7">
        <v>849893</v>
      </c>
      <c r="D1793" s="7">
        <v>141487</v>
      </c>
    </row>
    <row r="1794" spans="1:4" x14ac:dyDescent="0.3">
      <c r="A1794" s="5">
        <v>531114</v>
      </c>
      <c r="B1794" s="6" t="s">
        <v>108</v>
      </c>
      <c r="C1794" s="7"/>
      <c r="D1794" s="7"/>
    </row>
    <row r="1795" spans="1:4" ht="15" thickBot="1" x14ac:dyDescent="0.35">
      <c r="A1795" s="18">
        <v>531115</v>
      </c>
      <c r="B1795" s="19" t="s">
        <v>109</v>
      </c>
      <c r="C1795" s="7">
        <v>3315030</v>
      </c>
      <c r="D1795" s="7">
        <v>5931700</v>
      </c>
    </row>
    <row r="1796" spans="1:4" ht="15" thickBot="1" x14ac:dyDescent="0.35">
      <c r="A1796" s="8" t="s">
        <v>19</v>
      </c>
      <c r="B1796" s="9"/>
      <c r="C1796" s="10">
        <f>SUM(C1781:C1795)</f>
        <v>253847925</v>
      </c>
      <c r="D1796" s="10">
        <f>SUM(D1781:D1795)</f>
        <v>179894505</v>
      </c>
    </row>
    <row r="1797" spans="1:4" x14ac:dyDescent="0.3">
      <c r="A1797" s="11">
        <v>5312</v>
      </c>
      <c r="B1797" s="12" t="s">
        <v>422</v>
      </c>
      <c r="C1797" s="13"/>
      <c r="D1797" s="13"/>
    </row>
    <row r="1798" spans="1:4" x14ac:dyDescent="0.3">
      <c r="A1798" s="5">
        <v>531201</v>
      </c>
      <c r="B1798" s="6" t="s">
        <v>95</v>
      </c>
      <c r="C1798" s="7">
        <v>5590111</v>
      </c>
      <c r="D1798" s="7">
        <v>3436136</v>
      </c>
    </row>
    <row r="1799" spans="1:4" x14ac:dyDescent="0.3">
      <c r="A1799" s="5">
        <v>531202</v>
      </c>
      <c r="B1799" s="6" t="s">
        <v>96</v>
      </c>
      <c r="C1799" s="7">
        <v>19521986</v>
      </c>
      <c r="D1799" s="7">
        <v>16261935</v>
      </c>
    </row>
    <row r="1800" spans="1:4" x14ac:dyDescent="0.3">
      <c r="A1800" s="5">
        <v>531203</v>
      </c>
      <c r="B1800" s="6" t="s">
        <v>97</v>
      </c>
      <c r="C1800" s="7"/>
      <c r="D1800" s="7"/>
    </row>
    <row r="1801" spans="1:4" x14ac:dyDescent="0.3">
      <c r="A1801" s="5">
        <v>531204</v>
      </c>
      <c r="B1801" s="6" t="s">
        <v>98</v>
      </c>
      <c r="C1801" s="7"/>
      <c r="D1801" s="7"/>
    </row>
    <row r="1802" spans="1:4" x14ac:dyDescent="0.3">
      <c r="A1802" s="5">
        <v>531205</v>
      </c>
      <c r="B1802" s="6" t="s">
        <v>99</v>
      </c>
      <c r="C1802" s="7">
        <v>25907</v>
      </c>
      <c r="D1802" s="7">
        <v>24372</v>
      </c>
    </row>
    <row r="1803" spans="1:4" x14ac:dyDescent="0.3">
      <c r="A1803" s="5">
        <v>531206</v>
      </c>
      <c r="B1803" s="6" t="s">
        <v>100</v>
      </c>
      <c r="C1803" s="7">
        <v>11849728</v>
      </c>
      <c r="D1803" s="7">
        <v>5300339</v>
      </c>
    </row>
    <row r="1804" spans="1:4" x14ac:dyDescent="0.3">
      <c r="A1804" s="5">
        <v>531207</v>
      </c>
      <c r="B1804" s="6" t="s">
        <v>101</v>
      </c>
      <c r="C1804" s="14"/>
      <c r="D1804" s="7"/>
    </row>
    <row r="1805" spans="1:4" x14ac:dyDescent="0.3">
      <c r="A1805" s="5">
        <v>531208</v>
      </c>
      <c r="B1805" s="6" t="s">
        <v>102</v>
      </c>
      <c r="C1805" s="7">
        <v>473116</v>
      </c>
      <c r="D1805" s="7">
        <v>444370</v>
      </c>
    </row>
    <row r="1806" spans="1:4" x14ac:dyDescent="0.3">
      <c r="A1806" s="5">
        <v>531209</v>
      </c>
      <c r="B1806" s="6" t="s">
        <v>103</v>
      </c>
      <c r="C1806" s="7">
        <v>1366905</v>
      </c>
      <c r="D1806" s="7">
        <v>709458</v>
      </c>
    </row>
    <row r="1807" spans="1:4" x14ac:dyDescent="0.3">
      <c r="A1807" s="5">
        <v>531210</v>
      </c>
      <c r="B1807" s="6" t="s">
        <v>104</v>
      </c>
      <c r="C1807" s="7">
        <v>87695</v>
      </c>
      <c r="D1807" s="7">
        <v>101115</v>
      </c>
    </row>
    <row r="1808" spans="1:4" x14ac:dyDescent="0.3">
      <c r="A1808" s="5">
        <v>531211</v>
      </c>
      <c r="B1808" s="6" t="s">
        <v>105</v>
      </c>
      <c r="C1808" s="7">
        <v>1225319</v>
      </c>
      <c r="D1808" s="7">
        <v>1179195</v>
      </c>
    </row>
    <row r="1809" spans="1:4" x14ac:dyDescent="0.3">
      <c r="A1809" s="5">
        <v>531212</v>
      </c>
      <c r="B1809" s="6" t="s">
        <v>106</v>
      </c>
      <c r="C1809" s="7">
        <v>291389</v>
      </c>
      <c r="D1809" s="7">
        <v>204930</v>
      </c>
    </row>
    <row r="1810" spans="1:4" x14ac:dyDescent="0.3">
      <c r="A1810" s="5">
        <v>531213</v>
      </c>
      <c r="B1810" s="6" t="s">
        <v>107</v>
      </c>
      <c r="C1810" s="7"/>
      <c r="D1810" s="7"/>
    </row>
    <row r="1811" spans="1:4" x14ac:dyDescent="0.3">
      <c r="A1811" s="5">
        <v>531214</v>
      </c>
      <c r="B1811" s="6" t="s">
        <v>108</v>
      </c>
      <c r="C1811" s="7"/>
      <c r="D1811" s="7"/>
    </row>
    <row r="1812" spans="1:4" ht="15" thickBot="1" x14ac:dyDescent="0.35">
      <c r="A1812" s="18">
        <v>531215</v>
      </c>
      <c r="B1812" s="19" t="s">
        <v>109</v>
      </c>
      <c r="C1812" s="7">
        <v>72449</v>
      </c>
      <c r="D1812" s="7"/>
    </row>
    <row r="1813" spans="1:4" ht="15" thickBot="1" x14ac:dyDescent="0.35">
      <c r="A1813" s="8" t="s">
        <v>19</v>
      </c>
      <c r="B1813" s="9"/>
      <c r="C1813" s="10">
        <f>SUM(C1798:C1812)</f>
        <v>40504605</v>
      </c>
      <c r="D1813" s="10">
        <f>SUM(D1798:D1812)</f>
        <v>27661850</v>
      </c>
    </row>
    <row r="1814" spans="1:4" x14ac:dyDescent="0.3">
      <c r="A1814" s="11">
        <v>5313</v>
      </c>
      <c r="B1814" s="12" t="s">
        <v>337</v>
      </c>
      <c r="C1814" s="13"/>
      <c r="D1814" s="13"/>
    </row>
    <row r="1815" spans="1:4" x14ac:dyDescent="0.3">
      <c r="A1815" s="5">
        <v>531301</v>
      </c>
      <c r="B1815" s="6" t="s">
        <v>95</v>
      </c>
      <c r="C1815" s="7">
        <v>271000</v>
      </c>
      <c r="D1815" s="7">
        <v>266000</v>
      </c>
    </row>
    <row r="1816" spans="1:4" x14ac:dyDescent="0.3">
      <c r="A1816" s="5">
        <v>531302</v>
      </c>
      <c r="B1816" s="6" t="s">
        <v>96</v>
      </c>
      <c r="C1816" s="7"/>
      <c r="D1816" s="7"/>
    </row>
    <row r="1817" spans="1:4" x14ac:dyDescent="0.3">
      <c r="A1817" s="5">
        <v>531303</v>
      </c>
      <c r="B1817" s="6" t="s">
        <v>97</v>
      </c>
      <c r="C1817" s="7"/>
      <c r="D1817" s="7"/>
    </row>
    <row r="1818" spans="1:4" x14ac:dyDescent="0.3">
      <c r="A1818" s="5">
        <v>531304</v>
      </c>
      <c r="B1818" s="6" t="s">
        <v>98</v>
      </c>
      <c r="C1818" s="7"/>
      <c r="D1818" s="7"/>
    </row>
    <row r="1819" spans="1:4" x14ac:dyDescent="0.3">
      <c r="A1819" s="5">
        <v>531305</v>
      </c>
      <c r="B1819" s="6" t="s">
        <v>99</v>
      </c>
      <c r="C1819" s="7"/>
      <c r="D1819" s="7"/>
    </row>
    <row r="1820" spans="1:4" x14ac:dyDescent="0.3">
      <c r="A1820" s="5">
        <v>531306</v>
      </c>
      <c r="B1820" s="6" t="s">
        <v>100</v>
      </c>
      <c r="C1820" s="7">
        <v>20074024</v>
      </c>
      <c r="D1820" s="7">
        <v>14946095</v>
      </c>
    </row>
    <row r="1821" spans="1:4" x14ac:dyDescent="0.3">
      <c r="A1821" s="5">
        <v>531307</v>
      </c>
      <c r="B1821" s="6" t="s">
        <v>101</v>
      </c>
      <c r="C1821" s="7"/>
      <c r="D1821" s="7"/>
    </row>
    <row r="1822" spans="1:4" x14ac:dyDescent="0.3">
      <c r="A1822" s="5">
        <v>531308</v>
      </c>
      <c r="B1822" s="6" t="s">
        <v>102</v>
      </c>
      <c r="C1822" s="7"/>
      <c r="D1822" s="7">
        <v>186252</v>
      </c>
    </row>
    <row r="1823" spans="1:4" x14ac:dyDescent="0.3">
      <c r="A1823" s="5">
        <v>531309</v>
      </c>
      <c r="B1823" s="6" t="s">
        <v>103</v>
      </c>
      <c r="C1823" s="7">
        <v>24789</v>
      </c>
      <c r="D1823" s="7"/>
    </row>
    <row r="1824" spans="1:4" x14ac:dyDescent="0.3">
      <c r="A1824" s="5">
        <v>531310</v>
      </c>
      <c r="B1824" s="6" t="s">
        <v>104</v>
      </c>
      <c r="C1824" s="7"/>
      <c r="D1824" s="7"/>
    </row>
    <row r="1825" spans="1:4" x14ac:dyDescent="0.3">
      <c r="A1825" s="5">
        <v>531311</v>
      </c>
      <c r="B1825" s="6" t="s">
        <v>105</v>
      </c>
      <c r="C1825" s="7">
        <v>220000</v>
      </c>
      <c r="D1825" s="7">
        <v>110000</v>
      </c>
    </row>
    <row r="1826" spans="1:4" x14ac:dyDescent="0.3">
      <c r="A1826" s="5">
        <v>531312</v>
      </c>
      <c r="B1826" s="6" t="s">
        <v>106</v>
      </c>
      <c r="C1826" s="7"/>
      <c r="D1826" s="7"/>
    </row>
    <row r="1827" spans="1:4" x14ac:dyDescent="0.3">
      <c r="A1827" s="5">
        <v>531313</v>
      </c>
      <c r="B1827" s="6" t="s">
        <v>107</v>
      </c>
      <c r="C1827" s="7"/>
      <c r="D1827" s="7"/>
    </row>
    <row r="1828" spans="1:4" x14ac:dyDescent="0.3">
      <c r="A1828" s="5">
        <v>531314</v>
      </c>
      <c r="B1828" s="6" t="s">
        <v>108</v>
      </c>
      <c r="C1828" s="7"/>
      <c r="D1828" s="7"/>
    </row>
    <row r="1829" spans="1:4" ht="15" thickBot="1" x14ac:dyDescent="0.35">
      <c r="A1829" s="18">
        <v>531315</v>
      </c>
      <c r="B1829" s="19" t="s">
        <v>109</v>
      </c>
      <c r="C1829" s="7"/>
      <c r="D1829" s="7"/>
    </row>
    <row r="1830" spans="1:4" ht="15" thickBot="1" x14ac:dyDescent="0.35">
      <c r="A1830" s="8" t="s">
        <v>19</v>
      </c>
      <c r="B1830" s="9"/>
      <c r="C1830" s="10">
        <f>SUM(C1815:C1829)</f>
        <v>20589813</v>
      </c>
      <c r="D1830" s="10">
        <f>SUM(D1815:D1829)</f>
        <v>15508347</v>
      </c>
    </row>
    <row r="1831" spans="1:4" x14ac:dyDescent="0.3">
      <c r="A1831" s="11">
        <v>5314</v>
      </c>
      <c r="B1831" s="12" t="s">
        <v>423</v>
      </c>
      <c r="C1831" s="13"/>
      <c r="D1831" s="13"/>
    </row>
    <row r="1832" spans="1:4" x14ac:dyDescent="0.3">
      <c r="A1832" s="5">
        <v>531401</v>
      </c>
      <c r="B1832" s="6" t="s">
        <v>95</v>
      </c>
      <c r="C1832" s="7"/>
      <c r="D1832" s="7"/>
    </row>
    <row r="1833" spans="1:4" x14ac:dyDescent="0.3">
      <c r="A1833" s="5">
        <v>531402</v>
      </c>
      <c r="B1833" s="6" t="s">
        <v>96</v>
      </c>
      <c r="C1833" s="7"/>
      <c r="D1833" s="7"/>
    </row>
    <row r="1834" spans="1:4" x14ac:dyDescent="0.3">
      <c r="A1834" s="5">
        <v>531403</v>
      </c>
      <c r="B1834" s="6" t="s">
        <v>97</v>
      </c>
      <c r="C1834" s="7"/>
      <c r="D1834" s="7"/>
    </row>
    <row r="1835" spans="1:4" x14ac:dyDescent="0.3">
      <c r="A1835" s="5">
        <v>531404</v>
      </c>
      <c r="B1835" s="6" t="s">
        <v>98</v>
      </c>
      <c r="C1835" s="7"/>
      <c r="D1835" s="7"/>
    </row>
    <row r="1836" spans="1:4" x14ac:dyDescent="0.3">
      <c r="A1836" s="5">
        <v>531405</v>
      </c>
      <c r="B1836" s="6" t="s">
        <v>99</v>
      </c>
      <c r="C1836" s="7"/>
      <c r="D1836" s="7"/>
    </row>
    <row r="1837" spans="1:4" x14ac:dyDescent="0.3">
      <c r="A1837" s="5">
        <v>531406</v>
      </c>
      <c r="B1837" s="6" t="s">
        <v>100</v>
      </c>
      <c r="C1837" s="7"/>
      <c r="D1837" s="7"/>
    </row>
    <row r="1838" spans="1:4" x14ac:dyDescent="0.3">
      <c r="A1838" s="5">
        <v>531407</v>
      </c>
      <c r="B1838" s="6" t="s">
        <v>101</v>
      </c>
      <c r="C1838" s="7"/>
      <c r="D1838" s="7"/>
    </row>
    <row r="1839" spans="1:4" x14ac:dyDescent="0.3">
      <c r="A1839" s="15">
        <v>531408</v>
      </c>
      <c r="B1839" s="16" t="s">
        <v>102</v>
      </c>
      <c r="C1839" s="7"/>
      <c r="D1839" s="7"/>
    </row>
    <row r="1840" spans="1:4" x14ac:dyDescent="0.3">
      <c r="A1840" s="5">
        <v>531409</v>
      </c>
      <c r="B1840" s="6" t="s">
        <v>103</v>
      </c>
      <c r="C1840" s="7"/>
      <c r="D1840" s="7"/>
    </row>
    <row r="1841" spans="1:4" x14ac:dyDescent="0.3">
      <c r="A1841" s="5">
        <v>531410</v>
      </c>
      <c r="B1841" s="6" t="s">
        <v>104</v>
      </c>
      <c r="C1841" s="7"/>
      <c r="D1841" s="7"/>
    </row>
    <row r="1842" spans="1:4" x14ac:dyDescent="0.3">
      <c r="A1842" s="5">
        <v>531411</v>
      </c>
      <c r="B1842" s="6" t="s">
        <v>105</v>
      </c>
      <c r="C1842" s="7"/>
      <c r="D1842" s="7"/>
    </row>
    <row r="1843" spans="1:4" x14ac:dyDescent="0.3">
      <c r="A1843" s="5">
        <v>531412</v>
      </c>
      <c r="B1843" s="6" t="s">
        <v>106</v>
      </c>
      <c r="C1843" s="7"/>
      <c r="D1843" s="7"/>
    </row>
    <row r="1844" spans="1:4" x14ac:dyDescent="0.3">
      <c r="A1844" s="5">
        <v>531413</v>
      </c>
      <c r="B1844" s="6" t="s">
        <v>107</v>
      </c>
      <c r="C1844" s="7"/>
      <c r="D1844" s="7"/>
    </row>
    <row r="1845" spans="1:4" x14ac:dyDescent="0.3">
      <c r="A1845" s="5">
        <v>531414</v>
      </c>
      <c r="B1845" s="6" t="s">
        <v>108</v>
      </c>
      <c r="C1845" s="7"/>
      <c r="D1845" s="7"/>
    </row>
    <row r="1846" spans="1:4" ht="15" thickBot="1" x14ac:dyDescent="0.35">
      <c r="A1846" s="18">
        <v>531415</v>
      </c>
      <c r="B1846" s="19" t="s">
        <v>109</v>
      </c>
      <c r="C1846" s="7"/>
      <c r="D1846" s="7"/>
    </row>
    <row r="1847" spans="1:4" ht="15" thickBot="1" x14ac:dyDescent="0.35">
      <c r="A1847" s="8" t="s">
        <v>19</v>
      </c>
      <c r="B1847" s="9"/>
      <c r="C1847" s="10">
        <f>SUM(C1832:C1846)</f>
        <v>0</v>
      </c>
      <c r="D1847" s="10">
        <f>SUM(D1832:D1846)</f>
        <v>0</v>
      </c>
    </row>
    <row r="1848" spans="1:4" x14ac:dyDescent="0.3">
      <c r="A1848" s="11">
        <v>5315</v>
      </c>
      <c r="B1848" s="12" t="s">
        <v>424</v>
      </c>
      <c r="C1848" s="13"/>
      <c r="D1848" s="13"/>
    </row>
    <row r="1849" spans="1:4" x14ac:dyDescent="0.3">
      <c r="A1849" s="5">
        <v>531501</v>
      </c>
      <c r="B1849" s="6" t="s">
        <v>95</v>
      </c>
      <c r="C1849" s="7"/>
      <c r="D1849" s="7"/>
    </row>
    <row r="1850" spans="1:4" x14ac:dyDescent="0.3">
      <c r="A1850" s="5">
        <v>531502</v>
      </c>
      <c r="B1850" s="6" t="s">
        <v>96</v>
      </c>
      <c r="C1850" s="7"/>
      <c r="D1850" s="7"/>
    </row>
    <row r="1851" spans="1:4" x14ac:dyDescent="0.3">
      <c r="A1851" s="5">
        <v>531503</v>
      </c>
      <c r="B1851" s="6" t="s">
        <v>97</v>
      </c>
      <c r="C1851" s="7"/>
      <c r="D1851" s="7"/>
    </row>
    <row r="1852" spans="1:4" x14ac:dyDescent="0.3">
      <c r="A1852" s="5">
        <v>531504</v>
      </c>
      <c r="B1852" s="6" t="s">
        <v>98</v>
      </c>
      <c r="C1852" s="7"/>
      <c r="D1852" s="7"/>
    </row>
    <row r="1853" spans="1:4" x14ac:dyDescent="0.3">
      <c r="A1853" s="5">
        <v>531505</v>
      </c>
      <c r="B1853" s="6" t="s">
        <v>99</v>
      </c>
      <c r="C1853" s="7"/>
      <c r="D1853" s="7"/>
    </row>
    <row r="1854" spans="1:4" x14ac:dyDescent="0.3">
      <c r="A1854" s="5">
        <v>531506</v>
      </c>
      <c r="B1854" s="6" t="s">
        <v>100</v>
      </c>
      <c r="C1854" s="7"/>
      <c r="D1854" s="7"/>
    </row>
    <row r="1855" spans="1:4" x14ac:dyDescent="0.3">
      <c r="A1855" s="5">
        <v>531507</v>
      </c>
      <c r="B1855" s="6" t="s">
        <v>101</v>
      </c>
      <c r="C1855" s="7"/>
      <c r="D1855" s="7"/>
    </row>
    <row r="1856" spans="1:4" x14ac:dyDescent="0.3">
      <c r="A1856" s="5">
        <v>531508</v>
      </c>
      <c r="B1856" s="6" t="s">
        <v>102</v>
      </c>
      <c r="C1856" s="7"/>
      <c r="D1856" s="7"/>
    </row>
    <row r="1857" spans="1:4" x14ac:dyDescent="0.3">
      <c r="A1857" s="5">
        <v>531509</v>
      </c>
      <c r="B1857" s="6" t="s">
        <v>103</v>
      </c>
      <c r="C1857" s="7"/>
      <c r="D1857" s="7"/>
    </row>
    <row r="1858" spans="1:4" x14ac:dyDescent="0.3">
      <c r="A1858" s="5">
        <v>531510</v>
      </c>
      <c r="B1858" s="6" t="s">
        <v>104</v>
      </c>
      <c r="C1858" s="7"/>
      <c r="D1858" s="7"/>
    </row>
    <row r="1859" spans="1:4" x14ac:dyDescent="0.3">
      <c r="A1859" s="5">
        <v>531511</v>
      </c>
      <c r="B1859" s="6" t="s">
        <v>105</v>
      </c>
      <c r="C1859" s="7"/>
      <c r="D1859" s="7"/>
    </row>
    <row r="1860" spans="1:4" x14ac:dyDescent="0.3">
      <c r="A1860" s="5">
        <v>531512</v>
      </c>
      <c r="B1860" s="6" t="s">
        <v>106</v>
      </c>
      <c r="C1860" s="7"/>
      <c r="D1860" s="7"/>
    </row>
    <row r="1861" spans="1:4" x14ac:dyDescent="0.3">
      <c r="A1861" s="5">
        <v>531513</v>
      </c>
      <c r="B1861" s="6" t="s">
        <v>107</v>
      </c>
      <c r="C1861" s="7"/>
      <c r="D1861" s="7"/>
    </row>
    <row r="1862" spans="1:4" x14ac:dyDescent="0.3">
      <c r="A1862" s="5">
        <v>531514</v>
      </c>
      <c r="B1862" s="6" t="s">
        <v>108</v>
      </c>
      <c r="C1862" s="7"/>
      <c r="D1862" s="7"/>
    </row>
    <row r="1863" spans="1:4" ht="15" thickBot="1" x14ac:dyDescent="0.35">
      <c r="A1863" s="18">
        <v>531515</v>
      </c>
      <c r="B1863" s="19" t="s">
        <v>109</v>
      </c>
      <c r="C1863" s="20"/>
      <c r="D1863" s="20"/>
    </row>
    <row r="1864" spans="1:4" ht="15" thickBot="1" x14ac:dyDescent="0.35">
      <c r="A1864" s="8" t="s">
        <v>19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346</v>
      </c>
      <c r="C1865" s="13"/>
      <c r="D1865" s="13"/>
    </row>
    <row r="1866" spans="1:4" x14ac:dyDescent="0.3">
      <c r="A1866" s="5">
        <v>531601</v>
      </c>
      <c r="B1866" s="6" t="s">
        <v>347</v>
      </c>
      <c r="C1866" s="7">
        <v>71982277</v>
      </c>
      <c r="D1866" s="7">
        <v>56152644</v>
      </c>
    </row>
    <row r="1867" spans="1:4" x14ac:dyDescent="0.3">
      <c r="A1867" s="5">
        <v>531602</v>
      </c>
      <c r="B1867" s="6" t="s">
        <v>348</v>
      </c>
      <c r="C1867" s="7"/>
      <c r="D1867" s="7"/>
    </row>
    <row r="1868" spans="1:4" x14ac:dyDescent="0.3">
      <c r="A1868" s="5">
        <v>531603</v>
      </c>
      <c r="B1868" s="6" t="s">
        <v>349</v>
      </c>
      <c r="C1868" s="7"/>
      <c r="D1868" s="7"/>
    </row>
    <row r="1869" spans="1:4" x14ac:dyDescent="0.3">
      <c r="A1869" s="5">
        <v>531604</v>
      </c>
      <c r="B1869" s="6" t="s">
        <v>351</v>
      </c>
      <c r="C1869" s="7">
        <v>4534976</v>
      </c>
      <c r="D1869" s="7">
        <v>5329097</v>
      </c>
    </row>
    <row r="1870" spans="1:4" x14ac:dyDescent="0.3">
      <c r="A1870" s="5">
        <v>531605</v>
      </c>
      <c r="B1870" s="6" t="s">
        <v>352</v>
      </c>
      <c r="C1870" s="7">
        <v>3589807</v>
      </c>
      <c r="D1870" s="7">
        <v>2632176</v>
      </c>
    </row>
    <row r="1871" spans="1:4" x14ac:dyDescent="0.3">
      <c r="A1871" s="5">
        <v>531606</v>
      </c>
      <c r="B1871" s="6" t="s">
        <v>353</v>
      </c>
      <c r="C1871" s="7"/>
      <c r="D1871" s="7">
        <v>12111563.6</v>
      </c>
    </row>
    <row r="1872" spans="1:4" x14ac:dyDescent="0.3">
      <c r="A1872" s="5">
        <v>531607</v>
      </c>
      <c r="B1872" s="6" t="s">
        <v>354</v>
      </c>
      <c r="C1872" s="7">
        <v>7771443</v>
      </c>
      <c r="D1872" s="7">
        <v>5779063</v>
      </c>
    </row>
    <row r="1873" spans="1:4" x14ac:dyDescent="0.3">
      <c r="A1873" s="5">
        <v>531608</v>
      </c>
      <c r="B1873" s="6" t="s">
        <v>355</v>
      </c>
      <c r="C1873" s="7">
        <v>4180455</v>
      </c>
      <c r="D1873" s="7">
        <v>3235890</v>
      </c>
    </row>
    <row r="1874" spans="1:4" x14ac:dyDescent="0.3">
      <c r="A1874" s="5">
        <v>531609</v>
      </c>
      <c r="B1874" s="6" t="s">
        <v>356</v>
      </c>
      <c r="C1874" s="7">
        <v>3535363</v>
      </c>
      <c r="D1874" s="7">
        <v>993439</v>
      </c>
    </row>
    <row r="1875" spans="1:4" x14ac:dyDescent="0.3">
      <c r="A1875" s="5">
        <v>531610</v>
      </c>
      <c r="B1875" s="6" t="s">
        <v>357</v>
      </c>
      <c r="C1875" s="7">
        <v>6751791</v>
      </c>
      <c r="D1875" s="7">
        <v>3530730</v>
      </c>
    </row>
    <row r="1876" spans="1:4" x14ac:dyDescent="0.3">
      <c r="A1876" s="5">
        <v>531611</v>
      </c>
      <c r="B1876" s="6" t="s">
        <v>358</v>
      </c>
      <c r="C1876" s="7"/>
      <c r="D1876" s="7"/>
    </row>
    <row r="1877" spans="1:4" x14ac:dyDescent="0.3">
      <c r="A1877" s="5">
        <v>531612</v>
      </c>
      <c r="B1877" s="6" t="s">
        <v>359</v>
      </c>
      <c r="C1877" s="7"/>
      <c r="D1877" s="7"/>
    </row>
    <row r="1878" spans="1:4" x14ac:dyDescent="0.3">
      <c r="A1878" s="5">
        <v>531613</v>
      </c>
      <c r="B1878" s="6" t="s">
        <v>360</v>
      </c>
      <c r="C1878" s="7"/>
      <c r="D1878" s="7"/>
    </row>
    <row r="1879" spans="1:4" x14ac:dyDescent="0.3">
      <c r="A1879" s="5">
        <v>531614</v>
      </c>
      <c r="B1879" s="6" t="s">
        <v>361</v>
      </c>
      <c r="C1879" s="7"/>
      <c r="D1879" s="7"/>
    </row>
    <row r="1880" spans="1:4" x14ac:dyDescent="0.3">
      <c r="A1880" s="5">
        <v>531615</v>
      </c>
      <c r="B1880" s="6" t="s">
        <v>362</v>
      </c>
      <c r="C1880" s="7">
        <v>4982900</v>
      </c>
      <c r="D1880" s="7">
        <v>3933551</v>
      </c>
    </row>
    <row r="1881" spans="1:4" x14ac:dyDescent="0.3">
      <c r="A1881" s="5">
        <v>531616</v>
      </c>
      <c r="B1881" s="6" t="s">
        <v>363</v>
      </c>
      <c r="C1881" s="7">
        <v>1961644</v>
      </c>
      <c r="D1881" s="7">
        <v>1851684</v>
      </c>
    </row>
    <row r="1882" spans="1:4" x14ac:dyDescent="0.3">
      <c r="A1882" s="5">
        <v>531617</v>
      </c>
      <c r="B1882" s="6" t="s">
        <v>364</v>
      </c>
      <c r="C1882" s="7">
        <v>6912419</v>
      </c>
      <c r="D1882" s="7">
        <v>6246038</v>
      </c>
    </row>
    <row r="1883" spans="1:4" x14ac:dyDescent="0.3">
      <c r="A1883" s="5">
        <v>531618</v>
      </c>
      <c r="B1883" s="6" t="s">
        <v>365</v>
      </c>
      <c r="C1883" s="7"/>
      <c r="D1883" s="7"/>
    </row>
    <row r="1884" spans="1:4" x14ac:dyDescent="0.3">
      <c r="A1884" s="5">
        <v>531619</v>
      </c>
      <c r="B1884" s="6" t="s">
        <v>366</v>
      </c>
      <c r="C1884" s="7">
        <v>9811884</v>
      </c>
      <c r="D1884" s="7">
        <v>5592985</v>
      </c>
    </row>
    <row r="1885" spans="1:4" x14ac:dyDescent="0.3">
      <c r="A1885" s="5">
        <v>531620</v>
      </c>
      <c r="B1885" s="6" t="s">
        <v>367</v>
      </c>
      <c r="C1885" s="7">
        <v>22811248</v>
      </c>
      <c r="D1885" s="7">
        <v>15243241</v>
      </c>
    </row>
    <row r="1886" spans="1:4" x14ac:dyDescent="0.3">
      <c r="A1886" s="5">
        <v>531621</v>
      </c>
      <c r="B1886" s="6" t="s">
        <v>368</v>
      </c>
      <c r="C1886" s="7">
        <v>500</v>
      </c>
      <c r="D1886" s="7">
        <v>572230</v>
      </c>
    </row>
    <row r="1887" spans="1:4" x14ac:dyDescent="0.3">
      <c r="A1887" s="5">
        <v>531622</v>
      </c>
      <c r="B1887" s="6" t="s">
        <v>369</v>
      </c>
      <c r="C1887" s="7">
        <v>2381018</v>
      </c>
      <c r="D1887" s="7">
        <v>2402802</v>
      </c>
    </row>
    <row r="1888" spans="1:4" x14ac:dyDescent="0.3">
      <c r="A1888" s="5">
        <v>531623</v>
      </c>
      <c r="B1888" s="6" t="s">
        <v>370</v>
      </c>
      <c r="C1888" s="7">
        <v>1250002</v>
      </c>
      <c r="D1888" s="7">
        <v>826457</v>
      </c>
    </row>
    <row r="1889" spans="1:4" x14ac:dyDescent="0.3">
      <c r="A1889" s="5">
        <v>531624</v>
      </c>
      <c r="B1889" s="6" t="s">
        <v>371</v>
      </c>
      <c r="C1889" s="7">
        <v>2160765</v>
      </c>
      <c r="D1889" s="7">
        <v>2361319</v>
      </c>
    </row>
    <row r="1890" spans="1:4" x14ac:dyDescent="0.3">
      <c r="A1890" s="5">
        <v>531625</v>
      </c>
      <c r="B1890" s="6" t="s">
        <v>372</v>
      </c>
      <c r="C1890" s="7">
        <v>6521835</v>
      </c>
      <c r="D1890" s="7">
        <v>4918315</v>
      </c>
    </row>
    <row r="1891" spans="1:4" x14ac:dyDescent="0.3">
      <c r="A1891" s="5">
        <v>531626</v>
      </c>
      <c r="B1891" s="6" t="s">
        <v>373</v>
      </c>
      <c r="C1891" s="7">
        <v>2179413</v>
      </c>
      <c r="D1891" s="7">
        <v>943007</v>
      </c>
    </row>
    <row r="1892" spans="1:4" x14ac:dyDescent="0.3">
      <c r="A1892" s="5">
        <v>531627</v>
      </c>
      <c r="B1892" s="6" t="s">
        <v>374</v>
      </c>
      <c r="C1892" s="7"/>
      <c r="D1892" s="7">
        <v>615272</v>
      </c>
    </row>
    <row r="1893" spans="1:4" x14ac:dyDescent="0.3">
      <c r="A1893" s="5">
        <v>531628</v>
      </c>
      <c r="B1893" s="6" t="s">
        <v>375</v>
      </c>
      <c r="C1893" s="7">
        <v>73000</v>
      </c>
      <c r="D1893" s="7">
        <v>168000</v>
      </c>
    </row>
    <row r="1894" spans="1:4" x14ac:dyDescent="0.3">
      <c r="A1894" s="5">
        <v>531629</v>
      </c>
      <c r="B1894" s="6" t="s">
        <v>376</v>
      </c>
      <c r="C1894" s="7">
        <v>1714049</v>
      </c>
      <c r="D1894" s="7">
        <v>1469062</v>
      </c>
    </row>
    <row r="1895" spans="1:4" x14ac:dyDescent="0.3">
      <c r="A1895" s="5">
        <v>531630</v>
      </c>
      <c r="B1895" s="6" t="s">
        <v>377</v>
      </c>
      <c r="C1895" s="7">
        <v>418818</v>
      </c>
      <c r="D1895" s="7">
        <v>372991</v>
      </c>
    </row>
    <row r="1896" spans="1:4" x14ac:dyDescent="0.3">
      <c r="A1896" s="5">
        <v>531631</v>
      </c>
      <c r="B1896" s="6" t="s">
        <v>378</v>
      </c>
      <c r="C1896" s="7">
        <v>583580</v>
      </c>
      <c r="D1896" s="7">
        <v>511950</v>
      </c>
    </row>
    <row r="1897" spans="1:4" x14ac:dyDescent="0.3">
      <c r="A1897" s="5">
        <v>531632</v>
      </c>
      <c r="B1897" s="6" t="s">
        <v>379</v>
      </c>
      <c r="C1897" s="7">
        <v>50964</v>
      </c>
      <c r="D1897" s="7"/>
    </row>
    <row r="1898" spans="1:4" x14ac:dyDescent="0.3">
      <c r="A1898" s="5">
        <v>531633</v>
      </c>
      <c r="B1898" s="6" t="s">
        <v>380</v>
      </c>
      <c r="C1898" s="7">
        <v>3878240</v>
      </c>
      <c r="D1898" s="7">
        <v>2004605</v>
      </c>
    </row>
    <row r="1899" spans="1:4" x14ac:dyDescent="0.3">
      <c r="A1899" s="5">
        <v>531634</v>
      </c>
      <c r="B1899" s="6" t="s">
        <v>381</v>
      </c>
      <c r="C1899" s="7">
        <v>5914237</v>
      </c>
      <c r="D1899" s="7">
        <v>7632761</v>
      </c>
    </row>
    <row r="1900" spans="1:4" x14ac:dyDescent="0.3">
      <c r="A1900" s="5">
        <v>531635</v>
      </c>
      <c r="B1900" s="6" t="s">
        <v>382</v>
      </c>
      <c r="C1900" s="7">
        <v>2623657</v>
      </c>
      <c r="D1900" s="7">
        <v>1975615</v>
      </c>
    </row>
    <row r="1901" spans="1:4" x14ac:dyDescent="0.3">
      <c r="A1901" s="5">
        <v>531636</v>
      </c>
      <c r="B1901" s="6" t="s">
        <v>383</v>
      </c>
      <c r="C1901" s="7"/>
      <c r="D1901" s="7">
        <v>55000</v>
      </c>
    </row>
    <row r="1902" spans="1:4" x14ac:dyDescent="0.3">
      <c r="A1902" s="5">
        <v>531637</v>
      </c>
      <c r="B1902" s="6" t="s">
        <v>384</v>
      </c>
      <c r="C1902" s="7">
        <v>857700</v>
      </c>
      <c r="D1902" s="7">
        <v>221609</v>
      </c>
    </row>
    <row r="1903" spans="1:4" x14ac:dyDescent="0.3">
      <c r="A1903" s="5">
        <v>531638</v>
      </c>
      <c r="B1903" s="6" t="s">
        <v>413</v>
      </c>
      <c r="C1903" s="7">
        <v>2323555</v>
      </c>
      <c r="D1903" s="7">
        <v>1118380</v>
      </c>
    </row>
    <row r="1904" spans="1:4" x14ac:dyDescent="0.3">
      <c r="A1904" s="5">
        <v>531639</v>
      </c>
      <c r="B1904" s="6" t="s">
        <v>386</v>
      </c>
      <c r="C1904" s="7">
        <v>1347954</v>
      </c>
      <c r="D1904" s="7">
        <v>707865</v>
      </c>
    </row>
    <row r="1905" spans="1:4" x14ac:dyDescent="0.3">
      <c r="A1905" s="5">
        <v>531640</v>
      </c>
      <c r="B1905" s="6" t="s">
        <v>387</v>
      </c>
      <c r="C1905" s="7">
        <v>18028</v>
      </c>
      <c r="D1905" s="7">
        <v>955</v>
      </c>
    </row>
    <row r="1906" spans="1:4" x14ac:dyDescent="0.3">
      <c r="A1906" s="5">
        <v>531641</v>
      </c>
      <c r="B1906" s="6" t="s">
        <v>388</v>
      </c>
      <c r="C1906" s="7">
        <v>1018150</v>
      </c>
      <c r="D1906" s="7">
        <v>682279</v>
      </c>
    </row>
    <row r="1907" spans="1:4" x14ac:dyDescent="0.3">
      <c r="A1907" s="5">
        <v>531642</v>
      </c>
      <c r="B1907" s="6" t="s">
        <v>168</v>
      </c>
      <c r="C1907" s="7"/>
      <c r="D1907" s="7"/>
    </row>
    <row r="1908" spans="1:4" x14ac:dyDescent="0.3">
      <c r="A1908" s="5">
        <v>531643</v>
      </c>
      <c r="B1908" s="6" t="s">
        <v>160</v>
      </c>
      <c r="C1908" s="7"/>
      <c r="D1908" s="7"/>
    </row>
    <row r="1909" spans="1:4" x14ac:dyDescent="0.3">
      <c r="A1909" s="5">
        <v>531644</v>
      </c>
      <c r="B1909" s="6" t="s">
        <v>170</v>
      </c>
      <c r="C1909" s="7">
        <v>6498835</v>
      </c>
      <c r="D1909" s="7">
        <v>4812765</v>
      </c>
    </row>
    <row r="1910" spans="1:4" x14ac:dyDescent="0.3">
      <c r="A1910" s="5">
        <v>531645</v>
      </c>
      <c r="B1910" s="6" t="s">
        <v>171</v>
      </c>
      <c r="C1910" s="7">
        <v>760185</v>
      </c>
      <c r="D1910" s="7">
        <v>588644</v>
      </c>
    </row>
    <row r="1911" spans="1:4" x14ac:dyDescent="0.3">
      <c r="A1911" s="5">
        <v>531646</v>
      </c>
      <c r="B1911" s="6" t="s">
        <v>172</v>
      </c>
      <c r="C1911" s="7">
        <v>6100252</v>
      </c>
      <c r="D1911" s="7">
        <v>4639102</v>
      </c>
    </row>
    <row r="1912" spans="1:4" x14ac:dyDescent="0.3">
      <c r="A1912" s="5">
        <v>531647</v>
      </c>
      <c r="B1912" s="6" t="s">
        <v>389</v>
      </c>
      <c r="C1912" s="7">
        <v>120000</v>
      </c>
      <c r="D1912" s="7">
        <v>120000</v>
      </c>
    </row>
    <row r="1913" spans="1:4" x14ac:dyDescent="0.3">
      <c r="A1913" s="5">
        <v>531648</v>
      </c>
      <c r="B1913" s="6" t="s">
        <v>390</v>
      </c>
      <c r="C1913" s="7">
        <v>2878439</v>
      </c>
      <c r="D1913" s="7">
        <v>2132462</v>
      </c>
    </row>
    <row r="1914" spans="1:4" ht="15" thickBot="1" x14ac:dyDescent="0.35">
      <c r="A1914" s="22">
        <v>531660</v>
      </c>
      <c r="B1914" s="23" t="s">
        <v>39</v>
      </c>
      <c r="C1914" s="20">
        <v>62143876</v>
      </c>
      <c r="D1914" s="20">
        <v>39022282</v>
      </c>
    </row>
    <row r="1915" spans="1:4" ht="15" thickBot="1" x14ac:dyDescent="0.35">
      <c r="A1915" s="24" t="s">
        <v>19</v>
      </c>
      <c r="B1915" s="25"/>
      <c r="C1915" s="21">
        <f>SUM(C1866:C1914)</f>
        <v>262643259</v>
      </c>
      <c r="D1915" s="21">
        <f>SUM(D1866:D1914)</f>
        <v>203507830.59999999</v>
      </c>
    </row>
    <row r="1916" spans="1:4" x14ac:dyDescent="0.3">
      <c r="A1916" s="54">
        <v>5317</v>
      </c>
      <c r="B1916" s="55" t="s">
        <v>281</v>
      </c>
      <c r="C1916" s="52"/>
      <c r="D1916" s="52"/>
    </row>
    <row r="1917" spans="1:4" ht="15" thickBot="1" x14ac:dyDescent="0.35">
      <c r="A1917" s="63">
        <v>531701</v>
      </c>
      <c r="B1917" s="64" t="s">
        <v>291</v>
      </c>
      <c r="C1917" s="7">
        <v>236503</v>
      </c>
      <c r="D1917" s="7">
        <v>134939</v>
      </c>
    </row>
    <row r="1918" spans="1:4" ht="15" thickBot="1" x14ac:dyDescent="0.35">
      <c r="A1918" s="8" t="s">
        <v>19</v>
      </c>
      <c r="B1918" s="9"/>
      <c r="C1918" s="10">
        <f>SUM(C1917:C1917)</f>
        <v>236503</v>
      </c>
      <c r="D1918" s="10">
        <f>SUM(D1917:D1917)</f>
        <v>134939</v>
      </c>
    </row>
    <row r="1919" spans="1:4" x14ac:dyDescent="0.3">
      <c r="A1919" s="11">
        <v>54</v>
      </c>
      <c r="B1919" s="12" t="s">
        <v>425</v>
      </c>
      <c r="C1919" s="13"/>
      <c r="D1919" s="13"/>
    </row>
    <row r="1920" spans="1:4" x14ac:dyDescent="0.3">
      <c r="A1920" s="2">
        <v>5401</v>
      </c>
      <c r="B1920" s="3" t="s">
        <v>426</v>
      </c>
      <c r="C1920" s="7"/>
      <c r="D1920" s="7"/>
    </row>
    <row r="1921" spans="1:4" x14ac:dyDescent="0.3">
      <c r="A1921" s="5">
        <v>540101</v>
      </c>
      <c r="B1921" s="6" t="s">
        <v>95</v>
      </c>
      <c r="C1921" s="7"/>
      <c r="D1921" s="7"/>
    </row>
    <row r="1922" spans="1:4" x14ac:dyDescent="0.3">
      <c r="A1922" s="5">
        <v>540102</v>
      </c>
      <c r="B1922" s="6" t="s">
        <v>96</v>
      </c>
      <c r="C1922" s="7"/>
      <c r="D1922" s="7"/>
    </row>
    <row r="1923" spans="1:4" x14ac:dyDescent="0.3">
      <c r="A1923" s="5">
        <v>540103</v>
      </c>
      <c r="B1923" s="6" t="s">
        <v>97</v>
      </c>
      <c r="C1923" s="7"/>
      <c r="D1923" s="7"/>
    </row>
    <row r="1924" spans="1:4" x14ac:dyDescent="0.3">
      <c r="A1924" s="5">
        <v>540104</v>
      </c>
      <c r="B1924" s="6" t="s">
        <v>98</v>
      </c>
      <c r="C1924" s="7"/>
      <c r="D1924" s="7"/>
    </row>
    <row r="1925" spans="1:4" x14ac:dyDescent="0.3">
      <c r="A1925" s="5">
        <v>540105</v>
      </c>
      <c r="B1925" s="6" t="s">
        <v>99</v>
      </c>
      <c r="C1925" s="7"/>
      <c r="D1925" s="7"/>
    </row>
    <row r="1926" spans="1:4" x14ac:dyDescent="0.3">
      <c r="A1926" s="5">
        <v>540106</v>
      </c>
      <c r="B1926" s="6" t="s">
        <v>100</v>
      </c>
      <c r="C1926" s="7"/>
      <c r="D1926" s="7"/>
    </row>
    <row r="1927" spans="1:4" x14ac:dyDescent="0.3">
      <c r="A1927" s="5">
        <v>540107</v>
      </c>
      <c r="B1927" s="6" t="s">
        <v>101</v>
      </c>
      <c r="C1927" s="7"/>
      <c r="D1927" s="7"/>
    </row>
    <row r="1928" spans="1:4" x14ac:dyDescent="0.3">
      <c r="A1928" s="5">
        <v>540108</v>
      </c>
      <c r="B1928" s="6" t="s">
        <v>102</v>
      </c>
      <c r="C1928" s="7"/>
      <c r="D1928" s="7"/>
    </row>
    <row r="1929" spans="1:4" x14ac:dyDescent="0.3">
      <c r="A1929" s="5">
        <v>540109</v>
      </c>
      <c r="B1929" s="6" t="s">
        <v>103</v>
      </c>
      <c r="C1929" s="7"/>
      <c r="D1929" s="7"/>
    </row>
    <row r="1930" spans="1:4" x14ac:dyDescent="0.3">
      <c r="A1930" s="5">
        <v>540110</v>
      </c>
      <c r="B1930" s="6" t="s">
        <v>104</v>
      </c>
      <c r="C1930" s="7"/>
      <c r="D1930" s="7"/>
    </row>
    <row r="1931" spans="1:4" x14ac:dyDescent="0.3">
      <c r="A1931" s="5">
        <v>540111</v>
      </c>
      <c r="B1931" s="6" t="s">
        <v>105</v>
      </c>
      <c r="C1931" s="7"/>
      <c r="D1931" s="7"/>
    </row>
    <row r="1932" spans="1:4" x14ac:dyDescent="0.3">
      <c r="A1932" s="5">
        <v>540112</v>
      </c>
      <c r="B1932" s="6" t="s">
        <v>106</v>
      </c>
      <c r="C1932" s="7"/>
      <c r="D1932" s="7"/>
    </row>
    <row r="1933" spans="1:4" x14ac:dyDescent="0.3">
      <c r="A1933" s="5">
        <v>540113</v>
      </c>
      <c r="B1933" s="6" t="s">
        <v>107</v>
      </c>
      <c r="C1933" s="7"/>
      <c r="D1933" s="7"/>
    </row>
    <row r="1934" spans="1:4" x14ac:dyDescent="0.3">
      <c r="A1934" s="5">
        <v>540114</v>
      </c>
      <c r="B1934" s="6" t="s">
        <v>108</v>
      </c>
      <c r="C1934" s="7"/>
      <c r="D1934" s="7"/>
    </row>
    <row r="1935" spans="1:4" ht="15" thickBot="1" x14ac:dyDescent="0.35">
      <c r="A1935" s="18">
        <v>540115</v>
      </c>
      <c r="B1935" s="19" t="s">
        <v>109</v>
      </c>
      <c r="C1935" s="20"/>
      <c r="D1935" s="20"/>
    </row>
    <row r="1936" spans="1:4" ht="15" thickBot="1" x14ac:dyDescent="0.35">
      <c r="A1936" s="8" t="s">
        <v>19</v>
      </c>
      <c r="B1936" s="9"/>
      <c r="C1936" s="10">
        <f>SUM(C1921:C1935)</f>
        <v>0</v>
      </c>
      <c r="D1936" s="10">
        <f>SUM(D1921:D1935)</f>
        <v>0</v>
      </c>
    </row>
    <row r="1937" spans="1:4" x14ac:dyDescent="0.3">
      <c r="A1937" s="11">
        <v>5402</v>
      </c>
      <c r="B1937" s="12" t="s">
        <v>427</v>
      </c>
      <c r="C1937" s="13"/>
      <c r="D1937" s="13"/>
    </row>
    <row r="1938" spans="1:4" x14ac:dyDescent="0.3">
      <c r="A1938" s="5">
        <v>540201</v>
      </c>
      <c r="B1938" s="6" t="s">
        <v>95</v>
      </c>
      <c r="C1938" s="7"/>
      <c r="D1938" s="7"/>
    </row>
    <row r="1939" spans="1:4" x14ac:dyDescent="0.3">
      <c r="A1939" s="5">
        <v>540202</v>
      </c>
      <c r="B1939" s="6" t="s">
        <v>96</v>
      </c>
      <c r="C1939" s="7"/>
      <c r="D1939" s="7"/>
    </row>
    <row r="1940" spans="1:4" x14ac:dyDescent="0.3">
      <c r="A1940" s="5">
        <v>540203</v>
      </c>
      <c r="B1940" s="6" t="s">
        <v>97</v>
      </c>
      <c r="C1940" s="7"/>
      <c r="D1940" s="7"/>
    </row>
    <row r="1941" spans="1:4" x14ac:dyDescent="0.3">
      <c r="A1941" s="5">
        <v>540204</v>
      </c>
      <c r="B1941" s="6" t="s">
        <v>98</v>
      </c>
      <c r="C1941" s="7"/>
      <c r="D1941" s="7"/>
    </row>
    <row r="1942" spans="1:4" x14ac:dyDescent="0.3">
      <c r="A1942" s="5">
        <v>540205</v>
      </c>
      <c r="B1942" s="6" t="s">
        <v>99</v>
      </c>
      <c r="C1942" s="7"/>
      <c r="D1942" s="7"/>
    </row>
    <row r="1943" spans="1:4" x14ac:dyDescent="0.3">
      <c r="A1943" s="5">
        <v>540206</v>
      </c>
      <c r="B1943" s="6" t="s">
        <v>100</v>
      </c>
      <c r="C1943" s="7"/>
      <c r="D1943" s="7"/>
    </row>
    <row r="1944" spans="1:4" x14ac:dyDescent="0.3">
      <c r="A1944" s="5">
        <v>540207</v>
      </c>
      <c r="B1944" s="6" t="s">
        <v>101</v>
      </c>
      <c r="C1944" s="7"/>
      <c r="D1944" s="7"/>
    </row>
    <row r="1945" spans="1:4" x14ac:dyDescent="0.3">
      <c r="A1945" s="5">
        <v>540208</v>
      </c>
      <c r="B1945" s="6" t="s">
        <v>102</v>
      </c>
      <c r="C1945" s="7"/>
      <c r="D1945" s="7"/>
    </row>
    <row r="1946" spans="1:4" x14ac:dyDescent="0.3">
      <c r="A1946" s="5">
        <v>540209</v>
      </c>
      <c r="B1946" s="6" t="s">
        <v>103</v>
      </c>
      <c r="C1946" s="7"/>
      <c r="D1946" s="7"/>
    </row>
    <row r="1947" spans="1:4" x14ac:dyDescent="0.3">
      <c r="A1947" s="5">
        <v>540210</v>
      </c>
      <c r="B1947" s="6" t="s">
        <v>104</v>
      </c>
      <c r="C1947" s="7"/>
      <c r="D1947" s="7"/>
    </row>
    <row r="1948" spans="1:4" x14ac:dyDescent="0.3">
      <c r="A1948" s="5">
        <v>540211</v>
      </c>
      <c r="B1948" s="6" t="s">
        <v>105</v>
      </c>
      <c r="C1948" s="7"/>
      <c r="D1948" s="7"/>
    </row>
    <row r="1949" spans="1:4" x14ac:dyDescent="0.3">
      <c r="A1949" s="5">
        <v>540212</v>
      </c>
      <c r="B1949" s="6" t="s">
        <v>106</v>
      </c>
      <c r="C1949" s="7"/>
      <c r="D1949" s="7"/>
    </row>
    <row r="1950" spans="1:4" x14ac:dyDescent="0.3">
      <c r="A1950" s="5">
        <v>540213</v>
      </c>
      <c r="B1950" s="6" t="s">
        <v>107</v>
      </c>
      <c r="C1950" s="7"/>
      <c r="D1950" s="7"/>
    </row>
    <row r="1951" spans="1:4" x14ac:dyDescent="0.3">
      <c r="A1951" s="5">
        <v>540214</v>
      </c>
      <c r="B1951" s="6" t="s">
        <v>108</v>
      </c>
      <c r="C1951" s="7"/>
      <c r="D1951" s="7"/>
    </row>
    <row r="1952" spans="1:4" ht="15" thickBot="1" x14ac:dyDescent="0.35">
      <c r="A1952" s="18">
        <v>540215</v>
      </c>
      <c r="B1952" s="19" t="s">
        <v>109</v>
      </c>
      <c r="C1952" s="20"/>
      <c r="D1952" s="20"/>
    </row>
    <row r="1953" spans="1:4" ht="15" thickBot="1" x14ac:dyDescent="0.35">
      <c r="A1953" s="8" t="s">
        <v>19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428</v>
      </c>
      <c r="C1954" s="13"/>
      <c r="D1954" s="13"/>
    </row>
    <row r="1955" spans="1:4" x14ac:dyDescent="0.3">
      <c r="A1955" s="5">
        <v>540301</v>
      </c>
      <c r="B1955" s="6" t="s">
        <v>95</v>
      </c>
      <c r="C1955" s="7"/>
      <c r="D1955" s="7"/>
    </row>
    <row r="1956" spans="1:4" x14ac:dyDescent="0.3">
      <c r="A1956" s="5">
        <v>540302</v>
      </c>
      <c r="B1956" s="6" t="s">
        <v>96</v>
      </c>
      <c r="C1956" s="7"/>
      <c r="D1956" s="7"/>
    </row>
    <row r="1957" spans="1:4" x14ac:dyDescent="0.3">
      <c r="A1957" s="5">
        <v>540303</v>
      </c>
      <c r="B1957" s="6" t="s">
        <v>97</v>
      </c>
      <c r="C1957" s="7"/>
      <c r="D1957" s="7"/>
    </row>
    <row r="1958" spans="1:4" x14ac:dyDescent="0.3">
      <c r="A1958" s="5">
        <v>540304</v>
      </c>
      <c r="B1958" s="6" t="s">
        <v>98</v>
      </c>
      <c r="C1958" s="7"/>
      <c r="D1958" s="7"/>
    </row>
    <row r="1959" spans="1:4" x14ac:dyDescent="0.3">
      <c r="A1959" s="5">
        <v>540305</v>
      </c>
      <c r="B1959" s="6" t="s">
        <v>99</v>
      </c>
      <c r="C1959" s="7"/>
      <c r="D1959" s="7"/>
    </row>
    <row r="1960" spans="1:4" x14ac:dyDescent="0.3">
      <c r="A1960" s="5">
        <v>540306</v>
      </c>
      <c r="B1960" s="6" t="s">
        <v>100</v>
      </c>
      <c r="C1960" s="7"/>
      <c r="D1960" s="7"/>
    </row>
    <row r="1961" spans="1:4" x14ac:dyDescent="0.3">
      <c r="A1961" s="5">
        <v>540307</v>
      </c>
      <c r="B1961" s="6" t="s">
        <v>101</v>
      </c>
      <c r="C1961" s="7"/>
      <c r="D1961" s="7"/>
    </row>
    <row r="1962" spans="1:4" x14ac:dyDescent="0.3">
      <c r="A1962" s="15">
        <v>540308</v>
      </c>
      <c r="B1962" s="16" t="s">
        <v>102</v>
      </c>
      <c r="C1962" s="17"/>
      <c r="D1962" s="17"/>
    </row>
    <row r="1963" spans="1:4" x14ac:dyDescent="0.3">
      <c r="A1963" s="5">
        <v>540309</v>
      </c>
      <c r="B1963" s="6" t="s">
        <v>103</v>
      </c>
      <c r="C1963" s="7"/>
      <c r="D1963" s="7"/>
    </row>
    <row r="1964" spans="1:4" x14ac:dyDescent="0.3">
      <c r="A1964" s="5">
        <v>540310</v>
      </c>
      <c r="B1964" s="6" t="s">
        <v>104</v>
      </c>
      <c r="C1964" s="7"/>
      <c r="D1964" s="7"/>
    </row>
    <row r="1965" spans="1:4" x14ac:dyDescent="0.3">
      <c r="A1965" s="5">
        <v>540311</v>
      </c>
      <c r="B1965" s="6" t="s">
        <v>105</v>
      </c>
      <c r="C1965" s="7"/>
      <c r="D1965" s="7"/>
    </row>
    <row r="1966" spans="1:4" x14ac:dyDescent="0.3">
      <c r="A1966" s="5">
        <v>540312</v>
      </c>
      <c r="B1966" s="6" t="s">
        <v>106</v>
      </c>
      <c r="C1966" s="7"/>
      <c r="D1966" s="7"/>
    </row>
    <row r="1967" spans="1:4" x14ac:dyDescent="0.3">
      <c r="A1967" s="5">
        <v>540313</v>
      </c>
      <c r="B1967" s="6" t="s">
        <v>107</v>
      </c>
      <c r="C1967" s="7"/>
      <c r="D1967" s="7"/>
    </row>
    <row r="1968" spans="1:4" x14ac:dyDescent="0.3">
      <c r="A1968" s="5">
        <v>540314</v>
      </c>
      <c r="B1968" s="6" t="s">
        <v>108</v>
      </c>
      <c r="C1968" s="7"/>
      <c r="D1968" s="7"/>
    </row>
    <row r="1969" spans="1:4" ht="15" thickBot="1" x14ac:dyDescent="0.35">
      <c r="A1969" s="18">
        <v>540315</v>
      </c>
      <c r="B1969" s="19" t="s">
        <v>109</v>
      </c>
      <c r="C1969" s="20"/>
      <c r="D1969" s="20"/>
    </row>
    <row r="1970" spans="1:4" ht="15" thickBot="1" x14ac:dyDescent="0.35">
      <c r="A1970" s="8" t="s">
        <v>19</v>
      </c>
      <c r="B1970" s="9"/>
      <c r="C1970" s="10">
        <f>SUM(C1955:C1969)</f>
        <v>0</v>
      </c>
      <c r="D1970" s="10">
        <f>SUM(D1955:D1969)</f>
        <v>0</v>
      </c>
    </row>
    <row r="1971" spans="1:4" x14ac:dyDescent="0.3">
      <c r="A1971" s="11">
        <v>5404</v>
      </c>
      <c r="B1971" s="12" t="s">
        <v>324</v>
      </c>
      <c r="C1971" s="13"/>
      <c r="D1971" s="13"/>
    </row>
    <row r="1972" spans="1:4" x14ac:dyDescent="0.3">
      <c r="A1972" s="5">
        <v>540401</v>
      </c>
      <c r="B1972" s="6" t="s">
        <v>95</v>
      </c>
      <c r="C1972" s="7"/>
      <c r="D1972" s="7"/>
    </row>
    <row r="1973" spans="1:4" x14ac:dyDescent="0.3">
      <c r="A1973" s="5">
        <v>540402</v>
      </c>
      <c r="B1973" s="6" t="s">
        <v>96</v>
      </c>
      <c r="C1973" s="7"/>
      <c r="D1973" s="7"/>
    </row>
    <row r="1974" spans="1:4" x14ac:dyDescent="0.3">
      <c r="A1974" s="5">
        <v>540403</v>
      </c>
      <c r="B1974" s="6" t="s">
        <v>97</v>
      </c>
      <c r="C1974" s="7"/>
      <c r="D1974" s="7"/>
    </row>
    <row r="1975" spans="1:4" x14ac:dyDescent="0.3">
      <c r="A1975" s="5">
        <v>540404</v>
      </c>
      <c r="B1975" s="6" t="s">
        <v>98</v>
      </c>
      <c r="C1975" s="7"/>
      <c r="D1975" s="7"/>
    </row>
    <row r="1976" spans="1:4" x14ac:dyDescent="0.3">
      <c r="A1976" s="5">
        <v>540405</v>
      </c>
      <c r="B1976" s="6" t="s">
        <v>99</v>
      </c>
      <c r="C1976" s="7"/>
      <c r="D1976" s="7"/>
    </row>
    <row r="1977" spans="1:4" x14ac:dyDescent="0.3">
      <c r="A1977" s="5">
        <v>540406</v>
      </c>
      <c r="B1977" s="6" t="s">
        <v>100</v>
      </c>
      <c r="C1977" s="7"/>
      <c r="D1977" s="7"/>
    </row>
    <row r="1978" spans="1:4" x14ac:dyDescent="0.3">
      <c r="A1978" s="5">
        <v>540407</v>
      </c>
      <c r="B1978" s="6" t="s">
        <v>101</v>
      </c>
      <c r="C1978" s="7"/>
      <c r="D1978" s="7"/>
    </row>
    <row r="1979" spans="1:4" x14ac:dyDescent="0.3">
      <c r="A1979" s="5">
        <v>540408</v>
      </c>
      <c r="B1979" s="6" t="s">
        <v>102</v>
      </c>
      <c r="C1979" s="7"/>
      <c r="D1979" s="7"/>
    </row>
    <row r="1980" spans="1:4" x14ac:dyDescent="0.3">
      <c r="A1980" s="5">
        <v>540409</v>
      </c>
      <c r="B1980" s="6" t="s">
        <v>103</v>
      </c>
      <c r="C1980" s="7"/>
      <c r="D1980" s="7"/>
    </row>
    <row r="1981" spans="1:4" x14ac:dyDescent="0.3">
      <c r="A1981" s="5">
        <v>540410</v>
      </c>
      <c r="B1981" s="6" t="s">
        <v>104</v>
      </c>
      <c r="C1981" s="7"/>
      <c r="D1981" s="7"/>
    </row>
    <row r="1982" spans="1:4" x14ac:dyDescent="0.3">
      <c r="A1982" s="5">
        <v>540411</v>
      </c>
      <c r="B1982" s="6" t="s">
        <v>105</v>
      </c>
      <c r="C1982" s="7"/>
      <c r="D1982" s="7"/>
    </row>
    <row r="1983" spans="1:4" x14ac:dyDescent="0.3">
      <c r="A1983" s="5">
        <v>540412</v>
      </c>
      <c r="B1983" s="6" t="s">
        <v>106</v>
      </c>
      <c r="C1983" s="7"/>
      <c r="D1983" s="7"/>
    </row>
    <row r="1984" spans="1:4" x14ac:dyDescent="0.3">
      <c r="A1984" s="5">
        <v>540413</v>
      </c>
      <c r="B1984" s="6" t="s">
        <v>107</v>
      </c>
      <c r="C1984" s="7"/>
      <c r="D1984" s="7"/>
    </row>
    <row r="1985" spans="1:4" x14ac:dyDescent="0.3">
      <c r="A1985" s="5">
        <v>540414</v>
      </c>
      <c r="B1985" s="6" t="s">
        <v>108</v>
      </c>
      <c r="C1985" s="7"/>
      <c r="D1985" s="7"/>
    </row>
    <row r="1986" spans="1:4" ht="15" thickBot="1" x14ac:dyDescent="0.35">
      <c r="A1986" s="18">
        <v>540415</v>
      </c>
      <c r="B1986" s="19" t="s">
        <v>109</v>
      </c>
      <c r="C1986" s="20"/>
      <c r="D1986" s="20"/>
    </row>
    <row r="1987" spans="1:4" ht="15" thickBot="1" x14ac:dyDescent="0.35">
      <c r="A1987" s="8" t="s">
        <v>19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215</v>
      </c>
      <c r="C1988" s="13"/>
      <c r="D1988" s="13"/>
    </row>
    <row r="1989" spans="1:4" x14ac:dyDescent="0.3">
      <c r="A1989" s="5">
        <v>540501</v>
      </c>
      <c r="B1989" s="6" t="s">
        <v>95</v>
      </c>
      <c r="C1989" s="7"/>
      <c r="D1989" s="7"/>
    </row>
    <row r="1990" spans="1:4" x14ac:dyDescent="0.3">
      <c r="A1990" s="5">
        <v>540502</v>
      </c>
      <c r="B1990" s="6" t="s">
        <v>96</v>
      </c>
      <c r="C1990" s="7"/>
      <c r="D1990" s="7"/>
    </row>
    <row r="1991" spans="1:4" x14ac:dyDescent="0.3">
      <c r="A1991" s="5">
        <v>540503</v>
      </c>
      <c r="B1991" s="6" t="s">
        <v>97</v>
      </c>
      <c r="C1991" s="7"/>
      <c r="D1991" s="7"/>
    </row>
    <row r="1992" spans="1:4" x14ac:dyDescent="0.3">
      <c r="A1992" s="5">
        <v>540504</v>
      </c>
      <c r="B1992" s="6" t="s">
        <v>98</v>
      </c>
      <c r="C1992" s="7"/>
      <c r="D1992" s="7"/>
    </row>
    <row r="1993" spans="1:4" x14ac:dyDescent="0.3">
      <c r="A1993" s="5">
        <v>540505</v>
      </c>
      <c r="B1993" s="6" t="s">
        <v>99</v>
      </c>
      <c r="C1993" s="7"/>
      <c r="D1993" s="7"/>
    </row>
    <row r="1994" spans="1:4" x14ac:dyDescent="0.3">
      <c r="A1994" s="5">
        <v>540506</v>
      </c>
      <c r="B1994" s="6" t="s">
        <v>100</v>
      </c>
      <c r="C1994" s="7"/>
      <c r="D1994" s="7"/>
    </row>
    <row r="1995" spans="1:4" x14ac:dyDescent="0.3">
      <c r="A1995" s="5">
        <v>540507</v>
      </c>
      <c r="B1995" s="6" t="s">
        <v>101</v>
      </c>
      <c r="C1995" s="7"/>
      <c r="D1995" s="7"/>
    </row>
    <row r="1996" spans="1:4" x14ac:dyDescent="0.3">
      <c r="A1996" s="5">
        <v>540508</v>
      </c>
      <c r="B1996" s="6" t="s">
        <v>102</v>
      </c>
      <c r="C1996" s="7"/>
      <c r="D1996" s="7"/>
    </row>
    <row r="1997" spans="1:4" x14ac:dyDescent="0.3">
      <c r="A1997" s="5">
        <v>540509</v>
      </c>
      <c r="B1997" s="6" t="s">
        <v>103</v>
      </c>
      <c r="C1997" s="7"/>
      <c r="D1997" s="7"/>
    </row>
    <row r="1998" spans="1:4" x14ac:dyDescent="0.3">
      <c r="A1998" s="5">
        <v>540510</v>
      </c>
      <c r="B1998" s="6" t="s">
        <v>104</v>
      </c>
      <c r="C1998" s="7"/>
      <c r="D1998" s="7"/>
    </row>
    <row r="1999" spans="1:4" x14ac:dyDescent="0.3">
      <c r="A1999" s="5">
        <v>540511</v>
      </c>
      <c r="B1999" s="6" t="s">
        <v>105</v>
      </c>
      <c r="C1999" s="7"/>
      <c r="D1999" s="7"/>
    </row>
    <row r="2000" spans="1:4" x14ac:dyDescent="0.3">
      <c r="A2000" s="5">
        <v>540512</v>
      </c>
      <c r="B2000" s="6" t="s">
        <v>106</v>
      </c>
      <c r="C2000" s="7"/>
      <c r="D2000" s="7"/>
    </row>
    <row r="2001" spans="1:4" x14ac:dyDescent="0.3">
      <c r="A2001" s="5">
        <v>540513</v>
      </c>
      <c r="B2001" s="6" t="s">
        <v>107</v>
      </c>
      <c r="C2001" s="7"/>
      <c r="D2001" s="7"/>
    </row>
    <row r="2002" spans="1:4" x14ac:dyDescent="0.3">
      <c r="A2002" s="5">
        <v>540514</v>
      </c>
      <c r="B2002" s="6" t="s">
        <v>108</v>
      </c>
      <c r="C2002" s="7"/>
      <c r="D2002" s="7"/>
    </row>
    <row r="2003" spans="1:4" ht="15" thickBot="1" x14ac:dyDescent="0.35">
      <c r="A2003" s="18">
        <v>540515</v>
      </c>
      <c r="B2003" s="19" t="s">
        <v>109</v>
      </c>
      <c r="C2003" s="20"/>
      <c r="D2003" s="20"/>
    </row>
    <row r="2004" spans="1:4" ht="15" thickBot="1" x14ac:dyDescent="0.35">
      <c r="A2004" s="8" t="s">
        <v>19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429</v>
      </c>
      <c r="C2005" s="13"/>
      <c r="D2005" s="13"/>
    </row>
    <row r="2006" spans="1:4" x14ac:dyDescent="0.3">
      <c r="A2006" s="5">
        <v>540601</v>
      </c>
      <c r="B2006" s="6" t="s">
        <v>95</v>
      </c>
      <c r="C2006" s="7"/>
      <c r="D2006" s="7"/>
    </row>
    <row r="2007" spans="1:4" x14ac:dyDescent="0.3">
      <c r="A2007" s="5">
        <v>540602</v>
      </c>
      <c r="B2007" s="6" t="s">
        <v>96</v>
      </c>
      <c r="C2007" s="7"/>
      <c r="D2007" s="7"/>
    </row>
    <row r="2008" spans="1:4" x14ac:dyDescent="0.3">
      <c r="A2008" s="5">
        <v>540603</v>
      </c>
      <c r="B2008" s="6" t="s">
        <v>97</v>
      </c>
      <c r="C2008" s="7"/>
      <c r="D2008" s="7"/>
    </row>
    <row r="2009" spans="1:4" x14ac:dyDescent="0.3">
      <c r="A2009" s="5">
        <v>540604</v>
      </c>
      <c r="B2009" s="6" t="s">
        <v>98</v>
      </c>
      <c r="C2009" s="7"/>
      <c r="D2009" s="7"/>
    </row>
    <row r="2010" spans="1:4" x14ac:dyDescent="0.3">
      <c r="A2010" s="5">
        <v>540605</v>
      </c>
      <c r="B2010" s="6" t="s">
        <v>99</v>
      </c>
      <c r="C2010" s="7"/>
      <c r="D2010" s="7"/>
    </row>
    <row r="2011" spans="1:4" x14ac:dyDescent="0.3">
      <c r="A2011" s="5">
        <v>540606</v>
      </c>
      <c r="B2011" s="6" t="s">
        <v>100</v>
      </c>
      <c r="C2011" s="7"/>
      <c r="D2011" s="7"/>
    </row>
    <row r="2012" spans="1:4" x14ac:dyDescent="0.3">
      <c r="A2012" s="5">
        <v>540607</v>
      </c>
      <c r="B2012" s="6" t="s">
        <v>101</v>
      </c>
      <c r="C2012" s="7"/>
      <c r="D2012" s="7"/>
    </row>
    <row r="2013" spans="1:4" x14ac:dyDescent="0.3">
      <c r="A2013" s="15">
        <v>540608</v>
      </c>
      <c r="B2013" s="16" t="s">
        <v>102</v>
      </c>
      <c r="C2013" s="17"/>
      <c r="D2013" s="17"/>
    </row>
    <row r="2014" spans="1:4" x14ac:dyDescent="0.3">
      <c r="A2014" s="5">
        <v>540609</v>
      </c>
      <c r="B2014" s="6" t="s">
        <v>103</v>
      </c>
      <c r="C2014" s="7"/>
      <c r="D2014" s="7"/>
    </row>
    <row r="2015" spans="1:4" x14ac:dyDescent="0.3">
      <c r="A2015" s="5">
        <v>540610</v>
      </c>
      <c r="B2015" s="6" t="s">
        <v>104</v>
      </c>
      <c r="C2015" s="7"/>
      <c r="D2015" s="7"/>
    </row>
    <row r="2016" spans="1:4" x14ac:dyDescent="0.3">
      <c r="A2016" s="5">
        <v>540611</v>
      </c>
      <c r="B2016" s="6" t="s">
        <v>105</v>
      </c>
      <c r="C2016" s="7"/>
      <c r="D2016" s="7"/>
    </row>
    <row r="2017" spans="1:4" x14ac:dyDescent="0.3">
      <c r="A2017" s="5">
        <v>540612</v>
      </c>
      <c r="B2017" s="6" t="s">
        <v>106</v>
      </c>
      <c r="C2017" s="7"/>
      <c r="D2017" s="7"/>
    </row>
    <row r="2018" spans="1:4" x14ac:dyDescent="0.3">
      <c r="A2018" s="5">
        <v>540613</v>
      </c>
      <c r="B2018" s="6" t="s">
        <v>107</v>
      </c>
      <c r="C2018" s="7"/>
      <c r="D2018" s="7"/>
    </row>
    <row r="2019" spans="1:4" x14ac:dyDescent="0.3">
      <c r="A2019" s="5">
        <v>540614</v>
      </c>
      <c r="B2019" s="6" t="s">
        <v>108</v>
      </c>
      <c r="C2019" s="7"/>
      <c r="D2019" s="7"/>
    </row>
    <row r="2020" spans="1:4" ht="15" thickBot="1" x14ac:dyDescent="0.35">
      <c r="A2020" s="18">
        <v>540615</v>
      </c>
      <c r="B2020" s="19" t="s">
        <v>109</v>
      </c>
      <c r="C2020" s="20"/>
      <c r="D2020" s="20"/>
    </row>
    <row r="2021" spans="1:4" ht="15" thickBot="1" x14ac:dyDescent="0.35">
      <c r="A2021" s="8" t="s">
        <v>19</v>
      </c>
      <c r="B2021" s="9"/>
      <c r="C2021" s="10">
        <f>SUM(C2006:C2020)</f>
        <v>0</v>
      </c>
      <c r="D2021" s="10">
        <f>SUM(D2006:D2020)</f>
        <v>0</v>
      </c>
    </row>
    <row r="2022" spans="1:4" x14ac:dyDescent="0.3">
      <c r="A2022" s="11">
        <v>5407</v>
      </c>
      <c r="B2022" s="12" t="s">
        <v>430</v>
      </c>
      <c r="C2022" s="13"/>
      <c r="D2022" s="13"/>
    </row>
    <row r="2023" spans="1:4" x14ac:dyDescent="0.3">
      <c r="A2023" s="5">
        <v>540701</v>
      </c>
      <c r="B2023" s="6" t="s">
        <v>95</v>
      </c>
      <c r="C2023" s="7"/>
      <c r="D2023" s="7"/>
    </row>
    <row r="2024" spans="1:4" x14ac:dyDescent="0.3">
      <c r="A2024" s="5">
        <v>540702</v>
      </c>
      <c r="B2024" s="6" t="s">
        <v>96</v>
      </c>
      <c r="C2024" s="7"/>
      <c r="D2024" s="7"/>
    </row>
    <row r="2025" spans="1:4" x14ac:dyDescent="0.3">
      <c r="A2025" s="5">
        <v>540703</v>
      </c>
      <c r="B2025" s="6" t="s">
        <v>97</v>
      </c>
      <c r="C2025" s="7"/>
      <c r="D2025" s="7"/>
    </row>
    <row r="2026" spans="1:4" x14ac:dyDescent="0.3">
      <c r="A2026" s="5">
        <v>540704</v>
      </c>
      <c r="B2026" s="6" t="s">
        <v>98</v>
      </c>
      <c r="C2026" s="7"/>
      <c r="D2026" s="7"/>
    </row>
    <row r="2027" spans="1:4" x14ac:dyDescent="0.3">
      <c r="A2027" s="5">
        <v>540705</v>
      </c>
      <c r="B2027" s="6" t="s">
        <v>99</v>
      </c>
      <c r="C2027" s="7"/>
      <c r="D2027" s="7"/>
    </row>
    <row r="2028" spans="1:4" x14ac:dyDescent="0.3">
      <c r="A2028" s="5">
        <v>540706</v>
      </c>
      <c r="B2028" s="6" t="s">
        <v>100</v>
      </c>
      <c r="C2028" s="7"/>
      <c r="D2028" s="7"/>
    </row>
    <row r="2029" spans="1:4" x14ac:dyDescent="0.3">
      <c r="A2029" s="5">
        <v>540707</v>
      </c>
      <c r="B2029" s="6" t="s">
        <v>101</v>
      </c>
      <c r="C2029" s="7"/>
      <c r="D2029" s="7"/>
    </row>
    <row r="2030" spans="1:4" x14ac:dyDescent="0.3">
      <c r="A2030" s="15">
        <v>540708</v>
      </c>
      <c r="B2030" s="16" t="s">
        <v>102</v>
      </c>
      <c r="C2030" s="17"/>
      <c r="D2030" s="17"/>
    </row>
    <row r="2031" spans="1:4" x14ac:dyDescent="0.3">
      <c r="A2031" s="5">
        <v>540709</v>
      </c>
      <c r="B2031" s="6" t="s">
        <v>103</v>
      </c>
      <c r="C2031" s="7"/>
      <c r="D2031" s="7"/>
    </row>
    <row r="2032" spans="1:4" x14ac:dyDescent="0.3">
      <c r="A2032" s="5">
        <v>540710</v>
      </c>
      <c r="B2032" s="6" t="s">
        <v>104</v>
      </c>
      <c r="C2032" s="7"/>
      <c r="D2032" s="7"/>
    </row>
    <row r="2033" spans="1:4" x14ac:dyDescent="0.3">
      <c r="A2033" s="5">
        <v>540711</v>
      </c>
      <c r="B2033" s="6" t="s">
        <v>105</v>
      </c>
      <c r="C2033" s="7"/>
      <c r="D2033" s="7"/>
    </row>
    <row r="2034" spans="1:4" x14ac:dyDescent="0.3">
      <c r="A2034" s="5">
        <v>540712</v>
      </c>
      <c r="B2034" s="6" t="s">
        <v>106</v>
      </c>
      <c r="C2034" s="7"/>
      <c r="D2034" s="7"/>
    </row>
    <row r="2035" spans="1:4" x14ac:dyDescent="0.3">
      <c r="A2035" s="5">
        <v>540713</v>
      </c>
      <c r="B2035" s="6" t="s">
        <v>107</v>
      </c>
      <c r="C2035" s="7"/>
      <c r="D2035" s="7"/>
    </row>
    <row r="2036" spans="1:4" x14ac:dyDescent="0.3">
      <c r="A2036" s="5">
        <v>540714</v>
      </c>
      <c r="B2036" s="6" t="s">
        <v>108</v>
      </c>
      <c r="C2036" s="7"/>
      <c r="D2036" s="7"/>
    </row>
    <row r="2037" spans="1:4" ht="15" thickBot="1" x14ac:dyDescent="0.35">
      <c r="A2037" s="18">
        <v>540715</v>
      </c>
      <c r="B2037" s="19" t="s">
        <v>109</v>
      </c>
      <c r="C2037" s="20"/>
      <c r="D2037" s="20"/>
    </row>
    <row r="2038" spans="1:4" ht="15" thickBot="1" x14ac:dyDescent="0.35">
      <c r="A2038" s="8" t="s">
        <v>19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404</v>
      </c>
      <c r="C2039" s="13"/>
      <c r="D2039" s="13"/>
    </row>
    <row r="2040" spans="1:4" x14ac:dyDescent="0.3">
      <c r="A2040" s="5">
        <v>540801</v>
      </c>
      <c r="B2040" s="6" t="s">
        <v>95</v>
      </c>
      <c r="C2040" s="7"/>
      <c r="D2040" s="7"/>
    </row>
    <row r="2041" spans="1:4" x14ac:dyDescent="0.3">
      <c r="A2041" s="5">
        <v>540802</v>
      </c>
      <c r="B2041" s="6" t="s">
        <v>96</v>
      </c>
      <c r="C2041" s="7"/>
      <c r="D2041" s="7"/>
    </row>
    <row r="2042" spans="1:4" x14ac:dyDescent="0.3">
      <c r="A2042" s="5">
        <v>540803</v>
      </c>
      <c r="B2042" s="6" t="s">
        <v>97</v>
      </c>
      <c r="C2042" s="7"/>
      <c r="D2042" s="7"/>
    </row>
    <row r="2043" spans="1:4" x14ac:dyDescent="0.3">
      <c r="A2043" s="5">
        <v>540804</v>
      </c>
      <c r="B2043" s="6" t="s">
        <v>98</v>
      </c>
      <c r="C2043" s="7"/>
      <c r="D2043" s="7"/>
    </row>
    <row r="2044" spans="1:4" x14ac:dyDescent="0.3">
      <c r="A2044" s="5">
        <v>540805</v>
      </c>
      <c r="B2044" s="6" t="s">
        <v>99</v>
      </c>
      <c r="C2044" s="7"/>
      <c r="D2044" s="7"/>
    </row>
    <row r="2045" spans="1:4" x14ac:dyDescent="0.3">
      <c r="A2045" s="5">
        <v>540806</v>
      </c>
      <c r="B2045" s="6" t="s">
        <v>100</v>
      </c>
      <c r="C2045" s="7"/>
      <c r="D2045" s="7"/>
    </row>
    <row r="2046" spans="1:4" x14ac:dyDescent="0.3">
      <c r="A2046" s="5">
        <v>540807</v>
      </c>
      <c r="B2046" s="6" t="s">
        <v>101</v>
      </c>
      <c r="C2046" s="7"/>
      <c r="D2046" s="7"/>
    </row>
    <row r="2047" spans="1:4" x14ac:dyDescent="0.3">
      <c r="A2047" s="5">
        <v>540808</v>
      </c>
      <c r="B2047" s="6" t="s">
        <v>102</v>
      </c>
      <c r="C2047" s="7"/>
      <c r="D2047" s="7"/>
    </row>
    <row r="2048" spans="1:4" x14ac:dyDescent="0.3">
      <c r="A2048" s="5">
        <v>540809</v>
      </c>
      <c r="B2048" s="6" t="s">
        <v>103</v>
      </c>
      <c r="C2048" s="7"/>
      <c r="D2048" s="7"/>
    </row>
    <row r="2049" spans="1:4" x14ac:dyDescent="0.3">
      <c r="A2049" s="5">
        <v>540810</v>
      </c>
      <c r="B2049" s="6" t="s">
        <v>104</v>
      </c>
      <c r="C2049" s="7"/>
      <c r="D2049" s="7"/>
    </row>
    <row r="2050" spans="1:4" x14ac:dyDescent="0.3">
      <c r="A2050" s="5">
        <v>540811</v>
      </c>
      <c r="B2050" s="6" t="s">
        <v>105</v>
      </c>
      <c r="C2050" s="7"/>
      <c r="D2050" s="7"/>
    </row>
    <row r="2051" spans="1:4" x14ac:dyDescent="0.3">
      <c r="A2051" s="5">
        <v>540812</v>
      </c>
      <c r="B2051" s="6" t="s">
        <v>106</v>
      </c>
      <c r="C2051" s="7"/>
      <c r="D2051" s="7"/>
    </row>
    <row r="2052" spans="1:4" x14ac:dyDescent="0.3">
      <c r="A2052" s="5">
        <v>540813</v>
      </c>
      <c r="B2052" s="6" t="s">
        <v>107</v>
      </c>
      <c r="C2052" s="7"/>
      <c r="D2052" s="7"/>
    </row>
    <row r="2053" spans="1:4" x14ac:dyDescent="0.3">
      <c r="A2053" s="5">
        <v>540814</v>
      </c>
      <c r="B2053" s="6" t="s">
        <v>108</v>
      </c>
      <c r="C2053" s="7"/>
      <c r="D2053" s="7"/>
    </row>
    <row r="2054" spans="1:4" ht="15" thickBot="1" x14ac:dyDescent="0.35">
      <c r="A2054" s="18">
        <v>540815</v>
      </c>
      <c r="B2054" s="19" t="s">
        <v>109</v>
      </c>
      <c r="C2054" s="20"/>
      <c r="D2054" s="20"/>
    </row>
    <row r="2055" spans="1:4" ht="15" thickBot="1" x14ac:dyDescent="0.35">
      <c r="A2055" s="8" t="s">
        <v>19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405</v>
      </c>
      <c r="C2056" s="13"/>
      <c r="D2056" s="13"/>
    </row>
    <row r="2057" spans="1:4" x14ac:dyDescent="0.3">
      <c r="A2057" s="5">
        <v>540901</v>
      </c>
      <c r="B2057" s="6" t="s">
        <v>95</v>
      </c>
      <c r="C2057" s="7"/>
      <c r="D2057" s="7"/>
    </row>
    <row r="2058" spans="1:4" x14ac:dyDescent="0.3">
      <c r="A2058" s="5">
        <v>540902</v>
      </c>
      <c r="B2058" s="6" t="s">
        <v>96</v>
      </c>
      <c r="C2058" s="7"/>
      <c r="D2058" s="7"/>
    </row>
    <row r="2059" spans="1:4" x14ac:dyDescent="0.3">
      <c r="A2059" s="5">
        <v>540903</v>
      </c>
      <c r="B2059" s="6" t="s">
        <v>97</v>
      </c>
      <c r="C2059" s="7"/>
      <c r="D2059" s="7"/>
    </row>
    <row r="2060" spans="1:4" x14ac:dyDescent="0.3">
      <c r="A2060" s="5">
        <v>540904</v>
      </c>
      <c r="B2060" s="6" t="s">
        <v>98</v>
      </c>
      <c r="C2060" s="7"/>
      <c r="D2060" s="7"/>
    </row>
    <row r="2061" spans="1:4" x14ac:dyDescent="0.3">
      <c r="A2061" s="5">
        <v>540905</v>
      </c>
      <c r="B2061" s="6" t="s">
        <v>99</v>
      </c>
      <c r="C2061" s="7"/>
      <c r="D2061" s="7"/>
    </row>
    <row r="2062" spans="1:4" x14ac:dyDescent="0.3">
      <c r="A2062" s="5">
        <v>540906</v>
      </c>
      <c r="B2062" s="6" t="s">
        <v>100</v>
      </c>
      <c r="C2062" s="7"/>
      <c r="D2062" s="7"/>
    </row>
    <row r="2063" spans="1:4" x14ac:dyDescent="0.3">
      <c r="A2063" s="5">
        <v>540907</v>
      </c>
      <c r="B2063" s="6" t="s">
        <v>101</v>
      </c>
      <c r="C2063" s="7"/>
      <c r="D2063" s="7"/>
    </row>
    <row r="2064" spans="1:4" x14ac:dyDescent="0.3">
      <c r="A2064" s="5">
        <v>540908</v>
      </c>
      <c r="B2064" s="6" t="s">
        <v>102</v>
      </c>
      <c r="C2064" s="7"/>
      <c r="D2064" s="7"/>
    </row>
    <row r="2065" spans="1:4" x14ac:dyDescent="0.3">
      <c r="A2065" s="5">
        <v>540909</v>
      </c>
      <c r="B2065" s="6" t="s">
        <v>103</v>
      </c>
      <c r="C2065" s="7"/>
      <c r="D2065" s="7"/>
    </row>
    <row r="2066" spans="1:4" x14ac:dyDescent="0.3">
      <c r="A2066" s="5">
        <v>540910</v>
      </c>
      <c r="B2066" s="6" t="s">
        <v>104</v>
      </c>
      <c r="C2066" s="7"/>
      <c r="D2066" s="7"/>
    </row>
    <row r="2067" spans="1:4" x14ac:dyDescent="0.3">
      <c r="A2067" s="5">
        <v>540911</v>
      </c>
      <c r="B2067" s="6" t="s">
        <v>105</v>
      </c>
      <c r="C2067" s="7"/>
      <c r="D2067" s="7"/>
    </row>
    <row r="2068" spans="1:4" x14ac:dyDescent="0.3">
      <c r="A2068" s="5">
        <v>540912</v>
      </c>
      <c r="B2068" s="6" t="s">
        <v>106</v>
      </c>
      <c r="C2068" s="7"/>
      <c r="D2068" s="7"/>
    </row>
    <row r="2069" spans="1:4" x14ac:dyDescent="0.3">
      <c r="A2069" s="5">
        <v>540913</v>
      </c>
      <c r="B2069" s="6" t="s">
        <v>107</v>
      </c>
      <c r="C2069" s="7"/>
      <c r="D2069" s="7"/>
    </row>
    <row r="2070" spans="1:4" x14ac:dyDescent="0.3">
      <c r="A2070" s="5">
        <v>540914</v>
      </c>
      <c r="B2070" s="6" t="s">
        <v>108</v>
      </c>
      <c r="C2070" s="7"/>
      <c r="D2070" s="7"/>
    </row>
    <row r="2071" spans="1:4" ht="15" thickBot="1" x14ac:dyDescent="0.35">
      <c r="A2071" s="18">
        <v>540915</v>
      </c>
      <c r="B2071" s="19" t="s">
        <v>109</v>
      </c>
      <c r="C2071" s="20"/>
      <c r="D2071" s="20"/>
    </row>
    <row r="2072" spans="1:4" ht="15" thickBot="1" x14ac:dyDescent="0.35">
      <c r="A2072" s="8" t="s">
        <v>19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406</v>
      </c>
      <c r="C2073" s="13"/>
      <c r="D2073" s="13"/>
    </row>
    <row r="2074" spans="1:4" x14ac:dyDescent="0.3">
      <c r="A2074" s="5">
        <v>541001</v>
      </c>
      <c r="B2074" s="6" t="s">
        <v>95</v>
      </c>
      <c r="C2074" s="7"/>
      <c r="D2074" s="7"/>
    </row>
    <row r="2075" spans="1:4" x14ac:dyDescent="0.3">
      <c r="A2075" s="5">
        <v>541002</v>
      </c>
      <c r="B2075" s="6" t="s">
        <v>96</v>
      </c>
      <c r="C2075" s="7"/>
      <c r="D2075" s="7"/>
    </row>
    <row r="2076" spans="1:4" x14ac:dyDescent="0.3">
      <c r="A2076" s="5">
        <v>541003</v>
      </c>
      <c r="B2076" s="6" t="s">
        <v>97</v>
      </c>
      <c r="C2076" s="7"/>
      <c r="D2076" s="7"/>
    </row>
    <row r="2077" spans="1:4" x14ac:dyDescent="0.3">
      <c r="A2077" s="5">
        <v>541004</v>
      </c>
      <c r="B2077" s="6" t="s">
        <v>98</v>
      </c>
      <c r="C2077" s="7"/>
      <c r="D2077" s="7"/>
    </row>
    <row r="2078" spans="1:4" x14ac:dyDescent="0.3">
      <c r="A2078" s="5">
        <v>541005</v>
      </c>
      <c r="B2078" s="6" t="s">
        <v>99</v>
      </c>
      <c r="C2078" s="7"/>
      <c r="D2078" s="7"/>
    </row>
    <row r="2079" spans="1:4" x14ac:dyDescent="0.3">
      <c r="A2079" s="5">
        <v>541006</v>
      </c>
      <c r="B2079" s="6" t="s">
        <v>100</v>
      </c>
      <c r="C2079" s="7"/>
      <c r="D2079" s="7"/>
    </row>
    <row r="2080" spans="1:4" x14ac:dyDescent="0.3">
      <c r="A2080" s="5">
        <v>541007</v>
      </c>
      <c r="B2080" s="6" t="s">
        <v>101</v>
      </c>
      <c r="C2080" s="7"/>
      <c r="D2080" s="7"/>
    </row>
    <row r="2081" spans="1:4" x14ac:dyDescent="0.3">
      <c r="A2081" s="5">
        <v>541008</v>
      </c>
      <c r="B2081" s="6" t="s">
        <v>102</v>
      </c>
      <c r="C2081" s="7"/>
      <c r="D2081" s="7"/>
    </row>
    <row r="2082" spans="1:4" x14ac:dyDescent="0.3">
      <c r="A2082" s="5">
        <v>541009</v>
      </c>
      <c r="B2082" s="6" t="s">
        <v>103</v>
      </c>
      <c r="C2082" s="7"/>
      <c r="D2082" s="7"/>
    </row>
    <row r="2083" spans="1:4" x14ac:dyDescent="0.3">
      <c r="A2083" s="5">
        <v>541010</v>
      </c>
      <c r="B2083" s="6" t="s">
        <v>104</v>
      </c>
      <c r="C2083" s="7"/>
      <c r="D2083" s="7"/>
    </row>
    <row r="2084" spans="1:4" x14ac:dyDescent="0.3">
      <c r="A2084" s="5">
        <v>541011</v>
      </c>
      <c r="B2084" s="6" t="s">
        <v>105</v>
      </c>
      <c r="C2084" s="7"/>
      <c r="D2084" s="7"/>
    </row>
    <row r="2085" spans="1:4" x14ac:dyDescent="0.3">
      <c r="A2085" s="5">
        <v>541012</v>
      </c>
      <c r="B2085" s="6" t="s">
        <v>106</v>
      </c>
      <c r="C2085" s="7"/>
      <c r="D2085" s="7"/>
    </row>
    <row r="2086" spans="1:4" x14ac:dyDescent="0.3">
      <c r="A2086" s="5">
        <v>541013</v>
      </c>
      <c r="B2086" s="6" t="s">
        <v>107</v>
      </c>
      <c r="C2086" s="7"/>
      <c r="D2086" s="7"/>
    </row>
    <row r="2087" spans="1:4" x14ac:dyDescent="0.3">
      <c r="A2087" s="5">
        <v>541014</v>
      </c>
      <c r="B2087" s="6" t="s">
        <v>108</v>
      </c>
      <c r="C2087" s="7"/>
      <c r="D2087" s="7"/>
    </row>
    <row r="2088" spans="1:4" ht="15" thickBot="1" x14ac:dyDescent="0.35">
      <c r="A2088" s="18">
        <v>541015</v>
      </c>
      <c r="B2088" s="19" t="s">
        <v>109</v>
      </c>
      <c r="C2088" s="20"/>
      <c r="D2088" s="20"/>
    </row>
    <row r="2089" spans="1:4" ht="15" thickBot="1" x14ac:dyDescent="0.35">
      <c r="A2089" s="8" t="s">
        <v>19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407</v>
      </c>
      <c r="C2090" s="13"/>
      <c r="D2090" s="13"/>
    </row>
    <row r="2091" spans="1:4" x14ac:dyDescent="0.3">
      <c r="A2091" s="5">
        <v>541101</v>
      </c>
      <c r="B2091" s="6" t="s">
        <v>95</v>
      </c>
      <c r="C2091" s="7"/>
      <c r="D2091" s="7"/>
    </row>
    <row r="2092" spans="1:4" x14ac:dyDescent="0.3">
      <c r="A2092" s="5">
        <v>541102</v>
      </c>
      <c r="B2092" s="6" t="s">
        <v>96</v>
      </c>
      <c r="C2092" s="7"/>
      <c r="D2092" s="7"/>
    </row>
    <row r="2093" spans="1:4" x14ac:dyDescent="0.3">
      <c r="A2093" s="5">
        <v>541103</v>
      </c>
      <c r="B2093" s="6" t="s">
        <v>97</v>
      </c>
      <c r="C2093" s="7"/>
      <c r="D2093" s="7"/>
    </row>
    <row r="2094" spans="1:4" x14ac:dyDescent="0.3">
      <c r="A2094" s="5">
        <v>541104</v>
      </c>
      <c r="B2094" s="6" t="s">
        <v>98</v>
      </c>
      <c r="C2094" s="7"/>
      <c r="D2094" s="7"/>
    </row>
    <row r="2095" spans="1:4" x14ac:dyDescent="0.3">
      <c r="A2095" s="5">
        <v>541105</v>
      </c>
      <c r="B2095" s="6" t="s">
        <v>99</v>
      </c>
      <c r="C2095" s="7"/>
      <c r="D2095" s="7"/>
    </row>
    <row r="2096" spans="1:4" x14ac:dyDescent="0.3">
      <c r="A2096" s="5">
        <v>541106</v>
      </c>
      <c r="B2096" s="6" t="s">
        <v>100</v>
      </c>
      <c r="C2096" s="7"/>
      <c r="D2096" s="7"/>
    </row>
    <row r="2097" spans="1:4" x14ac:dyDescent="0.3">
      <c r="A2097" s="5">
        <v>541107</v>
      </c>
      <c r="B2097" s="6" t="s">
        <v>101</v>
      </c>
      <c r="C2097" s="7"/>
      <c r="D2097" s="7"/>
    </row>
    <row r="2098" spans="1:4" x14ac:dyDescent="0.3">
      <c r="A2098" s="5">
        <v>541108</v>
      </c>
      <c r="B2098" s="6" t="s">
        <v>102</v>
      </c>
      <c r="C2098" s="7"/>
      <c r="D2098" s="7"/>
    </row>
    <row r="2099" spans="1:4" x14ac:dyDescent="0.3">
      <c r="A2099" s="5">
        <v>541109</v>
      </c>
      <c r="B2099" s="6" t="s">
        <v>103</v>
      </c>
      <c r="C2099" s="7"/>
      <c r="D2099" s="7"/>
    </row>
    <row r="2100" spans="1:4" x14ac:dyDescent="0.3">
      <c r="A2100" s="5">
        <v>541110</v>
      </c>
      <c r="B2100" s="6" t="s">
        <v>104</v>
      </c>
      <c r="C2100" s="7"/>
      <c r="D2100" s="7"/>
    </row>
    <row r="2101" spans="1:4" x14ac:dyDescent="0.3">
      <c r="A2101" s="5">
        <v>541111</v>
      </c>
      <c r="B2101" s="6" t="s">
        <v>105</v>
      </c>
      <c r="C2101" s="7"/>
      <c r="D2101" s="7"/>
    </row>
    <row r="2102" spans="1:4" x14ac:dyDescent="0.3">
      <c r="A2102" s="5">
        <v>541112</v>
      </c>
      <c r="B2102" s="6" t="s">
        <v>106</v>
      </c>
      <c r="C2102" s="7"/>
      <c r="D2102" s="7"/>
    </row>
    <row r="2103" spans="1:4" x14ac:dyDescent="0.3">
      <c r="A2103" s="5">
        <v>541113</v>
      </c>
      <c r="B2103" s="6" t="s">
        <v>107</v>
      </c>
      <c r="C2103" s="7"/>
      <c r="D2103" s="7"/>
    </row>
    <row r="2104" spans="1:4" x14ac:dyDescent="0.3">
      <c r="A2104" s="5">
        <v>541114</v>
      </c>
      <c r="B2104" s="6" t="s">
        <v>108</v>
      </c>
      <c r="C2104" s="7"/>
      <c r="D2104" s="7"/>
    </row>
    <row r="2105" spans="1:4" ht="15" thickBot="1" x14ac:dyDescent="0.35">
      <c r="A2105" s="18">
        <v>541115</v>
      </c>
      <c r="B2105" s="19" t="s">
        <v>109</v>
      </c>
      <c r="C2105" s="20"/>
      <c r="D2105" s="20"/>
    </row>
    <row r="2106" spans="1:4" ht="15" thickBot="1" x14ac:dyDescent="0.35">
      <c r="A2106" s="8" t="s">
        <v>19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431</v>
      </c>
      <c r="C2107" s="13"/>
      <c r="D2107" s="13"/>
    </row>
    <row r="2108" spans="1:4" x14ac:dyDescent="0.3">
      <c r="A2108" s="5">
        <v>541201</v>
      </c>
      <c r="B2108" s="6" t="s">
        <v>95</v>
      </c>
      <c r="C2108" s="7"/>
      <c r="D2108" s="7"/>
    </row>
    <row r="2109" spans="1:4" x14ac:dyDescent="0.3">
      <c r="A2109" s="5">
        <v>541202</v>
      </c>
      <c r="B2109" s="6" t="s">
        <v>96</v>
      </c>
      <c r="C2109" s="7"/>
      <c r="D2109" s="7"/>
    </row>
    <row r="2110" spans="1:4" x14ac:dyDescent="0.3">
      <c r="A2110" s="5">
        <v>541203</v>
      </c>
      <c r="B2110" s="6" t="s">
        <v>97</v>
      </c>
      <c r="C2110" s="7"/>
      <c r="D2110" s="7"/>
    </row>
    <row r="2111" spans="1:4" x14ac:dyDescent="0.3">
      <c r="A2111" s="5">
        <v>541204</v>
      </c>
      <c r="B2111" s="6" t="s">
        <v>98</v>
      </c>
      <c r="C2111" s="7"/>
      <c r="D2111" s="7"/>
    </row>
    <row r="2112" spans="1:4" x14ac:dyDescent="0.3">
      <c r="A2112" s="5">
        <v>541205</v>
      </c>
      <c r="B2112" s="6" t="s">
        <v>99</v>
      </c>
      <c r="C2112" s="7"/>
      <c r="D2112" s="7"/>
    </row>
    <row r="2113" spans="1:4" x14ac:dyDescent="0.3">
      <c r="A2113" s="5">
        <v>541206</v>
      </c>
      <c r="B2113" s="6" t="s">
        <v>100</v>
      </c>
      <c r="C2113" s="7"/>
      <c r="D2113" s="7"/>
    </row>
    <row r="2114" spans="1:4" x14ac:dyDescent="0.3">
      <c r="A2114" s="5">
        <v>541207</v>
      </c>
      <c r="B2114" s="6" t="s">
        <v>101</v>
      </c>
      <c r="C2114" s="7"/>
      <c r="D2114" s="7"/>
    </row>
    <row r="2115" spans="1:4" x14ac:dyDescent="0.3">
      <c r="A2115" s="5">
        <v>541208</v>
      </c>
      <c r="B2115" s="6" t="s">
        <v>102</v>
      </c>
      <c r="C2115" s="7"/>
      <c r="D2115" s="7"/>
    </row>
    <row r="2116" spans="1:4" x14ac:dyDescent="0.3">
      <c r="A2116" s="5">
        <v>541209</v>
      </c>
      <c r="B2116" s="6" t="s">
        <v>103</v>
      </c>
      <c r="C2116" s="7"/>
      <c r="D2116" s="7"/>
    </row>
    <row r="2117" spans="1:4" x14ac:dyDescent="0.3">
      <c r="A2117" s="5">
        <v>541210</v>
      </c>
      <c r="B2117" s="6" t="s">
        <v>104</v>
      </c>
      <c r="C2117" s="7"/>
      <c r="D2117" s="7"/>
    </row>
    <row r="2118" spans="1:4" x14ac:dyDescent="0.3">
      <c r="A2118" s="5">
        <v>541211</v>
      </c>
      <c r="B2118" s="6" t="s">
        <v>105</v>
      </c>
      <c r="C2118" s="7"/>
      <c r="D2118" s="7"/>
    </row>
    <row r="2119" spans="1:4" x14ac:dyDescent="0.3">
      <c r="A2119" s="5">
        <v>541212</v>
      </c>
      <c r="B2119" s="6" t="s">
        <v>106</v>
      </c>
      <c r="C2119" s="7"/>
      <c r="D2119" s="7"/>
    </row>
    <row r="2120" spans="1:4" x14ac:dyDescent="0.3">
      <c r="A2120" s="5">
        <v>541213</v>
      </c>
      <c r="B2120" s="6" t="s">
        <v>107</v>
      </c>
      <c r="C2120" s="7"/>
      <c r="D2120" s="7"/>
    </row>
    <row r="2121" spans="1:4" x14ac:dyDescent="0.3">
      <c r="A2121" s="5">
        <v>541214</v>
      </c>
      <c r="B2121" s="6" t="s">
        <v>108</v>
      </c>
      <c r="C2121" s="7"/>
      <c r="D2121" s="7"/>
    </row>
    <row r="2122" spans="1:4" ht="15" thickBot="1" x14ac:dyDescent="0.35">
      <c r="A2122" s="18">
        <v>541215</v>
      </c>
      <c r="B2122" s="19" t="s">
        <v>109</v>
      </c>
      <c r="C2122" s="20"/>
      <c r="D2122" s="20"/>
    </row>
    <row r="2123" spans="1:4" ht="15" thickBot="1" x14ac:dyDescent="0.35">
      <c r="A2123" s="8" t="s">
        <v>19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409</v>
      </c>
      <c r="C2124" s="13"/>
      <c r="D2124" s="13"/>
    </row>
    <row r="2125" spans="1:4" x14ac:dyDescent="0.3">
      <c r="A2125" s="5">
        <v>541301</v>
      </c>
      <c r="B2125" s="6" t="s">
        <v>95</v>
      </c>
      <c r="C2125" s="7"/>
      <c r="D2125" s="7"/>
    </row>
    <row r="2126" spans="1:4" x14ac:dyDescent="0.3">
      <c r="A2126" s="5">
        <v>541302</v>
      </c>
      <c r="B2126" s="6" t="s">
        <v>96</v>
      </c>
      <c r="C2126" s="7"/>
      <c r="D2126" s="7"/>
    </row>
    <row r="2127" spans="1:4" x14ac:dyDescent="0.3">
      <c r="A2127" s="5">
        <v>541303</v>
      </c>
      <c r="B2127" s="6" t="s">
        <v>97</v>
      </c>
      <c r="C2127" s="7"/>
      <c r="D2127" s="7"/>
    </row>
    <row r="2128" spans="1:4" x14ac:dyDescent="0.3">
      <c r="A2128" s="5">
        <v>541304</v>
      </c>
      <c r="B2128" s="6" t="s">
        <v>98</v>
      </c>
      <c r="C2128" s="7"/>
      <c r="D2128" s="7"/>
    </row>
    <row r="2129" spans="1:4" x14ac:dyDescent="0.3">
      <c r="A2129" s="5">
        <v>541305</v>
      </c>
      <c r="B2129" s="6" t="s">
        <v>99</v>
      </c>
      <c r="C2129" s="7"/>
      <c r="D2129" s="7"/>
    </row>
    <row r="2130" spans="1:4" x14ac:dyDescent="0.3">
      <c r="A2130" s="5">
        <v>541306</v>
      </c>
      <c r="B2130" s="6" t="s">
        <v>100</v>
      </c>
      <c r="C2130" s="7"/>
      <c r="D2130" s="7"/>
    </row>
    <row r="2131" spans="1:4" x14ac:dyDescent="0.3">
      <c r="A2131" s="5">
        <v>541307</v>
      </c>
      <c r="B2131" s="6" t="s">
        <v>101</v>
      </c>
      <c r="C2131" s="7"/>
      <c r="D2131" s="7"/>
    </row>
    <row r="2132" spans="1:4" x14ac:dyDescent="0.3">
      <c r="A2132" s="5">
        <v>541308</v>
      </c>
      <c r="B2132" s="6" t="s">
        <v>102</v>
      </c>
      <c r="C2132" s="7"/>
      <c r="D2132" s="7"/>
    </row>
    <row r="2133" spans="1:4" x14ac:dyDescent="0.3">
      <c r="A2133" s="5">
        <v>541309</v>
      </c>
      <c r="B2133" s="6" t="s">
        <v>103</v>
      </c>
      <c r="C2133" s="7"/>
      <c r="D2133" s="7"/>
    </row>
    <row r="2134" spans="1:4" x14ac:dyDescent="0.3">
      <c r="A2134" s="5">
        <v>541310</v>
      </c>
      <c r="B2134" s="6" t="s">
        <v>104</v>
      </c>
      <c r="C2134" s="7"/>
      <c r="D2134" s="7"/>
    </row>
    <row r="2135" spans="1:4" x14ac:dyDescent="0.3">
      <c r="A2135" s="5">
        <v>541311</v>
      </c>
      <c r="B2135" s="6" t="s">
        <v>105</v>
      </c>
      <c r="C2135" s="7"/>
      <c r="D2135" s="7"/>
    </row>
    <row r="2136" spans="1:4" x14ac:dyDescent="0.3">
      <c r="A2136" s="5">
        <v>541312</v>
      </c>
      <c r="B2136" s="6" t="s">
        <v>106</v>
      </c>
      <c r="C2136" s="7"/>
      <c r="D2136" s="7"/>
    </row>
    <row r="2137" spans="1:4" x14ac:dyDescent="0.3">
      <c r="A2137" s="5">
        <v>541313</v>
      </c>
      <c r="B2137" s="6" t="s">
        <v>107</v>
      </c>
      <c r="C2137" s="7"/>
      <c r="D2137" s="7"/>
    </row>
    <row r="2138" spans="1:4" x14ac:dyDescent="0.3">
      <c r="A2138" s="5">
        <v>541314</v>
      </c>
      <c r="B2138" s="6" t="s">
        <v>108</v>
      </c>
      <c r="C2138" s="7"/>
      <c r="D2138" s="7"/>
    </row>
    <row r="2139" spans="1:4" ht="15" thickBot="1" x14ac:dyDescent="0.35">
      <c r="A2139" s="18">
        <v>541315</v>
      </c>
      <c r="B2139" s="19" t="s">
        <v>109</v>
      </c>
      <c r="C2139" s="20"/>
      <c r="D2139" s="20"/>
    </row>
    <row r="2140" spans="1:4" ht="15" thickBot="1" x14ac:dyDescent="0.35">
      <c r="A2140" s="8" t="s">
        <v>19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421</v>
      </c>
      <c r="C2141" s="13"/>
      <c r="D2141" s="13"/>
    </row>
    <row r="2142" spans="1:4" x14ac:dyDescent="0.3">
      <c r="A2142" s="5">
        <v>541401</v>
      </c>
      <c r="B2142" s="6" t="s">
        <v>95</v>
      </c>
      <c r="C2142" s="7"/>
      <c r="D2142" s="7"/>
    </row>
    <row r="2143" spans="1:4" x14ac:dyDescent="0.3">
      <c r="A2143" s="5">
        <v>541402</v>
      </c>
      <c r="B2143" s="6" t="s">
        <v>96</v>
      </c>
      <c r="C2143" s="7"/>
      <c r="D2143" s="7"/>
    </row>
    <row r="2144" spans="1:4" x14ac:dyDescent="0.3">
      <c r="A2144" s="5">
        <v>541403</v>
      </c>
      <c r="B2144" s="6" t="s">
        <v>97</v>
      </c>
      <c r="C2144" s="7"/>
      <c r="D2144" s="7"/>
    </row>
    <row r="2145" spans="1:4" x14ac:dyDescent="0.3">
      <c r="A2145" s="5">
        <v>541404</v>
      </c>
      <c r="B2145" s="6" t="s">
        <v>98</v>
      </c>
      <c r="C2145" s="7"/>
      <c r="D2145" s="7"/>
    </row>
    <row r="2146" spans="1:4" x14ac:dyDescent="0.3">
      <c r="A2146" s="5">
        <v>541405</v>
      </c>
      <c r="B2146" s="6" t="s">
        <v>99</v>
      </c>
      <c r="C2146" s="7"/>
      <c r="D2146" s="7"/>
    </row>
    <row r="2147" spans="1:4" x14ac:dyDescent="0.3">
      <c r="A2147" s="5">
        <v>541406</v>
      </c>
      <c r="B2147" s="6" t="s">
        <v>100</v>
      </c>
      <c r="C2147" s="7"/>
      <c r="D2147" s="7"/>
    </row>
    <row r="2148" spans="1:4" x14ac:dyDescent="0.3">
      <c r="A2148" s="5">
        <v>541407</v>
      </c>
      <c r="B2148" s="6" t="s">
        <v>101</v>
      </c>
      <c r="C2148" s="7"/>
      <c r="D2148" s="7"/>
    </row>
    <row r="2149" spans="1:4" x14ac:dyDescent="0.3">
      <c r="A2149" s="5">
        <v>541408</v>
      </c>
      <c r="B2149" s="6" t="s">
        <v>102</v>
      </c>
      <c r="C2149" s="7"/>
      <c r="D2149" s="7"/>
    </row>
    <row r="2150" spans="1:4" x14ac:dyDescent="0.3">
      <c r="A2150" s="5">
        <v>541409</v>
      </c>
      <c r="B2150" s="6" t="s">
        <v>103</v>
      </c>
      <c r="C2150" s="7"/>
      <c r="D2150" s="7"/>
    </row>
    <row r="2151" spans="1:4" x14ac:dyDescent="0.3">
      <c r="A2151" s="5">
        <v>541410</v>
      </c>
      <c r="B2151" s="6" t="s">
        <v>104</v>
      </c>
      <c r="C2151" s="7"/>
      <c r="D2151" s="7"/>
    </row>
    <row r="2152" spans="1:4" x14ac:dyDescent="0.3">
      <c r="A2152" s="5">
        <v>541411</v>
      </c>
      <c r="B2152" s="6" t="s">
        <v>105</v>
      </c>
      <c r="C2152" s="7"/>
      <c r="D2152" s="7"/>
    </row>
    <row r="2153" spans="1:4" x14ac:dyDescent="0.3">
      <c r="A2153" s="5">
        <v>541412</v>
      </c>
      <c r="B2153" s="6" t="s">
        <v>106</v>
      </c>
      <c r="C2153" s="7"/>
      <c r="D2153" s="7"/>
    </row>
    <row r="2154" spans="1:4" x14ac:dyDescent="0.3">
      <c r="A2154" s="5">
        <v>541413</v>
      </c>
      <c r="B2154" s="6" t="s">
        <v>107</v>
      </c>
      <c r="C2154" s="7"/>
      <c r="D2154" s="7"/>
    </row>
    <row r="2155" spans="1:4" x14ac:dyDescent="0.3">
      <c r="A2155" s="5">
        <v>541414</v>
      </c>
      <c r="B2155" s="6" t="s">
        <v>108</v>
      </c>
      <c r="C2155" s="7"/>
      <c r="D2155" s="7"/>
    </row>
    <row r="2156" spans="1:4" ht="15" thickBot="1" x14ac:dyDescent="0.35">
      <c r="A2156" s="18">
        <v>541415</v>
      </c>
      <c r="B2156" s="19" t="s">
        <v>109</v>
      </c>
      <c r="C2156" s="20"/>
      <c r="D2156" s="20"/>
    </row>
    <row r="2157" spans="1:4" ht="15" thickBot="1" x14ac:dyDescent="0.35">
      <c r="A2157" s="8" t="s">
        <v>19</v>
      </c>
      <c r="B2157" s="9"/>
      <c r="C2157" s="10">
        <f>SUM(C2142:C2156)</f>
        <v>0</v>
      </c>
      <c r="D2157" s="10">
        <f>SUM(D2142:D2156)</f>
        <v>0</v>
      </c>
    </row>
    <row r="2158" spans="1:4" x14ac:dyDescent="0.3">
      <c r="A2158" s="11">
        <v>5415</v>
      </c>
      <c r="B2158" s="12" t="s">
        <v>432</v>
      </c>
      <c r="C2158" s="13"/>
      <c r="D2158" s="13"/>
    </row>
    <row r="2159" spans="1:4" x14ac:dyDescent="0.3">
      <c r="A2159" s="5">
        <v>541501</v>
      </c>
      <c r="B2159" s="6" t="s">
        <v>95</v>
      </c>
      <c r="C2159" s="7"/>
      <c r="D2159" s="7"/>
    </row>
    <row r="2160" spans="1:4" x14ac:dyDescent="0.3">
      <c r="A2160" s="5">
        <v>541502</v>
      </c>
      <c r="B2160" s="6" t="s">
        <v>96</v>
      </c>
      <c r="C2160" s="7"/>
      <c r="D2160" s="7"/>
    </row>
    <row r="2161" spans="1:4" x14ac:dyDescent="0.3">
      <c r="A2161" s="5">
        <v>541503</v>
      </c>
      <c r="B2161" s="6" t="s">
        <v>97</v>
      </c>
      <c r="C2161" s="7"/>
      <c r="D2161" s="7"/>
    </row>
    <row r="2162" spans="1:4" x14ac:dyDescent="0.3">
      <c r="A2162" s="5">
        <v>541504</v>
      </c>
      <c r="B2162" s="6" t="s">
        <v>98</v>
      </c>
      <c r="C2162" s="7"/>
      <c r="D2162" s="7"/>
    </row>
    <row r="2163" spans="1:4" x14ac:dyDescent="0.3">
      <c r="A2163" s="5">
        <v>541505</v>
      </c>
      <c r="B2163" s="6" t="s">
        <v>99</v>
      </c>
      <c r="C2163" s="7"/>
      <c r="D2163" s="7"/>
    </row>
    <row r="2164" spans="1:4" x14ac:dyDescent="0.3">
      <c r="A2164" s="5">
        <v>541506</v>
      </c>
      <c r="B2164" s="6" t="s">
        <v>100</v>
      </c>
      <c r="C2164" s="7"/>
      <c r="D2164" s="7"/>
    </row>
    <row r="2165" spans="1:4" x14ac:dyDescent="0.3">
      <c r="A2165" s="5">
        <v>541507</v>
      </c>
      <c r="B2165" s="6" t="s">
        <v>101</v>
      </c>
      <c r="C2165" s="7"/>
      <c r="D2165" s="7"/>
    </row>
    <row r="2166" spans="1:4" x14ac:dyDescent="0.3">
      <c r="A2166" s="5">
        <v>541508</v>
      </c>
      <c r="B2166" s="6" t="s">
        <v>102</v>
      </c>
      <c r="C2166" s="7"/>
      <c r="D2166" s="7"/>
    </row>
    <row r="2167" spans="1:4" x14ac:dyDescent="0.3">
      <c r="A2167" s="5">
        <v>541509</v>
      </c>
      <c r="B2167" s="6" t="s">
        <v>103</v>
      </c>
      <c r="C2167" s="7"/>
      <c r="D2167" s="7"/>
    </row>
    <row r="2168" spans="1:4" x14ac:dyDescent="0.3">
      <c r="A2168" s="5">
        <v>541510</v>
      </c>
      <c r="B2168" s="6" t="s">
        <v>104</v>
      </c>
      <c r="C2168" s="7"/>
      <c r="D2168" s="7"/>
    </row>
    <row r="2169" spans="1:4" x14ac:dyDescent="0.3">
      <c r="A2169" s="5">
        <v>541511</v>
      </c>
      <c r="B2169" s="6" t="s">
        <v>105</v>
      </c>
      <c r="C2169" s="7"/>
      <c r="D2169" s="7"/>
    </row>
    <row r="2170" spans="1:4" x14ac:dyDescent="0.3">
      <c r="A2170" s="5">
        <v>541512</v>
      </c>
      <c r="B2170" s="6" t="s">
        <v>106</v>
      </c>
      <c r="C2170" s="7"/>
      <c r="D2170" s="7"/>
    </row>
    <row r="2171" spans="1:4" x14ac:dyDescent="0.3">
      <c r="A2171" s="5">
        <v>541513</v>
      </c>
      <c r="B2171" s="6" t="s">
        <v>107</v>
      </c>
      <c r="C2171" s="7"/>
      <c r="D2171" s="7"/>
    </row>
    <row r="2172" spans="1:4" x14ac:dyDescent="0.3">
      <c r="A2172" s="5">
        <v>541514</v>
      </c>
      <c r="B2172" s="6" t="s">
        <v>108</v>
      </c>
      <c r="C2172" s="7"/>
      <c r="D2172" s="7"/>
    </row>
    <row r="2173" spans="1:4" ht="15" thickBot="1" x14ac:dyDescent="0.35">
      <c r="A2173" s="18">
        <v>541515</v>
      </c>
      <c r="B2173" s="19" t="s">
        <v>109</v>
      </c>
      <c r="C2173" s="20"/>
      <c r="D2173" s="20"/>
    </row>
    <row r="2174" spans="1:4" ht="15" thickBot="1" x14ac:dyDescent="0.35">
      <c r="A2174" s="8" t="s">
        <v>19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337</v>
      </c>
      <c r="C2175" s="13"/>
      <c r="D2175" s="13"/>
    </row>
    <row r="2176" spans="1:4" x14ac:dyDescent="0.3">
      <c r="A2176" s="5">
        <v>541601</v>
      </c>
      <c r="B2176" s="6" t="s">
        <v>95</v>
      </c>
      <c r="C2176" s="7"/>
      <c r="D2176" s="7"/>
    </row>
    <row r="2177" spans="1:4" x14ac:dyDescent="0.3">
      <c r="A2177" s="5">
        <v>541602</v>
      </c>
      <c r="B2177" s="6" t="s">
        <v>96</v>
      </c>
      <c r="C2177" s="7"/>
      <c r="D2177" s="7"/>
    </row>
    <row r="2178" spans="1:4" x14ac:dyDescent="0.3">
      <c r="A2178" s="5">
        <v>541603</v>
      </c>
      <c r="B2178" s="6" t="s">
        <v>97</v>
      </c>
      <c r="C2178" s="7"/>
      <c r="D2178" s="7"/>
    </row>
    <row r="2179" spans="1:4" x14ac:dyDescent="0.3">
      <c r="A2179" s="5">
        <v>541604</v>
      </c>
      <c r="B2179" s="6" t="s">
        <v>98</v>
      </c>
      <c r="C2179" s="7"/>
      <c r="D2179" s="7"/>
    </row>
    <row r="2180" spans="1:4" x14ac:dyDescent="0.3">
      <c r="A2180" s="5">
        <v>541605</v>
      </c>
      <c r="B2180" s="6" t="s">
        <v>99</v>
      </c>
      <c r="C2180" s="7"/>
      <c r="D2180" s="7"/>
    </row>
    <row r="2181" spans="1:4" x14ac:dyDescent="0.3">
      <c r="A2181" s="5">
        <v>541606</v>
      </c>
      <c r="B2181" s="6" t="s">
        <v>100</v>
      </c>
      <c r="C2181" s="7"/>
      <c r="D2181" s="7"/>
    </row>
    <row r="2182" spans="1:4" x14ac:dyDescent="0.3">
      <c r="A2182" s="5">
        <v>541607</v>
      </c>
      <c r="B2182" s="6" t="s">
        <v>101</v>
      </c>
      <c r="C2182" s="7"/>
      <c r="D2182" s="7"/>
    </row>
    <row r="2183" spans="1:4" x14ac:dyDescent="0.3">
      <c r="A2183" s="5">
        <v>541608</v>
      </c>
      <c r="B2183" s="6" t="s">
        <v>102</v>
      </c>
      <c r="C2183" s="7"/>
      <c r="D2183" s="7"/>
    </row>
    <row r="2184" spans="1:4" x14ac:dyDescent="0.3">
      <c r="A2184" s="5">
        <v>541609</v>
      </c>
      <c r="B2184" s="6" t="s">
        <v>103</v>
      </c>
      <c r="C2184" s="7"/>
      <c r="D2184" s="7"/>
    </row>
    <row r="2185" spans="1:4" x14ac:dyDescent="0.3">
      <c r="A2185" s="5">
        <v>541610</v>
      </c>
      <c r="B2185" s="6" t="s">
        <v>104</v>
      </c>
      <c r="C2185" s="7"/>
      <c r="D2185" s="7"/>
    </row>
    <row r="2186" spans="1:4" x14ac:dyDescent="0.3">
      <c r="A2186" s="5">
        <v>541611</v>
      </c>
      <c r="B2186" s="6" t="s">
        <v>105</v>
      </c>
      <c r="C2186" s="7"/>
      <c r="D2186" s="7"/>
    </row>
    <row r="2187" spans="1:4" x14ac:dyDescent="0.3">
      <c r="A2187" s="5">
        <v>541612</v>
      </c>
      <c r="B2187" s="6" t="s">
        <v>106</v>
      </c>
      <c r="C2187" s="7"/>
      <c r="D2187" s="7"/>
    </row>
    <row r="2188" spans="1:4" x14ac:dyDescent="0.3">
      <c r="A2188" s="5">
        <v>541613</v>
      </c>
      <c r="B2188" s="6" t="s">
        <v>107</v>
      </c>
      <c r="C2188" s="7"/>
      <c r="D2188" s="7"/>
    </row>
    <row r="2189" spans="1:4" x14ac:dyDescent="0.3">
      <c r="A2189" s="5">
        <v>541614</v>
      </c>
      <c r="B2189" s="6" t="s">
        <v>108</v>
      </c>
      <c r="C2189" s="7"/>
      <c r="D2189" s="7"/>
    </row>
    <row r="2190" spans="1:4" ht="15" thickBot="1" x14ac:dyDescent="0.35">
      <c r="A2190" s="18">
        <v>541615</v>
      </c>
      <c r="B2190" s="19" t="s">
        <v>109</v>
      </c>
      <c r="C2190" s="20"/>
      <c r="D2190" s="20"/>
    </row>
    <row r="2191" spans="1:4" ht="15" thickBot="1" x14ac:dyDescent="0.35">
      <c r="A2191" s="8" t="s">
        <v>19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433</v>
      </c>
      <c r="C2192" s="13"/>
      <c r="D2192" s="13"/>
    </row>
    <row r="2193" spans="1:4" x14ac:dyDescent="0.3">
      <c r="A2193" s="5">
        <v>541701</v>
      </c>
      <c r="B2193" s="6" t="s">
        <v>95</v>
      </c>
      <c r="C2193" s="7"/>
      <c r="D2193" s="7"/>
    </row>
    <row r="2194" spans="1:4" x14ac:dyDescent="0.3">
      <c r="A2194" s="5">
        <v>541702</v>
      </c>
      <c r="B2194" s="6" t="s">
        <v>96</v>
      </c>
      <c r="C2194" s="7"/>
      <c r="D2194" s="7"/>
    </row>
    <row r="2195" spans="1:4" x14ac:dyDescent="0.3">
      <c r="A2195" s="5">
        <v>541703</v>
      </c>
      <c r="B2195" s="6" t="s">
        <v>97</v>
      </c>
      <c r="C2195" s="7"/>
      <c r="D2195" s="7"/>
    </row>
    <row r="2196" spans="1:4" x14ac:dyDescent="0.3">
      <c r="A2196" s="5">
        <v>541704</v>
      </c>
      <c r="B2196" s="6" t="s">
        <v>98</v>
      </c>
      <c r="C2196" s="7"/>
      <c r="D2196" s="7"/>
    </row>
    <row r="2197" spans="1:4" x14ac:dyDescent="0.3">
      <c r="A2197" s="5">
        <v>541705</v>
      </c>
      <c r="B2197" s="6" t="s">
        <v>99</v>
      </c>
      <c r="C2197" s="7"/>
      <c r="D2197" s="7"/>
    </row>
    <row r="2198" spans="1:4" x14ac:dyDescent="0.3">
      <c r="A2198" s="5">
        <v>541706</v>
      </c>
      <c r="B2198" s="6" t="s">
        <v>100</v>
      </c>
      <c r="C2198" s="7"/>
      <c r="D2198" s="7"/>
    </row>
    <row r="2199" spans="1:4" x14ac:dyDescent="0.3">
      <c r="A2199" s="5">
        <v>541707</v>
      </c>
      <c r="B2199" s="6" t="s">
        <v>101</v>
      </c>
      <c r="C2199" s="7"/>
      <c r="D2199" s="7"/>
    </row>
    <row r="2200" spans="1:4" x14ac:dyDescent="0.3">
      <c r="A2200" s="5">
        <v>541708</v>
      </c>
      <c r="B2200" s="6" t="s">
        <v>102</v>
      </c>
      <c r="C2200" s="7"/>
      <c r="D2200" s="7"/>
    </row>
    <row r="2201" spans="1:4" x14ac:dyDescent="0.3">
      <c r="A2201" s="5">
        <v>541709</v>
      </c>
      <c r="B2201" s="6" t="s">
        <v>103</v>
      </c>
      <c r="C2201" s="7"/>
      <c r="D2201" s="7"/>
    </row>
    <row r="2202" spans="1:4" x14ac:dyDescent="0.3">
      <c r="A2202" s="5">
        <v>541710</v>
      </c>
      <c r="B2202" s="6" t="s">
        <v>104</v>
      </c>
      <c r="C2202" s="7"/>
      <c r="D2202" s="7"/>
    </row>
    <row r="2203" spans="1:4" x14ac:dyDescent="0.3">
      <c r="A2203" s="5">
        <v>541711</v>
      </c>
      <c r="B2203" s="6" t="s">
        <v>105</v>
      </c>
      <c r="C2203" s="7"/>
      <c r="D2203" s="7"/>
    </row>
    <row r="2204" spans="1:4" x14ac:dyDescent="0.3">
      <c r="A2204" s="5">
        <v>541712</v>
      </c>
      <c r="B2204" s="6" t="s">
        <v>106</v>
      </c>
      <c r="C2204" s="7"/>
      <c r="D2204" s="7"/>
    </row>
    <row r="2205" spans="1:4" x14ac:dyDescent="0.3">
      <c r="A2205" s="5">
        <v>541713</v>
      </c>
      <c r="B2205" s="6" t="s">
        <v>107</v>
      </c>
      <c r="C2205" s="7"/>
      <c r="D2205" s="7"/>
    </row>
    <row r="2206" spans="1:4" x14ac:dyDescent="0.3">
      <c r="A2206" s="5">
        <v>541714</v>
      </c>
      <c r="B2206" s="6" t="s">
        <v>108</v>
      </c>
      <c r="C2206" s="7"/>
      <c r="D2206" s="7"/>
    </row>
    <row r="2207" spans="1:4" ht="15" thickBot="1" x14ac:dyDescent="0.35">
      <c r="A2207" s="18">
        <v>541715</v>
      </c>
      <c r="B2207" s="19" t="s">
        <v>109</v>
      </c>
      <c r="C2207" s="20"/>
      <c r="D2207" s="20"/>
    </row>
    <row r="2208" spans="1:4" ht="15" thickBot="1" x14ac:dyDescent="0.35">
      <c r="A2208" s="8" t="s">
        <v>19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434</v>
      </c>
      <c r="C2209" s="13"/>
      <c r="D2209" s="13"/>
    </row>
    <row r="2210" spans="1:4" x14ac:dyDescent="0.3">
      <c r="A2210" s="5">
        <v>541801</v>
      </c>
      <c r="B2210" s="6" t="s">
        <v>95</v>
      </c>
      <c r="C2210" s="7"/>
      <c r="D2210" s="7"/>
    </row>
    <row r="2211" spans="1:4" x14ac:dyDescent="0.3">
      <c r="A2211" s="5">
        <v>541802</v>
      </c>
      <c r="B2211" s="6" t="s">
        <v>96</v>
      </c>
      <c r="C2211" s="7"/>
      <c r="D2211" s="7"/>
    </row>
    <row r="2212" spans="1:4" x14ac:dyDescent="0.3">
      <c r="A2212" s="5">
        <v>541803</v>
      </c>
      <c r="B2212" s="6" t="s">
        <v>97</v>
      </c>
      <c r="C2212" s="7"/>
      <c r="D2212" s="7"/>
    </row>
    <row r="2213" spans="1:4" x14ac:dyDescent="0.3">
      <c r="A2213" s="5">
        <v>541804</v>
      </c>
      <c r="B2213" s="6" t="s">
        <v>98</v>
      </c>
      <c r="C2213" s="7"/>
      <c r="D2213" s="7"/>
    </row>
    <row r="2214" spans="1:4" x14ac:dyDescent="0.3">
      <c r="A2214" s="5">
        <v>541805</v>
      </c>
      <c r="B2214" s="6" t="s">
        <v>99</v>
      </c>
      <c r="C2214" s="7"/>
      <c r="D2214" s="7"/>
    </row>
    <row r="2215" spans="1:4" x14ac:dyDescent="0.3">
      <c r="A2215" s="5">
        <v>541806</v>
      </c>
      <c r="B2215" s="6" t="s">
        <v>100</v>
      </c>
      <c r="C2215" s="7"/>
      <c r="D2215" s="7"/>
    </row>
    <row r="2216" spans="1:4" x14ac:dyDescent="0.3">
      <c r="A2216" s="5">
        <v>541807</v>
      </c>
      <c r="B2216" s="6" t="s">
        <v>101</v>
      </c>
      <c r="C2216" s="7"/>
      <c r="D2216" s="7"/>
    </row>
    <row r="2217" spans="1:4" x14ac:dyDescent="0.3">
      <c r="A2217" s="5">
        <v>541808</v>
      </c>
      <c r="B2217" s="6" t="s">
        <v>102</v>
      </c>
      <c r="C2217" s="7"/>
      <c r="D2217" s="7"/>
    </row>
    <row r="2218" spans="1:4" x14ac:dyDescent="0.3">
      <c r="A2218" s="5">
        <v>541809</v>
      </c>
      <c r="B2218" s="6" t="s">
        <v>103</v>
      </c>
      <c r="C2218" s="7"/>
      <c r="D2218" s="7"/>
    </row>
    <row r="2219" spans="1:4" x14ac:dyDescent="0.3">
      <c r="A2219" s="5">
        <v>541810</v>
      </c>
      <c r="B2219" s="6" t="s">
        <v>104</v>
      </c>
      <c r="C2219" s="7"/>
      <c r="D2219" s="7"/>
    </row>
    <row r="2220" spans="1:4" x14ac:dyDescent="0.3">
      <c r="A2220" s="5">
        <v>541811</v>
      </c>
      <c r="B2220" s="6" t="s">
        <v>105</v>
      </c>
      <c r="C2220" s="7"/>
      <c r="D2220" s="7"/>
    </row>
    <row r="2221" spans="1:4" x14ac:dyDescent="0.3">
      <c r="A2221" s="5">
        <v>541812</v>
      </c>
      <c r="B2221" s="6" t="s">
        <v>106</v>
      </c>
      <c r="C2221" s="7"/>
      <c r="D2221" s="7"/>
    </row>
    <row r="2222" spans="1:4" x14ac:dyDescent="0.3">
      <c r="A2222" s="5">
        <v>541813</v>
      </c>
      <c r="B2222" s="6" t="s">
        <v>107</v>
      </c>
      <c r="C2222" s="7"/>
      <c r="D2222" s="7"/>
    </row>
    <row r="2223" spans="1:4" x14ac:dyDescent="0.3">
      <c r="A2223" s="5">
        <v>541814</v>
      </c>
      <c r="B2223" s="6" t="s">
        <v>108</v>
      </c>
      <c r="C2223" s="7"/>
      <c r="D2223" s="7"/>
    </row>
    <row r="2224" spans="1:4" ht="15" thickBot="1" x14ac:dyDescent="0.35">
      <c r="A2224" s="18">
        <v>541815</v>
      </c>
      <c r="B2224" s="19" t="s">
        <v>109</v>
      </c>
      <c r="C2224" s="20"/>
      <c r="D2224" s="20"/>
    </row>
    <row r="2225" spans="1:4" ht="15" thickBot="1" x14ac:dyDescent="0.35">
      <c r="A2225" s="8" t="s">
        <v>19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346</v>
      </c>
      <c r="C2226" s="13"/>
      <c r="D2226" s="13"/>
    </row>
    <row r="2227" spans="1:4" x14ac:dyDescent="0.3">
      <c r="A2227" s="5">
        <v>541901</v>
      </c>
      <c r="B2227" s="6" t="s">
        <v>435</v>
      </c>
      <c r="C2227" s="7"/>
      <c r="D2227" s="7"/>
    </row>
    <row r="2228" spans="1:4" x14ac:dyDescent="0.3">
      <c r="A2228" s="5">
        <v>541902</v>
      </c>
      <c r="B2228" s="6" t="s">
        <v>351</v>
      </c>
      <c r="C2228" s="7"/>
      <c r="D2228" s="7"/>
    </row>
    <row r="2229" spans="1:4" x14ac:dyDescent="0.3">
      <c r="A2229" s="5">
        <v>541903</v>
      </c>
      <c r="B2229" s="6" t="s">
        <v>352</v>
      </c>
      <c r="C2229" s="7"/>
      <c r="D2229" s="7"/>
    </row>
    <row r="2230" spans="1:4" x14ac:dyDescent="0.3">
      <c r="A2230" s="5">
        <v>541904</v>
      </c>
      <c r="B2230" s="6" t="s">
        <v>353</v>
      </c>
      <c r="C2230" s="7"/>
      <c r="D2230" s="7"/>
    </row>
    <row r="2231" spans="1:4" x14ac:dyDescent="0.3">
      <c r="A2231" s="5">
        <v>541905</v>
      </c>
      <c r="B2231" s="6" t="s">
        <v>354</v>
      </c>
      <c r="C2231" s="7"/>
      <c r="D2231" s="7"/>
    </row>
    <row r="2232" spans="1:4" x14ac:dyDescent="0.3">
      <c r="A2232" s="5">
        <v>541906</v>
      </c>
      <c r="B2232" s="6" t="s">
        <v>355</v>
      </c>
      <c r="C2232" s="7"/>
      <c r="D2232" s="7"/>
    </row>
    <row r="2233" spans="1:4" x14ac:dyDescent="0.3">
      <c r="A2233" s="5">
        <v>541907</v>
      </c>
      <c r="B2233" s="6" t="s">
        <v>356</v>
      </c>
      <c r="C2233" s="7"/>
      <c r="D2233" s="7"/>
    </row>
    <row r="2234" spans="1:4" x14ac:dyDescent="0.3">
      <c r="A2234" s="5">
        <v>541908</v>
      </c>
      <c r="B2234" s="6" t="s">
        <v>357</v>
      </c>
      <c r="C2234" s="7"/>
      <c r="D2234" s="7"/>
    </row>
    <row r="2235" spans="1:4" x14ac:dyDescent="0.3">
      <c r="A2235" s="5">
        <v>541909</v>
      </c>
      <c r="B2235" s="6" t="s">
        <v>360</v>
      </c>
      <c r="C2235" s="7"/>
      <c r="D2235" s="7"/>
    </row>
    <row r="2236" spans="1:4" x14ac:dyDescent="0.3">
      <c r="A2236" s="5">
        <v>541910</v>
      </c>
      <c r="B2236" s="6" t="s">
        <v>361</v>
      </c>
      <c r="C2236" s="7"/>
      <c r="D2236" s="7"/>
    </row>
    <row r="2237" spans="1:4" x14ac:dyDescent="0.3">
      <c r="A2237" s="5">
        <v>541911</v>
      </c>
      <c r="B2237" s="6" t="s">
        <v>362</v>
      </c>
      <c r="C2237" s="7"/>
      <c r="D2237" s="7"/>
    </row>
    <row r="2238" spans="1:4" x14ac:dyDescent="0.3">
      <c r="A2238" s="5">
        <v>541912</v>
      </c>
      <c r="B2238" s="6" t="s">
        <v>363</v>
      </c>
      <c r="C2238" s="7"/>
      <c r="D2238" s="7"/>
    </row>
    <row r="2239" spans="1:4" x14ac:dyDescent="0.3">
      <c r="A2239" s="5">
        <v>541913</v>
      </c>
      <c r="B2239" s="6" t="s">
        <v>364</v>
      </c>
      <c r="C2239" s="7"/>
      <c r="D2239" s="7"/>
    </row>
    <row r="2240" spans="1:4" x14ac:dyDescent="0.3">
      <c r="A2240" s="5">
        <v>541914</v>
      </c>
      <c r="B2240" s="6" t="s">
        <v>365</v>
      </c>
      <c r="C2240" s="7"/>
      <c r="D2240" s="7"/>
    </row>
    <row r="2241" spans="1:4" x14ac:dyDescent="0.3">
      <c r="A2241" s="5">
        <v>541915</v>
      </c>
      <c r="B2241" s="6" t="s">
        <v>366</v>
      </c>
      <c r="C2241" s="7"/>
      <c r="D2241" s="7"/>
    </row>
    <row r="2242" spans="1:4" x14ac:dyDescent="0.3">
      <c r="A2242" s="5">
        <v>541916</v>
      </c>
      <c r="B2242" s="6" t="s">
        <v>368</v>
      </c>
      <c r="C2242" s="7"/>
      <c r="D2242" s="7"/>
    </row>
    <row r="2243" spans="1:4" x14ac:dyDescent="0.3">
      <c r="A2243" s="5">
        <v>541917</v>
      </c>
      <c r="B2243" s="6" t="s">
        <v>369</v>
      </c>
      <c r="C2243" s="7"/>
      <c r="D2243" s="7"/>
    </row>
    <row r="2244" spans="1:4" x14ac:dyDescent="0.3">
      <c r="A2244" s="5">
        <v>541918</v>
      </c>
      <c r="B2244" s="6" t="s">
        <v>370</v>
      </c>
      <c r="C2244" s="7"/>
      <c r="D2244" s="7"/>
    </row>
    <row r="2245" spans="1:4" x14ac:dyDescent="0.3">
      <c r="A2245" s="5">
        <v>541919</v>
      </c>
      <c r="B2245" s="6" t="s">
        <v>371</v>
      </c>
      <c r="C2245" s="7"/>
      <c r="D2245" s="7"/>
    </row>
    <row r="2246" spans="1:4" x14ac:dyDescent="0.3">
      <c r="A2246" s="5">
        <v>541920</v>
      </c>
      <c r="B2246" s="6" t="s">
        <v>372</v>
      </c>
      <c r="C2246" s="7"/>
      <c r="D2246" s="7"/>
    </row>
    <row r="2247" spans="1:4" x14ac:dyDescent="0.3">
      <c r="A2247" s="5">
        <v>541921</v>
      </c>
      <c r="B2247" s="6" t="s">
        <v>373</v>
      </c>
      <c r="C2247" s="7"/>
      <c r="D2247" s="7"/>
    </row>
    <row r="2248" spans="1:4" x14ac:dyDescent="0.3">
      <c r="A2248" s="5">
        <v>541922</v>
      </c>
      <c r="B2248" s="6" t="s">
        <v>374</v>
      </c>
      <c r="C2248" s="7"/>
      <c r="D2248" s="7"/>
    </row>
    <row r="2249" spans="1:4" x14ac:dyDescent="0.3">
      <c r="A2249" s="5">
        <v>541923</v>
      </c>
      <c r="B2249" s="6" t="s">
        <v>436</v>
      </c>
      <c r="C2249" s="7"/>
      <c r="D2249" s="7"/>
    </row>
    <row r="2250" spans="1:4" x14ac:dyDescent="0.3">
      <c r="A2250" s="5">
        <v>541924</v>
      </c>
      <c r="B2250" s="6" t="s">
        <v>378</v>
      </c>
      <c r="C2250" s="7"/>
      <c r="D2250" s="7"/>
    </row>
    <row r="2251" spans="1:4" x14ac:dyDescent="0.3">
      <c r="A2251" s="5">
        <v>541925</v>
      </c>
      <c r="B2251" s="6" t="s">
        <v>379</v>
      </c>
      <c r="C2251" s="7"/>
      <c r="D2251" s="7"/>
    </row>
    <row r="2252" spans="1:4" x14ac:dyDescent="0.3">
      <c r="A2252" s="5">
        <v>541926</v>
      </c>
      <c r="B2252" s="6" t="s">
        <v>380</v>
      </c>
      <c r="C2252" s="7"/>
      <c r="D2252" s="7"/>
    </row>
    <row r="2253" spans="1:4" x14ac:dyDescent="0.3">
      <c r="A2253" s="5">
        <v>541927</v>
      </c>
      <c r="B2253" s="6" t="s">
        <v>381</v>
      </c>
      <c r="C2253" s="7"/>
      <c r="D2253" s="7"/>
    </row>
    <row r="2254" spans="1:4" x14ac:dyDescent="0.3">
      <c r="A2254" s="5">
        <v>541928</v>
      </c>
      <c r="B2254" s="6" t="s">
        <v>412</v>
      </c>
      <c r="C2254" s="7"/>
      <c r="D2254" s="7"/>
    </row>
    <row r="2255" spans="1:4" x14ac:dyDescent="0.3">
      <c r="A2255" s="5">
        <v>541929</v>
      </c>
      <c r="B2255" s="6" t="s">
        <v>384</v>
      </c>
      <c r="C2255" s="7"/>
      <c r="D2255" s="7"/>
    </row>
    <row r="2256" spans="1:4" x14ac:dyDescent="0.3">
      <c r="A2256" s="5">
        <v>541930</v>
      </c>
      <c r="B2256" s="6" t="s">
        <v>413</v>
      </c>
      <c r="C2256" s="7"/>
      <c r="D2256" s="7"/>
    </row>
    <row r="2257" spans="1:4" x14ac:dyDescent="0.3">
      <c r="A2257" s="5">
        <v>541931</v>
      </c>
      <c r="B2257" s="6" t="s">
        <v>414</v>
      </c>
      <c r="C2257" s="7"/>
      <c r="D2257" s="7"/>
    </row>
    <row r="2258" spans="1:4" x14ac:dyDescent="0.3">
      <c r="A2258" s="5">
        <v>541932</v>
      </c>
      <c r="B2258" s="6" t="s">
        <v>358</v>
      </c>
      <c r="C2258" s="7"/>
      <c r="D2258" s="7"/>
    </row>
    <row r="2259" spans="1:4" x14ac:dyDescent="0.3">
      <c r="A2259" s="5">
        <v>541933</v>
      </c>
      <c r="B2259" s="6" t="s">
        <v>387</v>
      </c>
      <c r="C2259" s="7"/>
      <c r="D2259" s="7"/>
    </row>
    <row r="2260" spans="1:4" x14ac:dyDescent="0.3">
      <c r="A2260" s="15">
        <v>541934</v>
      </c>
      <c r="B2260" s="16" t="s">
        <v>388</v>
      </c>
      <c r="C2260" s="17"/>
      <c r="D2260" s="17"/>
    </row>
    <row r="2261" spans="1:4" x14ac:dyDescent="0.3">
      <c r="A2261" s="15">
        <v>541935</v>
      </c>
      <c r="B2261" s="16" t="s">
        <v>168</v>
      </c>
      <c r="C2261" s="17"/>
      <c r="D2261" s="17"/>
    </row>
    <row r="2262" spans="1:4" x14ac:dyDescent="0.3">
      <c r="A2262" s="15">
        <v>541936</v>
      </c>
      <c r="B2262" s="16" t="s">
        <v>160</v>
      </c>
      <c r="C2262" s="17"/>
      <c r="D2262" s="17"/>
    </row>
    <row r="2263" spans="1:4" x14ac:dyDescent="0.3">
      <c r="A2263" s="15">
        <v>541937</v>
      </c>
      <c r="B2263" s="16" t="s">
        <v>170</v>
      </c>
      <c r="C2263" s="17"/>
      <c r="D2263" s="17"/>
    </row>
    <row r="2264" spans="1:4" x14ac:dyDescent="0.3">
      <c r="A2264" s="15">
        <v>541938</v>
      </c>
      <c r="B2264" s="16" t="s">
        <v>171</v>
      </c>
      <c r="C2264" s="17"/>
      <c r="D2264" s="17"/>
    </row>
    <row r="2265" spans="1:4" x14ac:dyDescent="0.3">
      <c r="A2265" s="15">
        <v>541939</v>
      </c>
      <c r="B2265" s="16" t="s">
        <v>172</v>
      </c>
      <c r="C2265" s="17"/>
      <c r="D2265" s="17"/>
    </row>
    <row r="2266" spans="1:4" x14ac:dyDescent="0.3">
      <c r="A2266" s="15">
        <v>541940</v>
      </c>
      <c r="B2266" s="16" t="s">
        <v>390</v>
      </c>
      <c r="C2266" s="17"/>
      <c r="D2266" s="17"/>
    </row>
    <row r="2267" spans="1:4" ht="15" thickBot="1" x14ac:dyDescent="0.35">
      <c r="A2267" s="15">
        <v>541960</v>
      </c>
      <c r="B2267" s="16" t="s">
        <v>39</v>
      </c>
      <c r="C2267" s="17"/>
      <c r="D2267" s="17"/>
    </row>
    <row r="2268" spans="1:4" ht="15" thickBot="1" x14ac:dyDescent="0.35">
      <c r="A2268" s="8" t="s">
        <v>19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54">
        <v>5420</v>
      </c>
      <c r="B2269" s="55" t="s">
        <v>281</v>
      </c>
      <c r="C2269" s="52"/>
      <c r="D2269" s="52"/>
    </row>
    <row r="2270" spans="1:4" ht="15" thickBot="1" x14ac:dyDescent="0.35">
      <c r="A2270" s="63">
        <v>542001</v>
      </c>
      <c r="B2270" s="65" t="s">
        <v>282</v>
      </c>
      <c r="C2270" s="66"/>
      <c r="D2270" s="66"/>
    </row>
    <row r="2271" spans="1:4" ht="15" thickBot="1" x14ac:dyDescent="0.35">
      <c r="A2271" s="8" t="s">
        <v>19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437</v>
      </c>
      <c r="C2272" s="13"/>
      <c r="D2272" s="13"/>
    </row>
    <row r="2273" spans="1:4" x14ac:dyDescent="0.3">
      <c r="A2273" s="2">
        <v>5501</v>
      </c>
      <c r="B2273" s="3" t="s">
        <v>438</v>
      </c>
      <c r="C2273" s="7"/>
      <c r="D2273" s="7"/>
    </row>
    <row r="2274" spans="1:4" x14ac:dyDescent="0.3">
      <c r="A2274" s="5">
        <v>550101</v>
      </c>
      <c r="B2274" s="6" t="s">
        <v>439</v>
      </c>
      <c r="C2274" s="7"/>
      <c r="D2274" s="7"/>
    </row>
    <row r="2275" spans="1:4" x14ac:dyDescent="0.3">
      <c r="A2275" s="5">
        <v>550102</v>
      </c>
      <c r="B2275" s="6" t="s">
        <v>440</v>
      </c>
      <c r="C2275" s="7">
        <v>5159274</v>
      </c>
      <c r="D2275" s="7">
        <v>3389145</v>
      </c>
    </row>
    <row r="2276" spans="1:4" x14ac:dyDescent="0.3">
      <c r="A2276" s="15">
        <v>550103</v>
      </c>
      <c r="B2276" s="16" t="s">
        <v>441</v>
      </c>
      <c r="C2276" s="7"/>
      <c r="D2276" s="7"/>
    </row>
    <row r="2277" spans="1:4" ht="15" thickBot="1" x14ac:dyDescent="0.35">
      <c r="A2277" s="15">
        <v>550110</v>
      </c>
      <c r="B2277" s="16" t="s">
        <v>39</v>
      </c>
      <c r="C2277" s="7">
        <v>227646</v>
      </c>
      <c r="D2277" s="7">
        <v>74500</v>
      </c>
    </row>
    <row r="2278" spans="1:4" ht="15" thickBot="1" x14ac:dyDescent="0.35">
      <c r="A2278" s="8" t="s">
        <v>19</v>
      </c>
      <c r="B2278" s="9"/>
      <c r="C2278" s="10">
        <f>SUM(C2274:C2277)</f>
        <v>5386920</v>
      </c>
      <c r="D2278" s="10">
        <f>SUM(D2274:D2277)</f>
        <v>3463645</v>
      </c>
    </row>
    <row r="2279" spans="1:4" x14ac:dyDescent="0.3">
      <c r="A2279" s="11">
        <v>5502</v>
      </c>
      <c r="B2279" s="12" t="s">
        <v>442</v>
      </c>
      <c r="C2279" s="13"/>
      <c r="D2279" s="13"/>
    </row>
    <row r="2280" spans="1:4" x14ac:dyDescent="0.3">
      <c r="A2280" s="5">
        <v>550201</v>
      </c>
      <c r="B2280" s="6" t="s">
        <v>443</v>
      </c>
      <c r="C2280" s="7"/>
      <c r="D2280" s="7"/>
    </row>
    <row r="2281" spans="1:4" x14ac:dyDescent="0.3">
      <c r="A2281" s="15">
        <v>550202</v>
      </c>
      <c r="B2281" s="16" t="s">
        <v>314</v>
      </c>
      <c r="C2281" s="7"/>
      <c r="D2281" s="7">
        <v>609911</v>
      </c>
    </row>
    <row r="2282" spans="1:4" x14ac:dyDescent="0.3">
      <c r="A2282" s="15">
        <v>550203</v>
      </c>
      <c r="B2282" s="16" t="s">
        <v>444</v>
      </c>
      <c r="C2282" s="7"/>
      <c r="D2282" s="7"/>
    </row>
    <row r="2283" spans="1:4" ht="15" thickBot="1" x14ac:dyDescent="0.35">
      <c r="A2283" s="15">
        <v>550210</v>
      </c>
      <c r="B2283" s="16" t="s">
        <v>39</v>
      </c>
      <c r="C2283" s="7"/>
      <c r="D2283" s="7"/>
    </row>
    <row r="2284" spans="1:4" ht="15" thickBot="1" x14ac:dyDescent="0.35">
      <c r="A2284" s="8" t="s">
        <v>19</v>
      </c>
      <c r="B2284" s="9"/>
      <c r="C2284" s="10">
        <f>SUM(C2280:C2283)</f>
        <v>0</v>
      </c>
      <c r="D2284" s="10">
        <f>SUM(D2280:D2283)</f>
        <v>609911</v>
      </c>
    </row>
    <row r="2285" spans="1:4" x14ac:dyDescent="0.3">
      <c r="A2285" s="67"/>
      <c r="B2285" s="59"/>
      <c r="C2285" s="68"/>
      <c r="D2285" s="7"/>
    </row>
    <row r="2286" spans="1:4" x14ac:dyDescent="0.3">
      <c r="A2286" s="2">
        <v>6</v>
      </c>
      <c r="B2286" s="3" t="s">
        <v>445</v>
      </c>
      <c r="C2286" s="7"/>
      <c r="D2286" s="7"/>
    </row>
    <row r="2287" spans="1:4" x14ac:dyDescent="0.3">
      <c r="A2287" s="2">
        <v>61</v>
      </c>
      <c r="B2287" s="3" t="s">
        <v>446</v>
      </c>
      <c r="C2287" s="7"/>
      <c r="D2287" s="7"/>
    </row>
    <row r="2288" spans="1:4" x14ac:dyDescent="0.3">
      <c r="A2288" s="2">
        <v>6101</v>
      </c>
      <c r="B2288" s="3" t="s">
        <v>202</v>
      </c>
      <c r="C2288" s="7"/>
      <c r="D2288" s="7"/>
    </row>
    <row r="2289" spans="1:4" x14ac:dyDescent="0.3">
      <c r="A2289" s="5">
        <v>610101</v>
      </c>
      <c r="B2289" s="6" t="s">
        <v>87</v>
      </c>
      <c r="C2289" s="7"/>
      <c r="D2289" s="7"/>
    </row>
    <row r="2290" spans="1:4" x14ac:dyDescent="0.3">
      <c r="A2290" s="5">
        <v>610102</v>
      </c>
      <c r="B2290" s="6" t="s">
        <v>88</v>
      </c>
      <c r="C2290" s="7"/>
      <c r="D2290" s="7"/>
    </row>
    <row r="2291" spans="1:4" x14ac:dyDescent="0.3">
      <c r="A2291" s="5">
        <v>610103</v>
      </c>
      <c r="B2291" s="6" t="s">
        <v>89</v>
      </c>
      <c r="C2291" s="7"/>
      <c r="D2291" s="7"/>
    </row>
    <row r="2292" spans="1:4" x14ac:dyDescent="0.3">
      <c r="A2292" s="5">
        <v>610104</v>
      </c>
      <c r="B2292" s="6" t="s">
        <v>90</v>
      </c>
      <c r="C2292" s="7"/>
      <c r="D2292" s="7"/>
    </row>
    <row r="2293" spans="1:4" x14ac:dyDescent="0.3">
      <c r="A2293" s="5">
        <v>610105</v>
      </c>
      <c r="B2293" s="6" t="s">
        <v>207</v>
      </c>
      <c r="C2293" s="7"/>
      <c r="D2293" s="7"/>
    </row>
    <row r="2294" spans="1:4" x14ac:dyDescent="0.3">
      <c r="A2294" s="5"/>
      <c r="B2294" s="6" t="s">
        <v>208</v>
      </c>
      <c r="C2294" s="7"/>
      <c r="D2294" s="7"/>
    </row>
    <row r="2295" spans="1:4" x14ac:dyDescent="0.3">
      <c r="A2295" s="5"/>
      <c r="B2295" s="6" t="s">
        <v>209</v>
      </c>
      <c r="C2295" s="7"/>
      <c r="D2295" s="7"/>
    </row>
    <row r="2296" spans="1:4" x14ac:dyDescent="0.3">
      <c r="A2296" s="5"/>
      <c r="B2296" s="6" t="s">
        <v>210</v>
      </c>
      <c r="C2296" s="7"/>
      <c r="D2296" s="7"/>
    </row>
    <row r="2297" spans="1:4" x14ac:dyDescent="0.3">
      <c r="A2297" s="5">
        <v>610106</v>
      </c>
      <c r="B2297" s="6" t="s">
        <v>92</v>
      </c>
      <c r="C2297" s="7"/>
      <c r="D2297" s="7"/>
    </row>
    <row r="2298" spans="1:4" ht="15" thickBot="1" x14ac:dyDescent="0.35">
      <c r="A2298" s="18">
        <v>610107</v>
      </c>
      <c r="B2298" s="19" t="s">
        <v>211</v>
      </c>
      <c r="C2298" s="20"/>
      <c r="D2298" s="20"/>
    </row>
    <row r="2299" spans="1:4" ht="15" thickBot="1" x14ac:dyDescent="0.35">
      <c r="A2299" s="8" t="s">
        <v>19</v>
      </c>
      <c r="B2299" s="38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447</v>
      </c>
      <c r="C2300" s="13"/>
      <c r="D2300" s="13"/>
    </row>
    <row r="2301" spans="1:4" x14ac:dyDescent="0.3">
      <c r="A2301" s="5">
        <v>610201</v>
      </c>
      <c r="B2301" s="6" t="s">
        <v>87</v>
      </c>
      <c r="C2301" s="7"/>
      <c r="D2301" s="7"/>
    </row>
    <row r="2302" spans="1:4" x14ac:dyDescent="0.3">
      <c r="A2302" s="5">
        <v>610202</v>
      </c>
      <c r="B2302" s="6" t="s">
        <v>88</v>
      </c>
      <c r="C2302" s="7"/>
      <c r="D2302" s="7"/>
    </row>
    <row r="2303" spans="1:4" x14ac:dyDescent="0.3">
      <c r="A2303" s="5">
        <v>610203</v>
      </c>
      <c r="B2303" s="6" t="s">
        <v>89</v>
      </c>
      <c r="C2303" s="7"/>
      <c r="D2303" s="7"/>
    </row>
    <row r="2304" spans="1:4" x14ac:dyDescent="0.3">
      <c r="A2304" s="5">
        <v>610204</v>
      </c>
      <c r="B2304" s="6" t="s">
        <v>90</v>
      </c>
      <c r="C2304" s="7"/>
      <c r="D2304" s="7"/>
    </row>
    <row r="2305" spans="1:4" x14ac:dyDescent="0.3">
      <c r="A2305" s="5">
        <v>610205</v>
      </c>
      <c r="B2305" s="6" t="s">
        <v>207</v>
      </c>
      <c r="C2305" s="7"/>
      <c r="D2305" s="7"/>
    </row>
    <row r="2306" spans="1:4" x14ac:dyDescent="0.3">
      <c r="A2306" s="5"/>
      <c r="B2306" s="6" t="s">
        <v>208</v>
      </c>
      <c r="C2306" s="7"/>
      <c r="D2306" s="7"/>
    </row>
    <row r="2307" spans="1:4" x14ac:dyDescent="0.3">
      <c r="A2307" s="5"/>
      <c r="B2307" s="6" t="s">
        <v>209</v>
      </c>
      <c r="C2307" s="7"/>
      <c r="D2307" s="7"/>
    </row>
    <row r="2308" spans="1:4" x14ac:dyDescent="0.3">
      <c r="A2308" s="5"/>
      <c r="B2308" s="6" t="s">
        <v>210</v>
      </c>
      <c r="C2308" s="7"/>
      <c r="D2308" s="7"/>
    </row>
    <row r="2309" spans="1:4" x14ac:dyDescent="0.3">
      <c r="A2309" s="5">
        <v>610206</v>
      </c>
      <c r="B2309" s="6" t="s">
        <v>92</v>
      </c>
      <c r="C2309" s="7"/>
      <c r="D2309" s="7"/>
    </row>
    <row r="2310" spans="1:4" ht="15" thickBot="1" x14ac:dyDescent="0.35">
      <c r="A2310" s="18">
        <v>610207</v>
      </c>
      <c r="B2310" s="19" t="s">
        <v>211</v>
      </c>
      <c r="C2310" s="20"/>
      <c r="D2310" s="20"/>
    </row>
    <row r="2311" spans="1:4" ht="15" thickBot="1" x14ac:dyDescent="0.35">
      <c r="A2311" s="8" t="s">
        <v>19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448</v>
      </c>
      <c r="C2312" s="13"/>
      <c r="D2312" s="13"/>
    </row>
    <row r="2313" spans="1:4" x14ac:dyDescent="0.3">
      <c r="A2313" s="5">
        <v>610301</v>
      </c>
      <c r="B2313" s="6" t="s">
        <v>87</v>
      </c>
      <c r="C2313" s="7"/>
      <c r="D2313" s="7"/>
    </row>
    <row r="2314" spans="1:4" x14ac:dyDescent="0.3">
      <c r="A2314" s="5">
        <v>610302</v>
      </c>
      <c r="B2314" s="6" t="s">
        <v>88</v>
      </c>
      <c r="C2314" s="7"/>
      <c r="D2314" s="7"/>
    </row>
    <row r="2315" spans="1:4" x14ac:dyDescent="0.3">
      <c r="A2315" s="5">
        <v>610303</v>
      </c>
      <c r="B2315" s="6" t="s">
        <v>89</v>
      </c>
      <c r="C2315" s="7"/>
      <c r="D2315" s="7"/>
    </row>
    <row r="2316" spans="1:4" x14ac:dyDescent="0.3">
      <c r="A2316" s="5">
        <v>610304</v>
      </c>
      <c r="B2316" s="6" t="s">
        <v>90</v>
      </c>
      <c r="C2316" s="7"/>
      <c r="D2316" s="7"/>
    </row>
    <row r="2317" spans="1:4" x14ac:dyDescent="0.3">
      <c r="A2317" s="5">
        <v>610305</v>
      </c>
      <c r="B2317" s="6" t="s">
        <v>207</v>
      </c>
      <c r="C2317" s="7"/>
      <c r="D2317" s="7"/>
    </row>
    <row r="2318" spans="1:4" x14ac:dyDescent="0.3">
      <c r="A2318" s="5"/>
      <c r="B2318" s="6" t="s">
        <v>208</v>
      </c>
      <c r="C2318" s="7"/>
      <c r="D2318" s="7"/>
    </row>
    <row r="2319" spans="1:4" x14ac:dyDescent="0.3">
      <c r="A2319" s="5"/>
      <c r="B2319" s="6" t="s">
        <v>209</v>
      </c>
      <c r="C2319" s="7"/>
      <c r="D2319" s="7"/>
    </row>
    <row r="2320" spans="1:4" x14ac:dyDescent="0.3">
      <c r="A2320" s="5"/>
      <c r="B2320" s="6" t="s">
        <v>210</v>
      </c>
      <c r="C2320" s="7"/>
      <c r="D2320" s="7"/>
    </row>
    <row r="2321" spans="1:4" x14ac:dyDescent="0.3">
      <c r="A2321" s="5">
        <v>610306</v>
      </c>
      <c r="B2321" s="6" t="s">
        <v>92</v>
      </c>
      <c r="C2321" s="7"/>
      <c r="D2321" s="7"/>
    </row>
    <row r="2322" spans="1:4" ht="15" thickBot="1" x14ac:dyDescent="0.35">
      <c r="A2322" s="18">
        <v>610307</v>
      </c>
      <c r="B2322" s="19" t="s">
        <v>211</v>
      </c>
      <c r="C2322" s="20"/>
      <c r="D2322" s="20"/>
    </row>
    <row r="2323" spans="1:4" ht="15" thickBot="1" x14ac:dyDescent="0.35">
      <c r="A2323" s="8" t="s">
        <v>19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270</v>
      </c>
      <c r="C2324" s="13"/>
      <c r="D2324" s="13"/>
    </row>
    <row r="2325" spans="1:4" x14ac:dyDescent="0.3">
      <c r="A2325" s="5">
        <v>610401</v>
      </c>
      <c r="B2325" s="6" t="s">
        <v>95</v>
      </c>
      <c r="C2325" s="7"/>
      <c r="D2325" s="7"/>
    </row>
    <row r="2326" spans="1:4" x14ac:dyDescent="0.3">
      <c r="A2326" s="5">
        <v>610402</v>
      </c>
      <c r="B2326" s="6" t="s">
        <v>96</v>
      </c>
      <c r="C2326" s="7"/>
      <c r="D2326" s="7"/>
    </row>
    <row r="2327" spans="1:4" x14ac:dyDescent="0.3">
      <c r="A2327" s="5">
        <v>610403</v>
      </c>
      <c r="B2327" s="6" t="s">
        <v>97</v>
      </c>
      <c r="C2327" s="7"/>
      <c r="D2327" s="7"/>
    </row>
    <row r="2328" spans="1:4" x14ac:dyDescent="0.3">
      <c r="A2328" s="5">
        <v>610404</v>
      </c>
      <c r="B2328" s="6" t="s">
        <v>98</v>
      </c>
      <c r="C2328" s="7"/>
      <c r="D2328" s="7"/>
    </row>
    <row r="2329" spans="1:4" x14ac:dyDescent="0.3">
      <c r="A2329" s="5">
        <v>610405</v>
      </c>
      <c r="B2329" s="6" t="s">
        <v>99</v>
      </c>
      <c r="C2329" s="7"/>
      <c r="D2329" s="7"/>
    </row>
    <row r="2330" spans="1:4" x14ac:dyDescent="0.3">
      <c r="A2330" s="5">
        <v>610406</v>
      </c>
      <c r="B2330" s="6" t="s">
        <v>100</v>
      </c>
      <c r="C2330" s="7"/>
      <c r="D2330" s="7"/>
    </row>
    <row r="2331" spans="1:4" x14ac:dyDescent="0.3">
      <c r="A2331" s="5">
        <v>610407</v>
      </c>
      <c r="B2331" s="6" t="s">
        <v>101</v>
      </c>
      <c r="C2331" s="7"/>
      <c r="D2331" s="7"/>
    </row>
    <row r="2332" spans="1:4" x14ac:dyDescent="0.3">
      <c r="A2332" s="5">
        <v>610408</v>
      </c>
      <c r="B2332" s="6" t="s">
        <v>102</v>
      </c>
      <c r="C2332" s="7"/>
      <c r="D2332" s="7"/>
    </row>
    <row r="2333" spans="1:4" x14ac:dyDescent="0.3">
      <c r="A2333" s="5">
        <v>610409</v>
      </c>
      <c r="B2333" s="6" t="s">
        <v>103</v>
      </c>
      <c r="C2333" s="7"/>
      <c r="D2333" s="7"/>
    </row>
    <row r="2334" spans="1:4" x14ac:dyDescent="0.3">
      <c r="A2334" s="5">
        <v>610410</v>
      </c>
      <c r="B2334" s="6" t="s">
        <v>104</v>
      </c>
      <c r="C2334" s="7"/>
      <c r="D2334" s="7"/>
    </row>
    <row r="2335" spans="1:4" x14ac:dyDescent="0.3">
      <c r="A2335" s="5">
        <v>610411</v>
      </c>
      <c r="B2335" s="6" t="s">
        <v>105</v>
      </c>
      <c r="C2335" s="7"/>
      <c r="D2335" s="7"/>
    </row>
    <row r="2336" spans="1:4" x14ac:dyDescent="0.3">
      <c r="A2336" s="5">
        <v>610412</v>
      </c>
      <c r="B2336" s="6" t="s">
        <v>106</v>
      </c>
      <c r="C2336" s="7"/>
      <c r="D2336" s="7"/>
    </row>
    <row r="2337" spans="1:4" x14ac:dyDescent="0.3">
      <c r="A2337" s="5">
        <v>610413</v>
      </c>
      <c r="B2337" s="6" t="s">
        <v>107</v>
      </c>
      <c r="C2337" s="7"/>
      <c r="D2337" s="7"/>
    </row>
    <row r="2338" spans="1:4" x14ac:dyDescent="0.3">
      <c r="A2338" s="5">
        <v>610414</v>
      </c>
      <c r="B2338" s="6" t="s">
        <v>108</v>
      </c>
      <c r="C2338" s="7"/>
      <c r="D2338" s="7"/>
    </row>
    <row r="2339" spans="1:4" ht="15" thickBot="1" x14ac:dyDescent="0.35">
      <c r="A2339" s="18">
        <v>610415</v>
      </c>
      <c r="B2339" s="19" t="s">
        <v>109</v>
      </c>
      <c r="C2339" s="20"/>
      <c r="D2339" s="20"/>
    </row>
    <row r="2340" spans="1:4" ht="15" thickBot="1" x14ac:dyDescent="0.35">
      <c r="A2340" s="8" t="s">
        <v>19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283</v>
      </c>
      <c r="C2341" s="13"/>
      <c r="D2341" s="13"/>
    </row>
    <row r="2342" spans="1:4" x14ac:dyDescent="0.3">
      <c r="A2342" s="5">
        <v>610501</v>
      </c>
      <c r="B2342" s="6" t="s">
        <v>95</v>
      </c>
      <c r="C2342" s="7"/>
      <c r="D2342" s="7"/>
    </row>
    <row r="2343" spans="1:4" x14ac:dyDescent="0.3">
      <c r="A2343" s="5">
        <v>610502</v>
      </c>
      <c r="B2343" s="6" t="s">
        <v>96</v>
      </c>
      <c r="C2343" s="7"/>
      <c r="D2343" s="7"/>
    </row>
    <row r="2344" spans="1:4" x14ac:dyDescent="0.3">
      <c r="A2344" s="5">
        <v>610503</v>
      </c>
      <c r="B2344" s="6" t="s">
        <v>97</v>
      </c>
      <c r="C2344" s="7"/>
      <c r="D2344" s="7"/>
    </row>
    <row r="2345" spans="1:4" x14ac:dyDescent="0.3">
      <c r="A2345" s="5">
        <v>610504</v>
      </c>
      <c r="B2345" s="6" t="s">
        <v>98</v>
      </c>
      <c r="C2345" s="7"/>
      <c r="D2345" s="7"/>
    </row>
    <row r="2346" spans="1:4" x14ac:dyDescent="0.3">
      <c r="A2346" s="5">
        <v>610505</v>
      </c>
      <c r="B2346" s="6" t="s">
        <v>99</v>
      </c>
      <c r="C2346" s="7"/>
      <c r="D2346" s="7"/>
    </row>
    <row r="2347" spans="1:4" x14ac:dyDescent="0.3">
      <c r="A2347" s="5">
        <v>610506</v>
      </c>
      <c r="B2347" s="6" t="s">
        <v>100</v>
      </c>
      <c r="C2347" s="7"/>
      <c r="D2347" s="7"/>
    </row>
    <row r="2348" spans="1:4" x14ac:dyDescent="0.3">
      <c r="A2348" s="5">
        <v>610507</v>
      </c>
      <c r="B2348" s="6" t="s">
        <v>101</v>
      </c>
      <c r="C2348" s="7"/>
      <c r="D2348" s="7"/>
    </row>
    <row r="2349" spans="1:4" x14ac:dyDescent="0.3">
      <c r="A2349" s="5">
        <v>610508</v>
      </c>
      <c r="B2349" s="6" t="s">
        <v>102</v>
      </c>
      <c r="C2349" s="7"/>
      <c r="D2349" s="7"/>
    </row>
    <row r="2350" spans="1:4" x14ac:dyDescent="0.3">
      <c r="A2350" s="5">
        <v>610509</v>
      </c>
      <c r="B2350" s="6" t="s">
        <v>103</v>
      </c>
      <c r="C2350" s="7"/>
      <c r="D2350" s="7"/>
    </row>
    <row r="2351" spans="1:4" x14ac:dyDescent="0.3">
      <c r="A2351" s="5">
        <v>610510</v>
      </c>
      <c r="B2351" s="6" t="s">
        <v>104</v>
      </c>
      <c r="C2351" s="7"/>
      <c r="D2351" s="7"/>
    </row>
    <row r="2352" spans="1:4" x14ac:dyDescent="0.3">
      <c r="A2352" s="5">
        <v>610511</v>
      </c>
      <c r="B2352" s="6" t="s">
        <v>105</v>
      </c>
      <c r="C2352" s="7"/>
      <c r="D2352" s="7"/>
    </row>
    <row r="2353" spans="1:4" x14ac:dyDescent="0.3">
      <c r="A2353" s="5">
        <v>610512</v>
      </c>
      <c r="B2353" s="6" t="s">
        <v>106</v>
      </c>
      <c r="C2353" s="7"/>
      <c r="D2353" s="7"/>
    </row>
    <row r="2354" spans="1:4" x14ac:dyDescent="0.3">
      <c r="A2354" s="5">
        <v>610513</v>
      </c>
      <c r="B2354" s="6" t="s">
        <v>107</v>
      </c>
      <c r="C2354" s="7"/>
      <c r="D2354" s="7"/>
    </row>
    <row r="2355" spans="1:4" x14ac:dyDescent="0.3">
      <c r="A2355" s="5">
        <v>610514</v>
      </c>
      <c r="B2355" s="6" t="s">
        <v>108</v>
      </c>
      <c r="C2355" s="7"/>
      <c r="D2355" s="7"/>
    </row>
    <row r="2356" spans="1:4" ht="15" thickBot="1" x14ac:dyDescent="0.35">
      <c r="A2356" s="18">
        <v>610515</v>
      </c>
      <c r="B2356" s="19" t="s">
        <v>109</v>
      </c>
      <c r="C2356" s="20"/>
      <c r="D2356" s="20"/>
    </row>
    <row r="2357" spans="1:4" ht="15" thickBot="1" x14ac:dyDescent="0.35">
      <c r="A2357" s="8" t="s">
        <v>19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449</v>
      </c>
      <c r="C2358" s="13"/>
      <c r="D2358" s="13"/>
    </row>
    <row r="2359" spans="1:4" x14ac:dyDescent="0.3">
      <c r="A2359" s="5">
        <v>610601</v>
      </c>
      <c r="B2359" s="6" t="s">
        <v>95</v>
      </c>
      <c r="C2359" s="7"/>
      <c r="D2359" s="7"/>
    </row>
    <row r="2360" spans="1:4" x14ac:dyDescent="0.3">
      <c r="A2360" s="5">
        <v>610602</v>
      </c>
      <c r="B2360" s="6" t="s">
        <v>96</v>
      </c>
      <c r="C2360" s="7"/>
      <c r="D2360" s="7"/>
    </row>
    <row r="2361" spans="1:4" x14ac:dyDescent="0.3">
      <c r="A2361" s="5">
        <v>610603</v>
      </c>
      <c r="B2361" s="6" t="s">
        <v>97</v>
      </c>
      <c r="C2361" s="7"/>
      <c r="D2361" s="7"/>
    </row>
    <row r="2362" spans="1:4" x14ac:dyDescent="0.3">
      <c r="A2362" s="5">
        <v>610604</v>
      </c>
      <c r="B2362" s="6" t="s">
        <v>98</v>
      </c>
      <c r="C2362" s="7"/>
      <c r="D2362" s="7"/>
    </row>
    <row r="2363" spans="1:4" x14ac:dyDescent="0.3">
      <c r="A2363" s="5">
        <v>610605</v>
      </c>
      <c r="B2363" s="6" t="s">
        <v>99</v>
      </c>
      <c r="C2363" s="7"/>
      <c r="D2363" s="7"/>
    </row>
    <row r="2364" spans="1:4" x14ac:dyDescent="0.3">
      <c r="A2364" s="5">
        <v>610606</v>
      </c>
      <c r="B2364" s="6" t="s">
        <v>100</v>
      </c>
      <c r="C2364" s="7"/>
      <c r="D2364" s="7"/>
    </row>
    <row r="2365" spans="1:4" x14ac:dyDescent="0.3">
      <c r="A2365" s="5">
        <v>610607</v>
      </c>
      <c r="B2365" s="6" t="s">
        <v>101</v>
      </c>
      <c r="C2365" s="7"/>
      <c r="D2365" s="7"/>
    </row>
    <row r="2366" spans="1:4" x14ac:dyDescent="0.3">
      <c r="A2366" s="5">
        <v>610608</v>
      </c>
      <c r="B2366" s="6" t="s">
        <v>102</v>
      </c>
      <c r="C2366" s="7"/>
      <c r="D2366" s="7"/>
    </row>
    <row r="2367" spans="1:4" x14ac:dyDescent="0.3">
      <c r="A2367" s="5">
        <v>610609</v>
      </c>
      <c r="B2367" s="6" t="s">
        <v>103</v>
      </c>
      <c r="C2367" s="7"/>
      <c r="D2367" s="7"/>
    </row>
    <row r="2368" spans="1:4" x14ac:dyDescent="0.3">
      <c r="A2368" s="5">
        <v>610610</v>
      </c>
      <c r="B2368" s="6" t="s">
        <v>104</v>
      </c>
      <c r="C2368" s="7"/>
      <c r="D2368" s="7"/>
    </row>
    <row r="2369" spans="1:4" x14ac:dyDescent="0.3">
      <c r="A2369" s="5">
        <v>610611</v>
      </c>
      <c r="B2369" s="6" t="s">
        <v>105</v>
      </c>
      <c r="C2369" s="7"/>
      <c r="D2369" s="7"/>
    </row>
    <row r="2370" spans="1:4" x14ac:dyDescent="0.3">
      <c r="A2370" s="5">
        <v>610612</v>
      </c>
      <c r="B2370" s="6" t="s">
        <v>106</v>
      </c>
      <c r="C2370" s="7"/>
      <c r="D2370" s="7"/>
    </row>
    <row r="2371" spans="1:4" x14ac:dyDescent="0.3">
      <c r="A2371" s="5">
        <v>610613</v>
      </c>
      <c r="B2371" s="6" t="s">
        <v>107</v>
      </c>
      <c r="C2371" s="7"/>
      <c r="D2371" s="7"/>
    </row>
    <row r="2372" spans="1:4" x14ac:dyDescent="0.3">
      <c r="A2372" s="5">
        <v>610614</v>
      </c>
      <c r="B2372" s="6" t="s">
        <v>108</v>
      </c>
      <c r="C2372" s="7"/>
      <c r="D2372" s="7"/>
    </row>
    <row r="2373" spans="1:4" ht="15" thickBot="1" x14ac:dyDescent="0.35">
      <c r="A2373" s="18">
        <v>610615</v>
      </c>
      <c r="B2373" s="19" t="s">
        <v>109</v>
      </c>
      <c r="C2373" s="20"/>
      <c r="D2373" s="20"/>
    </row>
    <row r="2374" spans="1:4" ht="15" thickBot="1" x14ac:dyDescent="0.35">
      <c r="A2374" s="8" t="s">
        <v>19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450</v>
      </c>
      <c r="C2375" s="13"/>
      <c r="D2375" s="13"/>
    </row>
    <row r="2376" spans="1:4" x14ac:dyDescent="0.3">
      <c r="A2376" s="2">
        <v>6201</v>
      </c>
      <c r="B2376" s="3" t="s">
        <v>451</v>
      </c>
      <c r="C2376" s="7"/>
      <c r="D2376" s="7"/>
    </row>
    <row r="2377" spans="1:4" x14ac:dyDescent="0.3">
      <c r="A2377" s="5">
        <v>620101</v>
      </c>
      <c r="B2377" s="6" t="s">
        <v>95</v>
      </c>
      <c r="C2377" s="7"/>
      <c r="D2377" s="7"/>
    </row>
    <row r="2378" spans="1:4" x14ac:dyDescent="0.3">
      <c r="A2378" s="5">
        <v>620102</v>
      </c>
      <c r="B2378" s="6" t="s">
        <v>96</v>
      </c>
      <c r="C2378" s="7"/>
      <c r="D2378" s="7"/>
    </row>
    <row r="2379" spans="1:4" x14ac:dyDescent="0.3">
      <c r="A2379" s="5">
        <v>620103</v>
      </c>
      <c r="B2379" s="6" t="s">
        <v>97</v>
      </c>
      <c r="C2379" s="7"/>
      <c r="D2379" s="7"/>
    </row>
    <row r="2380" spans="1:4" x14ac:dyDescent="0.3">
      <c r="A2380" s="5">
        <v>620104</v>
      </c>
      <c r="B2380" s="6" t="s">
        <v>98</v>
      </c>
      <c r="C2380" s="7"/>
      <c r="D2380" s="7"/>
    </row>
    <row r="2381" spans="1:4" x14ac:dyDescent="0.3">
      <c r="A2381" s="5">
        <v>620105</v>
      </c>
      <c r="B2381" s="6" t="s">
        <v>99</v>
      </c>
      <c r="C2381" s="7"/>
      <c r="D2381" s="7"/>
    </row>
    <row r="2382" spans="1:4" x14ac:dyDescent="0.3">
      <c r="A2382" s="5">
        <v>620106</v>
      </c>
      <c r="B2382" s="6" t="s">
        <v>100</v>
      </c>
      <c r="C2382" s="7"/>
      <c r="D2382" s="7"/>
    </row>
    <row r="2383" spans="1:4" x14ac:dyDescent="0.3">
      <c r="A2383" s="5">
        <v>620107</v>
      </c>
      <c r="B2383" s="6" t="s">
        <v>101</v>
      </c>
      <c r="C2383" s="7"/>
      <c r="D2383" s="7"/>
    </row>
    <row r="2384" spans="1:4" x14ac:dyDescent="0.3">
      <c r="A2384" s="5">
        <v>620108</v>
      </c>
      <c r="B2384" s="6" t="s">
        <v>102</v>
      </c>
      <c r="C2384" s="7"/>
      <c r="D2384" s="7"/>
    </row>
    <row r="2385" spans="1:4" x14ac:dyDescent="0.3">
      <c r="A2385" s="5">
        <v>620109</v>
      </c>
      <c r="B2385" s="6" t="s">
        <v>103</v>
      </c>
      <c r="C2385" s="7"/>
      <c r="D2385" s="7"/>
    </row>
    <row r="2386" spans="1:4" x14ac:dyDescent="0.3">
      <c r="A2386" s="5">
        <v>620110</v>
      </c>
      <c r="B2386" s="6" t="s">
        <v>104</v>
      </c>
      <c r="C2386" s="7"/>
      <c r="D2386" s="7"/>
    </row>
    <row r="2387" spans="1:4" x14ac:dyDescent="0.3">
      <c r="A2387" s="5">
        <v>620111</v>
      </c>
      <c r="B2387" s="6" t="s">
        <v>105</v>
      </c>
      <c r="C2387" s="7"/>
      <c r="D2387" s="7"/>
    </row>
    <row r="2388" spans="1:4" x14ac:dyDescent="0.3">
      <c r="A2388" s="5">
        <v>620112</v>
      </c>
      <c r="B2388" s="6" t="s">
        <v>106</v>
      </c>
      <c r="C2388" s="7"/>
      <c r="D2388" s="7"/>
    </row>
    <row r="2389" spans="1:4" x14ac:dyDescent="0.3">
      <c r="A2389" s="5">
        <v>620113</v>
      </c>
      <c r="B2389" s="6" t="s">
        <v>107</v>
      </c>
      <c r="C2389" s="7"/>
      <c r="D2389" s="7"/>
    </row>
    <row r="2390" spans="1:4" x14ac:dyDescent="0.3">
      <c r="A2390" s="5">
        <v>620114</v>
      </c>
      <c r="B2390" s="6" t="s">
        <v>108</v>
      </c>
      <c r="C2390" s="7"/>
      <c r="D2390" s="7"/>
    </row>
    <row r="2391" spans="1:4" ht="15" thickBot="1" x14ac:dyDescent="0.35">
      <c r="A2391" s="39">
        <v>620115</v>
      </c>
      <c r="B2391" s="19" t="s">
        <v>109</v>
      </c>
      <c r="C2391" s="17"/>
      <c r="D2391" s="17"/>
    </row>
    <row r="2392" spans="1:4" ht="15" thickBot="1" x14ac:dyDescent="0.35">
      <c r="A2392" s="8" t="s">
        <v>19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452</v>
      </c>
      <c r="C2393" s="13"/>
      <c r="D2393" s="13"/>
    </row>
    <row r="2394" spans="1:4" ht="15" thickBot="1" x14ac:dyDescent="0.35">
      <c r="A2394" s="2">
        <v>6901</v>
      </c>
      <c r="B2394" s="3" t="s">
        <v>453</v>
      </c>
      <c r="C2394" s="7"/>
      <c r="D2394" s="7"/>
    </row>
    <row r="2395" spans="1:4" ht="15" thickBot="1" x14ac:dyDescent="0.35">
      <c r="A2395" s="8" t="s">
        <v>19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450</v>
      </c>
      <c r="C2396" s="13"/>
      <c r="D2396" s="13"/>
    </row>
    <row r="2397" spans="1:4" ht="15" thickBot="1" x14ac:dyDescent="0.35">
      <c r="A2397" s="8" t="s">
        <v>19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0"/>
      <c r="B2398" s="41"/>
      <c r="C2398" s="42"/>
      <c r="D2398" s="42"/>
    </row>
    <row r="2399" spans="1:4" ht="15" thickBot="1" x14ac:dyDescent="0.35">
      <c r="A2399" s="43" t="s">
        <v>454</v>
      </c>
      <c r="B2399" s="44"/>
      <c r="C2399" s="45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1218429893</v>
      </c>
      <c r="D2399" s="45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883245226.60000002</v>
      </c>
    </row>
    <row r="2400" spans="1:4" ht="15" thickBot="1" x14ac:dyDescent="0.35">
      <c r="A2400" s="46"/>
      <c r="B2400" s="41"/>
      <c r="C2400" s="47"/>
      <c r="D2400" s="47"/>
    </row>
    <row r="2401" spans="1:4" ht="15" thickBot="1" x14ac:dyDescent="0.35">
      <c r="A2401" s="43" t="s">
        <v>455</v>
      </c>
      <c r="B2401" s="44"/>
      <c r="C2401" s="45">
        <f>C1114-C2399</f>
        <v>121187889</v>
      </c>
      <c r="D2401" s="45">
        <f>D1114-D2399</f>
        <v>91137422.399999976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Angloamericana de Seguros, S.A.</vt:lpstr>
      <vt:lpstr>Aseguradora Agropecuaria Domini</vt:lpstr>
      <vt:lpstr>Atlántica Seguros, S. A.</vt:lpstr>
      <vt:lpstr>Autoseguro, S. A.</vt:lpstr>
      <vt:lpstr>BMI Compañía de Seguros, S. A.</vt:lpstr>
      <vt:lpstr>Bupa Dominicana, S. A.</vt:lpstr>
      <vt:lpstr>Compañía Dominicana de Seguros</vt:lpstr>
      <vt:lpstr>Confederación del Canadá Domini</vt:lpstr>
      <vt:lpstr>Cooperativa Nacional de Seguros</vt:lpstr>
      <vt:lpstr>Creciendo Seguros, S. A.</vt:lpstr>
      <vt:lpstr>Cuna Mutual Insurance Society D</vt:lpstr>
      <vt:lpstr>Futuro Seguros, S. A.</vt:lpstr>
      <vt:lpstr>General de Seguros, S. A.</vt:lpstr>
      <vt:lpstr>Humano Seguros, S. A.</vt:lpstr>
      <vt:lpstr>Hylseg Seguros, S. A.</vt:lpstr>
      <vt:lpstr>La Colonial Compañía de Seguros</vt:lpstr>
      <vt:lpstr>La Monumental de Seguros, S. A.</vt:lpstr>
      <vt:lpstr>Mapfre BHD Compañía de Seguros,</vt:lpstr>
      <vt:lpstr>Midas Seguros, S. A.</vt:lpstr>
      <vt:lpstr>Multiseguros, SU, S. A.</vt:lpstr>
      <vt:lpstr>One Alliance Seguros, S. A.</vt:lpstr>
      <vt:lpstr>Patria, Compañía de Sgros. S. A</vt:lpstr>
      <vt:lpstr>Reaseguradora Santo Domingo,S.A</vt:lpstr>
      <vt:lpstr>REHSA, Cía. de Seguros y Reaseg</vt:lpstr>
      <vt:lpstr>Seguros Ademi, S. A.</vt:lpstr>
      <vt:lpstr>Seguros APS, S. R. L.</vt:lpstr>
      <vt:lpstr>Seguros Crecer, S. A.</vt:lpstr>
      <vt:lpstr>Seguros La Internacional, S. A.</vt:lpstr>
      <vt:lpstr>Seguros Pepín, S. A.</vt:lpstr>
      <vt:lpstr>Seguros Reservas, S. A.</vt:lpstr>
      <vt:lpstr>Seguros Sura, S. A.</vt:lpstr>
      <vt:lpstr>Seguros Universal, S. A.</vt:lpstr>
      <vt:lpstr>Seguros Yunén, S. A.</vt:lpstr>
      <vt:lpstr>Unit, S. A.</vt:lpstr>
      <vt:lpstr>Worldwide Seguros, S. A.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Baez</dc:creator>
  <cp:lastModifiedBy>Priscila Baez</cp:lastModifiedBy>
  <dcterms:created xsi:type="dcterms:W3CDTF">2023-01-12T18:03:58Z</dcterms:created>
  <dcterms:modified xsi:type="dcterms:W3CDTF">2024-06-03T18:58:01Z</dcterms:modified>
</cp:coreProperties>
</file>