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veras\Desktop\"/>
    </mc:Choice>
  </mc:AlternateContent>
  <xr:revisionPtr revIDLastSave="0" documentId="8_{94654C62-CE7E-413A-810B-0E230445325E}" xr6:coauthVersionLast="36" xr6:coauthVersionMax="36" xr10:uidLastSave="{00000000-0000-0000-0000-000000000000}"/>
  <bookViews>
    <workbookView xWindow="0" yWindow="0" windowWidth="28800" windowHeight="12225" xr2:uid="{D2BC1585-F5EA-4F88-A078-720417571960}"/>
  </bookViews>
  <sheets>
    <sheet name="Angloamericana de Seguros" sheetId="1" r:id="rId1"/>
    <sheet name="Aseguradora Agropecuaria" sheetId="34" r:id="rId2"/>
    <sheet name="Atlántica Seguros, S.A" sheetId="2" r:id="rId3"/>
    <sheet name="Atrio" sheetId="28" r:id="rId4"/>
    <sheet name="Autoseguros" sheetId="35" r:id="rId5"/>
    <sheet name="Banesco Seguros, S.A" sheetId="3" r:id="rId6"/>
    <sheet name="BMI" sheetId="30" r:id="rId7"/>
    <sheet name="Bupa Dominicana, S.A" sheetId="4" r:id="rId8"/>
    <sheet name="Compañía Dominicana de Seguros," sheetId="5" r:id="rId9"/>
    <sheet name="Confedom" sheetId="29" r:id="rId10"/>
    <sheet name="Cooperativa Nacional de Seguros" sheetId="6" r:id="rId11"/>
    <sheet name="Cuna Mutual" sheetId="7" r:id="rId12"/>
    <sheet name="Futuro Seguros" sheetId="8" r:id="rId13"/>
    <sheet name="General de Seguros, S.A" sheetId="9" r:id="rId14"/>
    <sheet name="Humano Seguros, S.A" sheetId="10" r:id="rId15"/>
    <sheet name="Hylseg Seguros, S.A" sheetId="11" r:id="rId16"/>
    <sheet name="La Colonial de Seguros, S.A" sheetId="12" r:id="rId17"/>
    <sheet name="Mapfre BHD Compañía de Seguros" sheetId="13" r:id="rId18"/>
    <sheet name="Midas Seguros, S.A." sheetId="31" r:id="rId19"/>
    <sheet name="Multiseguros" sheetId="14" r:id="rId20"/>
    <sheet name="Patria Seguros" sheetId="15" r:id="rId21"/>
    <sheet name="Reasanto" sheetId="16" r:id="rId22"/>
    <sheet name="REHSA Compañía de Seguros y Rea" sheetId="33" r:id="rId23"/>
    <sheet name="Seguros Ademi" sheetId="17" r:id="rId24"/>
    <sheet name="Seguros APS" sheetId="18" r:id="rId25"/>
    <sheet name="Seguros Crecer" sheetId="19" r:id="rId26"/>
    <sheet name="La Monumental de Seguros, S.A" sheetId="32" r:id="rId27"/>
    <sheet name="La Internacional" sheetId="20" r:id="rId28"/>
    <sheet name="Seguros Pepin, S.A" sheetId="21" r:id="rId29"/>
    <sheet name="Seguros Reservas, S.A" sheetId="22" r:id="rId30"/>
    <sheet name="Seguros Sura" sheetId="23" r:id="rId31"/>
    <sheet name="Seguros Universal, S.A" sheetId="24" r:id="rId32"/>
    <sheet name="Seguros Yunen, S.A" sheetId="25" r:id="rId33"/>
    <sheet name="Unit" sheetId="26" r:id="rId34"/>
    <sheet name="Worldwide Seguros, S.A" sheetId="27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8" i="34" l="1"/>
  <c r="C2398" i="34"/>
  <c r="D2396" i="34"/>
  <c r="C2396" i="34"/>
  <c r="D2393" i="34"/>
  <c r="C2393" i="34"/>
  <c r="D2375" i="34"/>
  <c r="C2375" i="34"/>
  <c r="D2358" i="34"/>
  <c r="C2358" i="34"/>
  <c r="D2341" i="34"/>
  <c r="C2341" i="34"/>
  <c r="D2324" i="34"/>
  <c r="C2324" i="34"/>
  <c r="D2312" i="34"/>
  <c r="C2312" i="34"/>
  <c r="D2300" i="34"/>
  <c r="C2300" i="34"/>
  <c r="D2285" i="34"/>
  <c r="C2285" i="34"/>
  <c r="D2279" i="34"/>
  <c r="C2279" i="34"/>
  <c r="D2272" i="34"/>
  <c r="C2272" i="34"/>
  <c r="D2269" i="34"/>
  <c r="C2269" i="34"/>
  <c r="D2226" i="34"/>
  <c r="C2226" i="34"/>
  <c r="D2209" i="34"/>
  <c r="C2209" i="34"/>
  <c r="D2192" i="34"/>
  <c r="C2192" i="34"/>
  <c r="D2175" i="34"/>
  <c r="C2175" i="34"/>
  <c r="D2158" i="34"/>
  <c r="C2158" i="34"/>
  <c r="D2141" i="34"/>
  <c r="C2141" i="34"/>
  <c r="D2124" i="34"/>
  <c r="C2124" i="34"/>
  <c r="D2107" i="34"/>
  <c r="C2107" i="34"/>
  <c r="D2090" i="34"/>
  <c r="C2090" i="34"/>
  <c r="D2073" i="34"/>
  <c r="C2073" i="34"/>
  <c r="D2056" i="34"/>
  <c r="C2056" i="34"/>
  <c r="D2039" i="34"/>
  <c r="C2039" i="34"/>
  <c r="D2022" i="34"/>
  <c r="C2022" i="34"/>
  <c r="D2005" i="34"/>
  <c r="C2005" i="34"/>
  <c r="D1988" i="34"/>
  <c r="C1988" i="34"/>
  <c r="D1971" i="34"/>
  <c r="C1971" i="34"/>
  <c r="D1954" i="34"/>
  <c r="C1954" i="34"/>
  <c r="D1937" i="34"/>
  <c r="C1937" i="34"/>
  <c r="D1919" i="34"/>
  <c r="C1919" i="34"/>
  <c r="D1916" i="34"/>
  <c r="C1916" i="34"/>
  <c r="D1865" i="34"/>
  <c r="C1865" i="34"/>
  <c r="D1848" i="34"/>
  <c r="C1848" i="34"/>
  <c r="D1831" i="34"/>
  <c r="C1831" i="34"/>
  <c r="D1814" i="34"/>
  <c r="C1814" i="34"/>
  <c r="D1797" i="34"/>
  <c r="C1797" i="34"/>
  <c r="D1780" i="34"/>
  <c r="C1780" i="34"/>
  <c r="D1763" i="34"/>
  <c r="C1763" i="34"/>
  <c r="D1746" i="34"/>
  <c r="C1746" i="34"/>
  <c r="D1729" i="34"/>
  <c r="C1729" i="34"/>
  <c r="D1712" i="34"/>
  <c r="C1712" i="34"/>
  <c r="D1695" i="34"/>
  <c r="C1695" i="34"/>
  <c r="D1678" i="34"/>
  <c r="C1678" i="34"/>
  <c r="D1661" i="34"/>
  <c r="C1661" i="34"/>
  <c r="D1644" i="34"/>
  <c r="C1644" i="34"/>
  <c r="D1627" i="34"/>
  <c r="C1627" i="34"/>
  <c r="D1609" i="34"/>
  <c r="C1609" i="34"/>
  <c r="D1565" i="34"/>
  <c r="C1565" i="34"/>
  <c r="D1549" i="34"/>
  <c r="C1549" i="34"/>
  <c r="D1533" i="34"/>
  <c r="C1533" i="34"/>
  <c r="D1521" i="34"/>
  <c r="C1521" i="34"/>
  <c r="D1509" i="34"/>
  <c r="C1509" i="34"/>
  <c r="D1497" i="34"/>
  <c r="C1497" i="34"/>
  <c r="D1485" i="34"/>
  <c r="C1485" i="34"/>
  <c r="D1473" i="34"/>
  <c r="C1473" i="34"/>
  <c r="D1461" i="34"/>
  <c r="C1461" i="34"/>
  <c r="D1449" i="34"/>
  <c r="C1449" i="34"/>
  <c r="D1437" i="34"/>
  <c r="C1437" i="34"/>
  <c r="D1426" i="34"/>
  <c r="C1426" i="34"/>
  <c r="D1415" i="34"/>
  <c r="C1415" i="34"/>
  <c r="D1403" i="34"/>
  <c r="C1403" i="34"/>
  <c r="D1390" i="34"/>
  <c r="C1390" i="34"/>
  <c r="D1378" i="34"/>
  <c r="C1378" i="34"/>
  <c r="D1364" i="34"/>
  <c r="C1364" i="34"/>
  <c r="D1349" i="34"/>
  <c r="C1349" i="34"/>
  <c r="D1297" i="34"/>
  <c r="C1297" i="34"/>
  <c r="D1281" i="34"/>
  <c r="C1281" i="34"/>
  <c r="D1265" i="34"/>
  <c r="C1265" i="34"/>
  <c r="D1253" i="34"/>
  <c r="C1253" i="34"/>
  <c r="D1241" i="34"/>
  <c r="C1241" i="34"/>
  <c r="D1229" i="34"/>
  <c r="C1229" i="34"/>
  <c r="D1217" i="34"/>
  <c r="C1217" i="34"/>
  <c r="D1205" i="34"/>
  <c r="C1205" i="34"/>
  <c r="D1193" i="34"/>
  <c r="C1193" i="34"/>
  <c r="D1181" i="34"/>
  <c r="C1181" i="34"/>
  <c r="D1169" i="34"/>
  <c r="C1169" i="34"/>
  <c r="D1158" i="34"/>
  <c r="C1158" i="34"/>
  <c r="D1147" i="34"/>
  <c r="C1147" i="34"/>
  <c r="D1134" i="34"/>
  <c r="C1134" i="34"/>
  <c r="D1125" i="34"/>
  <c r="D2400" i="34" s="1"/>
  <c r="C1125" i="34"/>
  <c r="C2400" i="34" s="1"/>
  <c r="D1113" i="34"/>
  <c r="C1113" i="34"/>
  <c r="D1106" i="34"/>
  <c r="C1106" i="34"/>
  <c r="D1102" i="34"/>
  <c r="C1102" i="34"/>
  <c r="D1084" i="34"/>
  <c r="C1084" i="34"/>
  <c r="D1081" i="34"/>
  <c r="C1081" i="34"/>
  <c r="D1064" i="34"/>
  <c r="C1064" i="34"/>
  <c r="D1047" i="34"/>
  <c r="C1047" i="34"/>
  <c r="D1030" i="34"/>
  <c r="C1030" i="34"/>
  <c r="D1013" i="34"/>
  <c r="C1013" i="34"/>
  <c r="D996" i="34"/>
  <c r="C996" i="34"/>
  <c r="D979" i="34"/>
  <c r="C979" i="34"/>
  <c r="D962" i="34"/>
  <c r="C962" i="34"/>
  <c r="D945" i="34"/>
  <c r="C945" i="34"/>
  <c r="D928" i="34"/>
  <c r="C928" i="34"/>
  <c r="D911" i="34"/>
  <c r="C911" i="34"/>
  <c r="D894" i="34"/>
  <c r="C894" i="34"/>
  <c r="D877" i="34"/>
  <c r="C877" i="34"/>
  <c r="D860" i="34"/>
  <c r="C860" i="34"/>
  <c r="D843" i="34"/>
  <c r="C843" i="34"/>
  <c r="D826" i="34"/>
  <c r="C826" i="34"/>
  <c r="D808" i="34"/>
  <c r="C808" i="34"/>
  <c r="D805" i="34"/>
  <c r="C805" i="34"/>
  <c r="D788" i="34"/>
  <c r="C788" i="34"/>
  <c r="D771" i="34"/>
  <c r="C771" i="34"/>
  <c r="D754" i="34"/>
  <c r="C754" i="34"/>
  <c r="D737" i="34"/>
  <c r="C737" i="34"/>
  <c r="D720" i="34"/>
  <c r="C720" i="34"/>
  <c r="D703" i="34"/>
  <c r="C703" i="34"/>
  <c r="D686" i="34"/>
  <c r="C686" i="34"/>
  <c r="D669" i="34"/>
  <c r="C669" i="34"/>
  <c r="D652" i="34"/>
  <c r="C652" i="34"/>
  <c r="D635" i="34"/>
  <c r="C635" i="34"/>
  <c r="D618" i="34"/>
  <c r="C618" i="34"/>
  <c r="D601" i="34"/>
  <c r="C601" i="34"/>
  <c r="D583" i="34"/>
  <c r="C583" i="34"/>
  <c r="D567" i="34"/>
  <c r="C567" i="34"/>
  <c r="D551" i="34"/>
  <c r="C551" i="34"/>
  <c r="D539" i="34"/>
  <c r="C539" i="34"/>
  <c r="D527" i="34"/>
  <c r="C527" i="34"/>
  <c r="D513" i="34"/>
  <c r="C513" i="34"/>
  <c r="D499" i="34"/>
  <c r="C499" i="34"/>
  <c r="D488" i="34"/>
  <c r="C488" i="34"/>
  <c r="D477" i="34"/>
  <c r="C477" i="34"/>
  <c r="D465" i="34"/>
  <c r="C465" i="34"/>
  <c r="D453" i="34"/>
  <c r="C453" i="34"/>
  <c r="D441" i="34"/>
  <c r="C441" i="34"/>
  <c r="D428" i="34"/>
  <c r="C428" i="34"/>
  <c r="D415" i="34"/>
  <c r="C415" i="34"/>
  <c r="D402" i="34"/>
  <c r="C402" i="34"/>
  <c r="D388" i="34"/>
  <c r="C388" i="34"/>
  <c r="D372" i="34"/>
  <c r="C372" i="34"/>
  <c r="D356" i="34"/>
  <c r="C356" i="34"/>
  <c r="D344" i="34"/>
  <c r="C344" i="34"/>
  <c r="D331" i="34"/>
  <c r="C331" i="34"/>
  <c r="D317" i="34"/>
  <c r="C317" i="34"/>
  <c r="D303" i="34"/>
  <c r="C303" i="34"/>
  <c r="D292" i="34"/>
  <c r="C292" i="34"/>
  <c r="D281" i="34"/>
  <c r="C281" i="34"/>
  <c r="D269" i="34"/>
  <c r="C269" i="34"/>
  <c r="D257" i="34"/>
  <c r="C257" i="34"/>
  <c r="D245" i="34"/>
  <c r="D1115" i="34" s="1"/>
  <c r="C245" i="34"/>
  <c r="C1115" i="34" s="1"/>
  <c r="C227" i="34"/>
  <c r="D225" i="34"/>
  <c r="C225" i="34"/>
  <c r="D219" i="34"/>
  <c r="C219" i="34"/>
  <c r="D216" i="34"/>
  <c r="D227" i="34" s="1"/>
  <c r="C216" i="34"/>
  <c r="D207" i="34"/>
  <c r="C207" i="34"/>
  <c r="D200" i="34"/>
  <c r="C200" i="34"/>
  <c r="D192" i="34"/>
  <c r="C192" i="34"/>
  <c r="D167" i="34"/>
  <c r="C167" i="34"/>
  <c r="D157" i="34"/>
  <c r="C157" i="34"/>
  <c r="D149" i="34"/>
  <c r="C149" i="34"/>
  <c r="D141" i="34"/>
  <c r="C141" i="34"/>
  <c r="D123" i="34"/>
  <c r="C123" i="34"/>
  <c r="C209" i="34" s="1"/>
  <c r="C229" i="34" s="1"/>
  <c r="D105" i="34"/>
  <c r="D209" i="34" s="1"/>
  <c r="C105" i="34"/>
  <c r="D92" i="34"/>
  <c r="C92" i="34"/>
  <c r="D81" i="34"/>
  <c r="C81" i="34"/>
  <c r="D77" i="34"/>
  <c r="C77" i="34"/>
  <c r="D69" i="34"/>
  <c r="C69" i="34"/>
  <c r="D62" i="34"/>
  <c r="C62" i="34"/>
  <c r="D51" i="34"/>
  <c r="C51" i="34"/>
  <c r="D40" i="34"/>
  <c r="C40" i="34"/>
  <c r="D25" i="34"/>
  <c r="C25" i="34"/>
  <c r="C94" i="34" s="1"/>
  <c r="D18" i="34"/>
  <c r="D94" i="34" s="1"/>
  <c r="C18" i="34"/>
  <c r="D229" i="34" l="1"/>
  <c r="C2402" i="34"/>
  <c r="D2402" i="34"/>
  <c r="D2398" i="33"/>
  <c r="C2398" i="33"/>
  <c r="D2396" i="33"/>
  <c r="C2396" i="33"/>
  <c r="D2393" i="33"/>
  <c r="C2393" i="33"/>
  <c r="D2375" i="33"/>
  <c r="C2375" i="33"/>
  <c r="D2358" i="33"/>
  <c r="C2358" i="33"/>
  <c r="D2341" i="33"/>
  <c r="C2341" i="33"/>
  <c r="D2324" i="33"/>
  <c r="C2324" i="33"/>
  <c r="D2312" i="33"/>
  <c r="C2312" i="33"/>
  <c r="D2300" i="33"/>
  <c r="C2300" i="33"/>
  <c r="D2285" i="33"/>
  <c r="C2285" i="33"/>
  <c r="D2279" i="33"/>
  <c r="C2279" i="33"/>
  <c r="D2272" i="33"/>
  <c r="C2272" i="33"/>
  <c r="D2269" i="33"/>
  <c r="C2269" i="33"/>
  <c r="D2226" i="33"/>
  <c r="C2226" i="33"/>
  <c r="D2209" i="33"/>
  <c r="C2209" i="33"/>
  <c r="D2192" i="33"/>
  <c r="C2192" i="33"/>
  <c r="D2175" i="33"/>
  <c r="C2175" i="33"/>
  <c r="D2158" i="33"/>
  <c r="C2158" i="33"/>
  <c r="D2141" i="33"/>
  <c r="C2141" i="33"/>
  <c r="D2124" i="33"/>
  <c r="C2124" i="33"/>
  <c r="D2107" i="33"/>
  <c r="C2107" i="33"/>
  <c r="D2090" i="33"/>
  <c r="C2090" i="33"/>
  <c r="D2073" i="33"/>
  <c r="C2073" i="33"/>
  <c r="D2056" i="33"/>
  <c r="C2056" i="33"/>
  <c r="D2039" i="33"/>
  <c r="C2039" i="33"/>
  <c r="D2022" i="33"/>
  <c r="C2022" i="33"/>
  <c r="D2005" i="33"/>
  <c r="C2005" i="33"/>
  <c r="D1988" i="33"/>
  <c r="C1988" i="33"/>
  <c r="D1971" i="33"/>
  <c r="C1971" i="33"/>
  <c r="D1954" i="33"/>
  <c r="C1954" i="33"/>
  <c r="D1937" i="33"/>
  <c r="C1937" i="33"/>
  <c r="D1919" i="33"/>
  <c r="C1919" i="33"/>
  <c r="D1916" i="33"/>
  <c r="C1916" i="33"/>
  <c r="D1865" i="33"/>
  <c r="C1865" i="33"/>
  <c r="D1848" i="33"/>
  <c r="C1848" i="33"/>
  <c r="D1831" i="33"/>
  <c r="C1831" i="33"/>
  <c r="D1814" i="33"/>
  <c r="C1814" i="33"/>
  <c r="D1797" i="33"/>
  <c r="C1797" i="33"/>
  <c r="D1780" i="33"/>
  <c r="C1780" i="33"/>
  <c r="D1763" i="33"/>
  <c r="C1763" i="33"/>
  <c r="D1746" i="33"/>
  <c r="C1746" i="33"/>
  <c r="D1729" i="33"/>
  <c r="C1729" i="33"/>
  <c r="D1712" i="33"/>
  <c r="C1712" i="33"/>
  <c r="D1695" i="33"/>
  <c r="C1695" i="33"/>
  <c r="D1678" i="33"/>
  <c r="C1678" i="33"/>
  <c r="D1661" i="33"/>
  <c r="C1661" i="33"/>
  <c r="D1644" i="33"/>
  <c r="C1644" i="33"/>
  <c r="D1627" i="33"/>
  <c r="C1627" i="33"/>
  <c r="D1609" i="33"/>
  <c r="C1609" i="33"/>
  <c r="D1565" i="33"/>
  <c r="C1565" i="33"/>
  <c r="D1549" i="33"/>
  <c r="C1549" i="33"/>
  <c r="D1533" i="33"/>
  <c r="C1533" i="33"/>
  <c r="D1521" i="33"/>
  <c r="C1521" i="33"/>
  <c r="D1509" i="33"/>
  <c r="C1509" i="33"/>
  <c r="D1497" i="33"/>
  <c r="C1497" i="33"/>
  <c r="D1485" i="33"/>
  <c r="C1485" i="33"/>
  <c r="D1473" i="33"/>
  <c r="C1473" i="33"/>
  <c r="D1461" i="33"/>
  <c r="C1461" i="33"/>
  <c r="D1449" i="33"/>
  <c r="C1449" i="33"/>
  <c r="D1437" i="33"/>
  <c r="C1437" i="33"/>
  <c r="D1426" i="33"/>
  <c r="C1426" i="33"/>
  <c r="D1415" i="33"/>
  <c r="C1415" i="33"/>
  <c r="D1403" i="33"/>
  <c r="C1403" i="33"/>
  <c r="D1390" i="33"/>
  <c r="C1390" i="33"/>
  <c r="D1378" i="33"/>
  <c r="C1378" i="33"/>
  <c r="D1364" i="33"/>
  <c r="C1364" i="33"/>
  <c r="D1349" i="33"/>
  <c r="C1349" i="33"/>
  <c r="D1297" i="33"/>
  <c r="C1297" i="33"/>
  <c r="D1281" i="33"/>
  <c r="C1281" i="33"/>
  <c r="D1265" i="33"/>
  <c r="C1265" i="33"/>
  <c r="D1253" i="33"/>
  <c r="C1253" i="33"/>
  <c r="D1241" i="33"/>
  <c r="C1241" i="33"/>
  <c r="D1229" i="33"/>
  <c r="C1229" i="33"/>
  <c r="D1217" i="33"/>
  <c r="C1217" i="33"/>
  <c r="D1205" i="33"/>
  <c r="C1205" i="33"/>
  <c r="D1193" i="33"/>
  <c r="C1193" i="33"/>
  <c r="D1181" i="33"/>
  <c r="C1181" i="33"/>
  <c r="D1169" i="33"/>
  <c r="C1169" i="33"/>
  <c r="D1158" i="33"/>
  <c r="C1158" i="33"/>
  <c r="D1147" i="33"/>
  <c r="C1147" i="33"/>
  <c r="D1134" i="33"/>
  <c r="C1134" i="33"/>
  <c r="D1125" i="33"/>
  <c r="D2400" i="33" s="1"/>
  <c r="C1125" i="33"/>
  <c r="C2400" i="33" s="1"/>
  <c r="D1113" i="33"/>
  <c r="C1113" i="33"/>
  <c r="D1106" i="33"/>
  <c r="C1106" i="33"/>
  <c r="D1102" i="33"/>
  <c r="C1102" i="33"/>
  <c r="D1084" i="33"/>
  <c r="C1084" i="33"/>
  <c r="D1081" i="33"/>
  <c r="C1081" i="33"/>
  <c r="D1064" i="33"/>
  <c r="C1064" i="33"/>
  <c r="D1047" i="33"/>
  <c r="C1047" i="33"/>
  <c r="D1030" i="33"/>
  <c r="C1030" i="33"/>
  <c r="D1013" i="33"/>
  <c r="C1013" i="33"/>
  <c r="D996" i="33"/>
  <c r="C996" i="33"/>
  <c r="D979" i="33"/>
  <c r="C979" i="33"/>
  <c r="D962" i="33"/>
  <c r="C962" i="33"/>
  <c r="D945" i="33"/>
  <c r="C945" i="33"/>
  <c r="D928" i="33"/>
  <c r="C928" i="33"/>
  <c r="D911" i="33"/>
  <c r="C911" i="33"/>
  <c r="D894" i="33"/>
  <c r="C894" i="33"/>
  <c r="D877" i="33"/>
  <c r="C877" i="33"/>
  <c r="D860" i="33"/>
  <c r="C860" i="33"/>
  <c r="D843" i="33"/>
  <c r="C843" i="33"/>
  <c r="D826" i="33"/>
  <c r="C826" i="33"/>
  <c r="D808" i="33"/>
  <c r="C808" i="33"/>
  <c r="D805" i="33"/>
  <c r="C805" i="33"/>
  <c r="D788" i="33"/>
  <c r="C788" i="33"/>
  <c r="D771" i="33"/>
  <c r="C771" i="33"/>
  <c r="D754" i="33"/>
  <c r="C754" i="33"/>
  <c r="D737" i="33"/>
  <c r="C737" i="33"/>
  <c r="D720" i="33"/>
  <c r="C720" i="33"/>
  <c r="D703" i="33"/>
  <c r="C703" i="33"/>
  <c r="D686" i="33"/>
  <c r="C686" i="33"/>
  <c r="D669" i="33"/>
  <c r="C669" i="33"/>
  <c r="D652" i="33"/>
  <c r="C652" i="33"/>
  <c r="D635" i="33"/>
  <c r="C635" i="33"/>
  <c r="D618" i="33"/>
  <c r="C618" i="33"/>
  <c r="D601" i="33"/>
  <c r="C601" i="33"/>
  <c r="D583" i="33"/>
  <c r="C583" i="33"/>
  <c r="D567" i="33"/>
  <c r="C567" i="33"/>
  <c r="D551" i="33"/>
  <c r="C551" i="33"/>
  <c r="D539" i="33"/>
  <c r="C539" i="33"/>
  <c r="D527" i="33"/>
  <c r="C527" i="33"/>
  <c r="D513" i="33"/>
  <c r="C513" i="33"/>
  <c r="D499" i="33"/>
  <c r="C499" i="33"/>
  <c r="D488" i="33"/>
  <c r="C488" i="33"/>
  <c r="D477" i="33"/>
  <c r="C477" i="33"/>
  <c r="D465" i="33"/>
  <c r="C465" i="33"/>
  <c r="D453" i="33"/>
  <c r="C453" i="33"/>
  <c r="D441" i="33"/>
  <c r="C441" i="33"/>
  <c r="D428" i="33"/>
  <c r="C428" i="33"/>
  <c r="D415" i="33"/>
  <c r="C415" i="33"/>
  <c r="D402" i="33"/>
  <c r="C402" i="33"/>
  <c r="D388" i="33"/>
  <c r="C388" i="33"/>
  <c r="D372" i="33"/>
  <c r="C372" i="33"/>
  <c r="D356" i="33"/>
  <c r="C356" i="33"/>
  <c r="D344" i="33"/>
  <c r="C344" i="33"/>
  <c r="D331" i="33"/>
  <c r="C331" i="33"/>
  <c r="D317" i="33"/>
  <c r="C317" i="33"/>
  <c r="D303" i="33"/>
  <c r="C303" i="33"/>
  <c r="D292" i="33"/>
  <c r="C292" i="33"/>
  <c r="D281" i="33"/>
  <c r="C281" i="33"/>
  <c r="D269" i="33"/>
  <c r="C269" i="33"/>
  <c r="D257" i="33"/>
  <c r="C257" i="33"/>
  <c r="D245" i="33"/>
  <c r="D1115" i="33" s="1"/>
  <c r="C245" i="33"/>
  <c r="C1115" i="33" s="1"/>
  <c r="C227" i="33"/>
  <c r="D225" i="33"/>
  <c r="C225" i="33"/>
  <c r="D219" i="33"/>
  <c r="C219" i="33"/>
  <c r="D216" i="33"/>
  <c r="D227" i="33" s="1"/>
  <c r="C216" i="33"/>
  <c r="D207" i="33"/>
  <c r="C207" i="33"/>
  <c r="D200" i="33"/>
  <c r="C200" i="33"/>
  <c r="D192" i="33"/>
  <c r="C192" i="33"/>
  <c r="D167" i="33"/>
  <c r="C167" i="33"/>
  <c r="D157" i="33"/>
  <c r="C157" i="33"/>
  <c r="D149" i="33"/>
  <c r="C149" i="33"/>
  <c r="D141" i="33"/>
  <c r="C141" i="33"/>
  <c r="D123" i="33"/>
  <c r="C123" i="33"/>
  <c r="C209" i="33" s="1"/>
  <c r="C229" i="33" s="1"/>
  <c r="D105" i="33"/>
  <c r="D209" i="33" s="1"/>
  <c r="C105" i="33"/>
  <c r="D92" i="33"/>
  <c r="C92" i="33"/>
  <c r="D81" i="33"/>
  <c r="C81" i="33"/>
  <c r="D77" i="33"/>
  <c r="C77" i="33"/>
  <c r="D69" i="33"/>
  <c r="C69" i="33"/>
  <c r="D62" i="33"/>
  <c r="C62" i="33"/>
  <c r="D51" i="33"/>
  <c r="C51" i="33"/>
  <c r="D40" i="33"/>
  <c r="C40" i="33"/>
  <c r="D25" i="33"/>
  <c r="C25" i="33"/>
  <c r="C94" i="33" s="1"/>
  <c r="D18" i="33"/>
  <c r="D94" i="33" s="1"/>
  <c r="C18" i="33"/>
  <c r="D2398" i="32"/>
  <c r="C2398" i="32"/>
  <c r="D2396" i="32"/>
  <c r="C2396" i="32"/>
  <c r="D2393" i="32"/>
  <c r="C2393" i="32"/>
  <c r="D2375" i="32"/>
  <c r="C2375" i="32"/>
  <c r="D2358" i="32"/>
  <c r="C2358" i="32"/>
  <c r="D2341" i="32"/>
  <c r="C2341" i="32"/>
  <c r="D2324" i="32"/>
  <c r="C2324" i="32"/>
  <c r="D2312" i="32"/>
  <c r="C2312" i="32"/>
  <c r="D2300" i="32"/>
  <c r="C2300" i="32"/>
  <c r="D2285" i="32"/>
  <c r="C2285" i="32"/>
  <c r="D2279" i="32"/>
  <c r="C2279" i="32"/>
  <c r="D2272" i="32"/>
  <c r="C2272" i="32"/>
  <c r="D2269" i="32"/>
  <c r="C2269" i="32"/>
  <c r="D2226" i="32"/>
  <c r="C2226" i="32"/>
  <c r="D2209" i="32"/>
  <c r="C2209" i="32"/>
  <c r="D2192" i="32"/>
  <c r="C2192" i="32"/>
  <c r="D2175" i="32"/>
  <c r="C2175" i="32"/>
  <c r="D2158" i="32"/>
  <c r="C2158" i="32"/>
  <c r="D2141" i="32"/>
  <c r="C2141" i="32"/>
  <c r="D2124" i="32"/>
  <c r="C2124" i="32"/>
  <c r="D2107" i="32"/>
  <c r="C2107" i="32"/>
  <c r="D2090" i="32"/>
  <c r="C2090" i="32"/>
  <c r="D2073" i="32"/>
  <c r="C2073" i="32"/>
  <c r="D2056" i="32"/>
  <c r="C2056" i="32"/>
  <c r="D2039" i="32"/>
  <c r="C2039" i="32"/>
  <c r="D2022" i="32"/>
  <c r="C2022" i="32"/>
  <c r="D2005" i="32"/>
  <c r="C2005" i="32"/>
  <c r="D1988" i="32"/>
  <c r="C1988" i="32"/>
  <c r="D1971" i="32"/>
  <c r="C1971" i="32"/>
  <c r="D1954" i="32"/>
  <c r="C1954" i="32"/>
  <c r="D1937" i="32"/>
  <c r="C1937" i="32"/>
  <c r="D1919" i="32"/>
  <c r="C1919" i="32"/>
  <c r="D1916" i="32"/>
  <c r="C1916" i="32"/>
  <c r="D1865" i="32"/>
  <c r="C1865" i="32"/>
  <c r="D1848" i="32"/>
  <c r="C1848" i="32"/>
  <c r="D1831" i="32"/>
  <c r="C1831" i="32"/>
  <c r="D1814" i="32"/>
  <c r="C1814" i="32"/>
  <c r="D1797" i="32"/>
  <c r="C1797" i="32"/>
  <c r="D1780" i="32"/>
  <c r="C1780" i="32"/>
  <c r="D1763" i="32"/>
  <c r="C1763" i="32"/>
  <c r="D1746" i="32"/>
  <c r="C1746" i="32"/>
  <c r="D1729" i="32"/>
  <c r="C1729" i="32"/>
  <c r="D1712" i="32"/>
  <c r="C1712" i="32"/>
  <c r="D1695" i="32"/>
  <c r="C1695" i="32"/>
  <c r="D1678" i="32"/>
  <c r="C1678" i="32"/>
  <c r="D1661" i="32"/>
  <c r="C1661" i="32"/>
  <c r="D1644" i="32"/>
  <c r="C1644" i="32"/>
  <c r="D1627" i="32"/>
  <c r="C1627" i="32"/>
  <c r="D1609" i="32"/>
  <c r="C1609" i="32"/>
  <c r="D1565" i="32"/>
  <c r="C1565" i="32"/>
  <c r="D1549" i="32"/>
  <c r="C1549" i="32"/>
  <c r="D1533" i="32"/>
  <c r="C1533" i="32"/>
  <c r="D1521" i="32"/>
  <c r="C1521" i="32"/>
  <c r="D1509" i="32"/>
  <c r="C1509" i="32"/>
  <c r="D1497" i="32"/>
  <c r="C1497" i="32"/>
  <c r="D1485" i="32"/>
  <c r="C1485" i="32"/>
  <c r="D1473" i="32"/>
  <c r="C1473" i="32"/>
  <c r="D1461" i="32"/>
  <c r="C1461" i="32"/>
  <c r="D1449" i="32"/>
  <c r="C1449" i="32"/>
  <c r="D1437" i="32"/>
  <c r="C1437" i="32"/>
  <c r="D1426" i="32"/>
  <c r="C1426" i="32"/>
  <c r="D1415" i="32"/>
  <c r="C1415" i="32"/>
  <c r="D1403" i="32"/>
  <c r="C1403" i="32"/>
  <c r="D1390" i="32"/>
  <c r="C1390" i="32"/>
  <c r="D1378" i="32"/>
  <c r="C1378" i="32"/>
  <c r="D1364" i="32"/>
  <c r="C1364" i="32"/>
  <c r="D1349" i="32"/>
  <c r="C1349" i="32"/>
  <c r="D1297" i="32"/>
  <c r="C1297" i="32"/>
  <c r="D1281" i="32"/>
  <c r="C1281" i="32"/>
  <c r="D1265" i="32"/>
  <c r="C1265" i="32"/>
  <c r="D1253" i="32"/>
  <c r="C1253" i="32"/>
  <c r="D1241" i="32"/>
  <c r="C1241" i="32"/>
  <c r="D1229" i="32"/>
  <c r="C1229" i="32"/>
  <c r="D1217" i="32"/>
  <c r="C1217" i="32"/>
  <c r="D1205" i="32"/>
  <c r="C1205" i="32"/>
  <c r="D1193" i="32"/>
  <c r="C1193" i="32"/>
  <c r="D1181" i="32"/>
  <c r="C1181" i="32"/>
  <c r="D1169" i="32"/>
  <c r="C1169" i="32"/>
  <c r="D1158" i="32"/>
  <c r="C1158" i="32"/>
  <c r="D1147" i="32"/>
  <c r="C1147" i="32"/>
  <c r="D1134" i="32"/>
  <c r="C1134" i="32"/>
  <c r="D1125" i="32"/>
  <c r="D2400" i="32" s="1"/>
  <c r="C1125" i="32"/>
  <c r="C2400" i="32" s="1"/>
  <c r="D1113" i="32"/>
  <c r="C1113" i="32"/>
  <c r="D1106" i="32"/>
  <c r="C1106" i="32"/>
  <c r="D1102" i="32"/>
  <c r="C1102" i="32"/>
  <c r="D1084" i="32"/>
  <c r="C1084" i="32"/>
  <c r="D1081" i="32"/>
  <c r="C1081" i="32"/>
  <c r="D1064" i="32"/>
  <c r="C1064" i="32"/>
  <c r="D1047" i="32"/>
  <c r="C1047" i="32"/>
  <c r="D1030" i="32"/>
  <c r="C1030" i="32"/>
  <c r="D1013" i="32"/>
  <c r="C1013" i="32"/>
  <c r="D996" i="32"/>
  <c r="C996" i="32"/>
  <c r="D979" i="32"/>
  <c r="C979" i="32"/>
  <c r="D962" i="32"/>
  <c r="C962" i="32"/>
  <c r="D945" i="32"/>
  <c r="C945" i="32"/>
  <c r="D928" i="32"/>
  <c r="C928" i="32"/>
  <c r="D911" i="32"/>
  <c r="C911" i="32"/>
  <c r="D894" i="32"/>
  <c r="C894" i="32"/>
  <c r="D877" i="32"/>
  <c r="C877" i="32"/>
  <c r="D860" i="32"/>
  <c r="C860" i="32"/>
  <c r="D843" i="32"/>
  <c r="C843" i="32"/>
  <c r="D826" i="32"/>
  <c r="C826" i="32"/>
  <c r="D808" i="32"/>
  <c r="C808" i="32"/>
  <c r="D805" i="32"/>
  <c r="C805" i="32"/>
  <c r="D788" i="32"/>
  <c r="C788" i="32"/>
  <c r="D771" i="32"/>
  <c r="C771" i="32"/>
  <c r="D754" i="32"/>
  <c r="C754" i="32"/>
  <c r="D737" i="32"/>
  <c r="C737" i="32"/>
  <c r="D720" i="32"/>
  <c r="C720" i="32"/>
  <c r="D703" i="32"/>
  <c r="C703" i="32"/>
  <c r="D686" i="32"/>
  <c r="C686" i="32"/>
  <c r="D669" i="32"/>
  <c r="C669" i="32"/>
  <c r="D652" i="32"/>
  <c r="C652" i="32"/>
  <c r="D635" i="32"/>
  <c r="C635" i="32"/>
  <c r="D618" i="32"/>
  <c r="C618" i="32"/>
  <c r="D601" i="32"/>
  <c r="C601" i="32"/>
  <c r="D583" i="32"/>
  <c r="C583" i="32"/>
  <c r="D567" i="32"/>
  <c r="C567" i="32"/>
  <c r="D551" i="32"/>
  <c r="C551" i="32"/>
  <c r="D539" i="32"/>
  <c r="C539" i="32"/>
  <c r="D527" i="32"/>
  <c r="C527" i="32"/>
  <c r="D513" i="32"/>
  <c r="C513" i="32"/>
  <c r="D499" i="32"/>
  <c r="C499" i="32"/>
  <c r="D488" i="32"/>
  <c r="C488" i="32"/>
  <c r="D477" i="32"/>
  <c r="C477" i="32"/>
  <c r="D465" i="32"/>
  <c r="C465" i="32"/>
  <c r="D453" i="32"/>
  <c r="C453" i="32"/>
  <c r="D441" i="32"/>
  <c r="C441" i="32"/>
  <c r="D428" i="32"/>
  <c r="C428" i="32"/>
  <c r="D415" i="32"/>
  <c r="C415" i="32"/>
  <c r="D402" i="32"/>
  <c r="C402" i="32"/>
  <c r="D388" i="32"/>
  <c r="C388" i="32"/>
  <c r="D372" i="32"/>
  <c r="C372" i="32"/>
  <c r="D356" i="32"/>
  <c r="C356" i="32"/>
  <c r="D344" i="32"/>
  <c r="C344" i="32"/>
  <c r="D331" i="32"/>
  <c r="C331" i="32"/>
  <c r="D317" i="32"/>
  <c r="C317" i="32"/>
  <c r="D303" i="32"/>
  <c r="C303" i="32"/>
  <c r="D292" i="32"/>
  <c r="C292" i="32"/>
  <c r="D281" i="32"/>
  <c r="C281" i="32"/>
  <c r="D269" i="32"/>
  <c r="C269" i="32"/>
  <c r="D257" i="32"/>
  <c r="C257" i="32"/>
  <c r="D245" i="32"/>
  <c r="D1115" i="32" s="1"/>
  <c r="C245" i="32"/>
  <c r="C1115" i="32" s="1"/>
  <c r="C227" i="32"/>
  <c r="D225" i="32"/>
  <c r="C225" i="32"/>
  <c r="D219" i="32"/>
  <c r="C219" i="32"/>
  <c r="D216" i="32"/>
  <c r="D227" i="32" s="1"/>
  <c r="C216" i="32"/>
  <c r="D207" i="32"/>
  <c r="C207" i="32"/>
  <c r="D200" i="32"/>
  <c r="C200" i="32"/>
  <c r="D192" i="32"/>
  <c r="C192" i="32"/>
  <c r="D167" i="32"/>
  <c r="C167" i="32"/>
  <c r="D157" i="32"/>
  <c r="C157" i="32"/>
  <c r="D149" i="32"/>
  <c r="C149" i="32"/>
  <c r="D141" i="32"/>
  <c r="C141" i="32"/>
  <c r="D123" i="32"/>
  <c r="C123" i="32"/>
  <c r="C209" i="32" s="1"/>
  <c r="C229" i="32" s="1"/>
  <c r="D105" i="32"/>
  <c r="D209" i="32" s="1"/>
  <c r="C105" i="32"/>
  <c r="D92" i="32"/>
  <c r="C92" i="32"/>
  <c r="D81" i="32"/>
  <c r="C81" i="32"/>
  <c r="D77" i="32"/>
  <c r="C77" i="32"/>
  <c r="D69" i="32"/>
  <c r="C69" i="32"/>
  <c r="D62" i="32"/>
  <c r="C62" i="32"/>
  <c r="D51" i="32"/>
  <c r="C51" i="32"/>
  <c r="D40" i="32"/>
  <c r="C40" i="32"/>
  <c r="D25" i="32"/>
  <c r="C25" i="32"/>
  <c r="C94" i="32" s="1"/>
  <c r="D18" i="32"/>
  <c r="D94" i="32" s="1"/>
  <c r="C18" i="32"/>
  <c r="D229" i="33" l="1"/>
  <c r="C2402" i="33"/>
  <c r="D2402" i="33"/>
  <c r="D229" i="32"/>
  <c r="C2402" i="32"/>
  <c r="D2402" i="32"/>
  <c r="D2398" i="31" l="1"/>
  <c r="C2398" i="31"/>
  <c r="D2396" i="31"/>
  <c r="C2396" i="31"/>
  <c r="D2393" i="31"/>
  <c r="C2393" i="31"/>
  <c r="D2375" i="31"/>
  <c r="C2375" i="31"/>
  <c r="D2358" i="31"/>
  <c r="C2358" i="31"/>
  <c r="D2341" i="31"/>
  <c r="C2341" i="31"/>
  <c r="D2324" i="31"/>
  <c r="C2324" i="31"/>
  <c r="D2312" i="31"/>
  <c r="C2312" i="31"/>
  <c r="D2300" i="31"/>
  <c r="C2300" i="31"/>
  <c r="D2285" i="31"/>
  <c r="C2285" i="31"/>
  <c r="D2279" i="31"/>
  <c r="C2279" i="31"/>
  <c r="D2272" i="31"/>
  <c r="C2272" i="31"/>
  <c r="D2269" i="31"/>
  <c r="C2269" i="31"/>
  <c r="D2226" i="31"/>
  <c r="C2226" i="31"/>
  <c r="D2209" i="31"/>
  <c r="C2209" i="31"/>
  <c r="D2192" i="31"/>
  <c r="C2192" i="31"/>
  <c r="D2175" i="31"/>
  <c r="C2175" i="31"/>
  <c r="D2158" i="31"/>
  <c r="C2158" i="31"/>
  <c r="D2141" i="31"/>
  <c r="C2141" i="31"/>
  <c r="D2124" i="31"/>
  <c r="C2124" i="31"/>
  <c r="D2107" i="31"/>
  <c r="C2107" i="31"/>
  <c r="D2090" i="31"/>
  <c r="C2090" i="31"/>
  <c r="D2073" i="31"/>
  <c r="C2073" i="31"/>
  <c r="D2056" i="31"/>
  <c r="C2056" i="31"/>
  <c r="D2039" i="31"/>
  <c r="C2039" i="31"/>
  <c r="D2022" i="31"/>
  <c r="C2022" i="31"/>
  <c r="D2005" i="31"/>
  <c r="C2005" i="31"/>
  <c r="D1988" i="31"/>
  <c r="C1988" i="31"/>
  <c r="D1971" i="31"/>
  <c r="C1971" i="31"/>
  <c r="D1954" i="31"/>
  <c r="C1954" i="31"/>
  <c r="D1937" i="31"/>
  <c r="C1937" i="31"/>
  <c r="D1919" i="31"/>
  <c r="C1919" i="31"/>
  <c r="D1916" i="31"/>
  <c r="C1916" i="31"/>
  <c r="D1865" i="31"/>
  <c r="C1865" i="31"/>
  <c r="D1848" i="31"/>
  <c r="C1848" i="31"/>
  <c r="D1831" i="31"/>
  <c r="C1831" i="31"/>
  <c r="D1814" i="31"/>
  <c r="C1814" i="31"/>
  <c r="D1797" i="31"/>
  <c r="C1797" i="31"/>
  <c r="D1780" i="31"/>
  <c r="C1780" i="31"/>
  <c r="D1763" i="31"/>
  <c r="C1763" i="31"/>
  <c r="D1746" i="31"/>
  <c r="C1746" i="31"/>
  <c r="D1729" i="31"/>
  <c r="C1729" i="31"/>
  <c r="D1712" i="31"/>
  <c r="C1712" i="31"/>
  <c r="D1695" i="31"/>
  <c r="C1695" i="31"/>
  <c r="D1678" i="31"/>
  <c r="C1678" i="31"/>
  <c r="D1661" i="31"/>
  <c r="C1661" i="31"/>
  <c r="D1644" i="31"/>
  <c r="C1644" i="31"/>
  <c r="D1627" i="31"/>
  <c r="C1627" i="31"/>
  <c r="D1609" i="31"/>
  <c r="C1609" i="31"/>
  <c r="D1565" i="31"/>
  <c r="C1565" i="31"/>
  <c r="D1549" i="31"/>
  <c r="C1549" i="31"/>
  <c r="D1533" i="31"/>
  <c r="C1533" i="31"/>
  <c r="D1521" i="31"/>
  <c r="C1521" i="31"/>
  <c r="D1509" i="31"/>
  <c r="C1509" i="31"/>
  <c r="D1497" i="31"/>
  <c r="C1497" i="31"/>
  <c r="D1485" i="31"/>
  <c r="C1485" i="31"/>
  <c r="D1473" i="31"/>
  <c r="C1473" i="31"/>
  <c r="D1461" i="31"/>
  <c r="C1461" i="31"/>
  <c r="D1449" i="31"/>
  <c r="C1449" i="31"/>
  <c r="D1437" i="31"/>
  <c r="C1437" i="31"/>
  <c r="D1426" i="31"/>
  <c r="C1426" i="31"/>
  <c r="D1415" i="31"/>
  <c r="C1415" i="31"/>
  <c r="D1403" i="31"/>
  <c r="C1403" i="31"/>
  <c r="D1390" i="31"/>
  <c r="C1390" i="31"/>
  <c r="D1378" i="31"/>
  <c r="C1378" i="31"/>
  <c r="D1364" i="31"/>
  <c r="C1364" i="31"/>
  <c r="D1349" i="31"/>
  <c r="C1349" i="31"/>
  <c r="D1297" i="31"/>
  <c r="C1297" i="31"/>
  <c r="D1281" i="31"/>
  <c r="C1281" i="31"/>
  <c r="D1265" i="31"/>
  <c r="C1265" i="31"/>
  <c r="D1253" i="31"/>
  <c r="C1253" i="31"/>
  <c r="D1241" i="31"/>
  <c r="C1241" i="31"/>
  <c r="D1229" i="31"/>
  <c r="C1229" i="31"/>
  <c r="D1217" i="31"/>
  <c r="C1217" i="31"/>
  <c r="D1205" i="31"/>
  <c r="C1205" i="31"/>
  <c r="D1193" i="31"/>
  <c r="C1193" i="31"/>
  <c r="D1181" i="31"/>
  <c r="C1181" i="31"/>
  <c r="D1169" i="31"/>
  <c r="C1169" i="31"/>
  <c r="D1158" i="31"/>
  <c r="C1158" i="31"/>
  <c r="D1147" i="31"/>
  <c r="C1147" i="31"/>
  <c r="D1134" i="31"/>
  <c r="C1134" i="31"/>
  <c r="D1125" i="31"/>
  <c r="D2400" i="31" s="1"/>
  <c r="C1125" i="31"/>
  <c r="C2400" i="31" s="1"/>
  <c r="D1113" i="31"/>
  <c r="C1113" i="31"/>
  <c r="D1106" i="31"/>
  <c r="C1106" i="31"/>
  <c r="D1102" i="31"/>
  <c r="C1102" i="31"/>
  <c r="D1084" i="31"/>
  <c r="C1084" i="31"/>
  <c r="D1081" i="31"/>
  <c r="C1081" i="31"/>
  <c r="D1064" i="31"/>
  <c r="C1064" i="31"/>
  <c r="D1047" i="31"/>
  <c r="C1047" i="31"/>
  <c r="D1030" i="31"/>
  <c r="C1030" i="31"/>
  <c r="D1013" i="31"/>
  <c r="C1013" i="31"/>
  <c r="D996" i="31"/>
  <c r="C996" i="31"/>
  <c r="D979" i="31"/>
  <c r="C979" i="31"/>
  <c r="D962" i="31"/>
  <c r="C962" i="31"/>
  <c r="D945" i="31"/>
  <c r="C945" i="31"/>
  <c r="D928" i="31"/>
  <c r="C928" i="31"/>
  <c r="D911" i="31"/>
  <c r="C911" i="31"/>
  <c r="D894" i="31"/>
  <c r="C894" i="31"/>
  <c r="D877" i="31"/>
  <c r="C877" i="31"/>
  <c r="D860" i="31"/>
  <c r="C860" i="31"/>
  <c r="D843" i="31"/>
  <c r="C843" i="31"/>
  <c r="D826" i="31"/>
  <c r="C826" i="31"/>
  <c r="D808" i="31"/>
  <c r="C808" i="31"/>
  <c r="D805" i="31"/>
  <c r="C805" i="31"/>
  <c r="D788" i="31"/>
  <c r="C788" i="31"/>
  <c r="D771" i="31"/>
  <c r="C771" i="31"/>
  <c r="D754" i="31"/>
  <c r="C754" i="31"/>
  <c r="D737" i="31"/>
  <c r="C737" i="31"/>
  <c r="D720" i="31"/>
  <c r="C720" i="31"/>
  <c r="D703" i="31"/>
  <c r="C703" i="31"/>
  <c r="D686" i="31"/>
  <c r="C686" i="31"/>
  <c r="D669" i="31"/>
  <c r="C669" i="31"/>
  <c r="D652" i="31"/>
  <c r="C652" i="31"/>
  <c r="D635" i="31"/>
  <c r="C635" i="31"/>
  <c r="D618" i="31"/>
  <c r="C618" i="31"/>
  <c r="D601" i="31"/>
  <c r="C601" i="31"/>
  <c r="D583" i="31"/>
  <c r="C583" i="31"/>
  <c r="D567" i="31"/>
  <c r="C567" i="31"/>
  <c r="D551" i="31"/>
  <c r="C551" i="31"/>
  <c r="D539" i="31"/>
  <c r="C539" i="31"/>
  <c r="D527" i="31"/>
  <c r="C527" i="31"/>
  <c r="D513" i="31"/>
  <c r="C513" i="31"/>
  <c r="D499" i="31"/>
  <c r="C499" i="31"/>
  <c r="D488" i="31"/>
  <c r="C488" i="31"/>
  <c r="D477" i="31"/>
  <c r="C477" i="31"/>
  <c r="D465" i="31"/>
  <c r="C465" i="31"/>
  <c r="D453" i="31"/>
  <c r="C453" i="31"/>
  <c r="D441" i="31"/>
  <c r="C441" i="31"/>
  <c r="D428" i="31"/>
  <c r="C428" i="31"/>
  <c r="D415" i="31"/>
  <c r="C415" i="31"/>
  <c r="D402" i="31"/>
  <c r="C402" i="31"/>
  <c r="D388" i="31"/>
  <c r="C388" i="31"/>
  <c r="D372" i="31"/>
  <c r="C372" i="31"/>
  <c r="D356" i="31"/>
  <c r="C356" i="31"/>
  <c r="D344" i="31"/>
  <c r="C344" i="31"/>
  <c r="D331" i="31"/>
  <c r="C331" i="31"/>
  <c r="D317" i="31"/>
  <c r="C317" i="31"/>
  <c r="D303" i="31"/>
  <c r="C303" i="31"/>
  <c r="D292" i="31"/>
  <c r="C292" i="31"/>
  <c r="D281" i="31"/>
  <c r="C281" i="31"/>
  <c r="D269" i="31"/>
  <c r="C269" i="31"/>
  <c r="D257" i="31"/>
  <c r="C257" i="31"/>
  <c r="D245" i="31"/>
  <c r="D1115" i="31" s="1"/>
  <c r="C245" i="31"/>
  <c r="C1115" i="31" s="1"/>
  <c r="C227" i="31"/>
  <c r="D225" i="31"/>
  <c r="C225" i="31"/>
  <c r="D219" i="31"/>
  <c r="C219" i="31"/>
  <c r="D216" i="31"/>
  <c r="D227" i="31" s="1"/>
  <c r="C216" i="31"/>
  <c r="D207" i="31"/>
  <c r="C207" i="31"/>
  <c r="D200" i="31"/>
  <c r="C200" i="31"/>
  <c r="D192" i="31"/>
  <c r="C192" i="31"/>
  <c r="D167" i="31"/>
  <c r="C167" i="31"/>
  <c r="D157" i="31"/>
  <c r="C157" i="31"/>
  <c r="D149" i="31"/>
  <c r="C149" i="31"/>
  <c r="D141" i="31"/>
  <c r="C141" i="31"/>
  <c r="D123" i="31"/>
  <c r="C123" i="31"/>
  <c r="C209" i="31" s="1"/>
  <c r="C229" i="31" s="1"/>
  <c r="D105" i="31"/>
  <c r="D209" i="31" s="1"/>
  <c r="C105" i="31"/>
  <c r="D92" i="31"/>
  <c r="C92" i="31"/>
  <c r="D81" i="31"/>
  <c r="C81" i="31"/>
  <c r="D77" i="31"/>
  <c r="C77" i="31"/>
  <c r="D69" i="31"/>
  <c r="C69" i="31"/>
  <c r="D62" i="31"/>
  <c r="C62" i="31"/>
  <c r="D51" i="31"/>
  <c r="C51" i="31"/>
  <c r="D40" i="31"/>
  <c r="C40" i="31"/>
  <c r="D25" i="31"/>
  <c r="C25" i="31"/>
  <c r="C94" i="31" s="1"/>
  <c r="D18" i="31"/>
  <c r="D94" i="31" s="1"/>
  <c r="C18" i="31"/>
  <c r="D2398" i="30"/>
  <c r="C2398" i="30"/>
  <c r="D2396" i="30"/>
  <c r="C2396" i="30"/>
  <c r="D2393" i="30"/>
  <c r="C2393" i="30"/>
  <c r="D2375" i="30"/>
  <c r="C2375" i="30"/>
  <c r="D2358" i="30"/>
  <c r="C2358" i="30"/>
  <c r="D2341" i="30"/>
  <c r="C2341" i="30"/>
  <c r="D2324" i="30"/>
  <c r="C2324" i="30"/>
  <c r="D2312" i="30"/>
  <c r="C2312" i="30"/>
  <c r="D2300" i="30"/>
  <c r="C2300" i="30"/>
  <c r="D2285" i="30"/>
  <c r="C2285" i="30"/>
  <c r="D2279" i="30"/>
  <c r="C2279" i="30"/>
  <c r="D2272" i="30"/>
  <c r="C2272" i="30"/>
  <c r="D2269" i="30"/>
  <c r="C2269" i="30"/>
  <c r="D2226" i="30"/>
  <c r="C2226" i="30"/>
  <c r="D2209" i="30"/>
  <c r="C2209" i="30"/>
  <c r="D2192" i="30"/>
  <c r="C2192" i="30"/>
  <c r="D2175" i="30"/>
  <c r="C2175" i="30"/>
  <c r="D2158" i="30"/>
  <c r="C2158" i="30"/>
  <c r="D2141" i="30"/>
  <c r="C2141" i="30"/>
  <c r="D2124" i="30"/>
  <c r="C2124" i="30"/>
  <c r="D2107" i="30"/>
  <c r="C2107" i="30"/>
  <c r="D2090" i="30"/>
  <c r="C2090" i="30"/>
  <c r="D2073" i="30"/>
  <c r="C2073" i="30"/>
  <c r="D2056" i="30"/>
  <c r="C2056" i="30"/>
  <c r="D2039" i="30"/>
  <c r="C2039" i="30"/>
  <c r="D2022" i="30"/>
  <c r="C2022" i="30"/>
  <c r="D2005" i="30"/>
  <c r="C2005" i="30"/>
  <c r="D1988" i="30"/>
  <c r="C1988" i="30"/>
  <c r="D1971" i="30"/>
  <c r="C1971" i="30"/>
  <c r="D1954" i="30"/>
  <c r="C1954" i="30"/>
  <c r="D1937" i="30"/>
  <c r="C1937" i="30"/>
  <c r="D1919" i="30"/>
  <c r="C1919" i="30"/>
  <c r="D1916" i="30"/>
  <c r="C1916" i="30"/>
  <c r="D1865" i="30"/>
  <c r="C1865" i="30"/>
  <c r="D1848" i="30"/>
  <c r="C1848" i="30"/>
  <c r="D1831" i="30"/>
  <c r="C1831" i="30"/>
  <c r="D1814" i="30"/>
  <c r="C1814" i="30"/>
  <c r="D1797" i="30"/>
  <c r="C1797" i="30"/>
  <c r="D1780" i="30"/>
  <c r="C1780" i="30"/>
  <c r="D1763" i="30"/>
  <c r="C1763" i="30"/>
  <c r="D1746" i="30"/>
  <c r="C1746" i="30"/>
  <c r="D1729" i="30"/>
  <c r="C1729" i="30"/>
  <c r="D1712" i="30"/>
  <c r="C1712" i="30"/>
  <c r="D1695" i="30"/>
  <c r="C1695" i="30"/>
  <c r="D1678" i="30"/>
  <c r="C1678" i="30"/>
  <c r="D1661" i="30"/>
  <c r="C1661" i="30"/>
  <c r="D1644" i="30"/>
  <c r="C1644" i="30"/>
  <c r="D1627" i="30"/>
  <c r="C1627" i="30"/>
  <c r="D1609" i="30"/>
  <c r="C1609" i="30"/>
  <c r="D1565" i="30"/>
  <c r="C1565" i="30"/>
  <c r="D1549" i="30"/>
  <c r="C1549" i="30"/>
  <c r="D1533" i="30"/>
  <c r="C1533" i="30"/>
  <c r="D1521" i="30"/>
  <c r="C1521" i="30"/>
  <c r="D1509" i="30"/>
  <c r="C1509" i="30"/>
  <c r="D1497" i="30"/>
  <c r="C1497" i="30"/>
  <c r="D1485" i="30"/>
  <c r="C1485" i="30"/>
  <c r="D1473" i="30"/>
  <c r="C1473" i="30"/>
  <c r="D1461" i="30"/>
  <c r="C1461" i="30"/>
  <c r="D1449" i="30"/>
  <c r="C1449" i="30"/>
  <c r="D1437" i="30"/>
  <c r="C1437" i="30"/>
  <c r="D1426" i="30"/>
  <c r="C1426" i="30"/>
  <c r="D1415" i="30"/>
  <c r="C1415" i="30"/>
  <c r="D1403" i="30"/>
  <c r="C1403" i="30"/>
  <c r="D1390" i="30"/>
  <c r="C1390" i="30"/>
  <c r="D1378" i="30"/>
  <c r="C1378" i="30"/>
  <c r="D1364" i="30"/>
  <c r="C1364" i="30"/>
  <c r="D1349" i="30"/>
  <c r="C1349" i="30"/>
  <c r="D1297" i="30"/>
  <c r="C1297" i="30"/>
  <c r="D1281" i="30"/>
  <c r="C1281" i="30"/>
  <c r="D1265" i="30"/>
  <c r="C1265" i="30"/>
  <c r="D1253" i="30"/>
  <c r="C1253" i="30"/>
  <c r="D1241" i="30"/>
  <c r="C1241" i="30"/>
  <c r="D1229" i="30"/>
  <c r="C1229" i="30"/>
  <c r="D1217" i="30"/>
  <c r="C1217" i="30"/>
  <c r="D1205" i="30"/>
  <c r="C1205" i="30"/>
  <c r="D1193" i="30"/>
  <c r="C1193" i="30"/>
  <c r="D1181" i="30"/>
  <c r="C1181" i="30"/>
  <c r="D1169" i="30"/>
  <c r="C1169" i="30"/>
  <c r="D1158" i="30"/>
  <c r="C1158" i="30"/>
  <c r="D1147" i="30"/>
  <c r="C1147" i="30"/>
  <c r="D1134" i="30"/>
  <c r="C1134" i="30"/>
  <c r="D1125" i="30"/>
  <c r="D2400" i="30" s="1"/>
  <c r="C1125" i="30"/>
  <c r="C2400" i="30" s="1"/>
  <c r="D1113" i="30"/>
  <c r="C1113" i="30"/>
  <c r="D1106" i="30"/>
  <c r="C1106" i="30"/>
  <c r="D1102" i="30"/>
  <c r="C1102" i="30"/>
  <c r="D1084" i="30"/>
  <c r="C1084" i="30"/>
  <c r="D1081" i="30"/>
  <c r="C1081" i="30"/>
  <c r="D1064" i="30"/>
  <c r="C1064" i="30"/>
  <c r="D1047" i="30"/>
  <c r="C1047" i="30"/>
  <c r="D1030" i="30"/>
  <c r="C1030" i="30"/>
  <c r="D1013" i="30"/>
  <c r="C1013" i="30"/>
  <c r="D996" i="30"/>
  <c r="C996" i="30"/>
  <c r="D979" i="30"/>
  <c r="C979" i="30"/>
  <c r="D962" i="30"/>
  <c r="C962" i="30"/>
  <c r="D945" i="30"/>
  <c r="C945" i="30"/>
  <c r="D928" i="30"/>
  <c r="C928" i="30"/>
  <c r="D911" i="30"/>
  <c r="C911" i="30"/>
  <c r="D894" i="30"/>
  <c r="C894" i="30"/>
  <c r="D877" i="30"/>
  <c r="C877" i="30"/>
  <c r="D860" i="30"/>
  <c r="C860" i="30"/>
  <c r="D843" i="30"/>
  <c r="C843" i="30"/>
  <c r="D826" i="30"/>
  <c r="C826" i="30"/>
  <c r="D808" i="30"/>
  <c r="C808" i="30"/>
  <c r="D805" i="30"/>
  <c r="C805" i="30"/>
  <c r="D788" i="30"/>
  <c r="C788" i="30"/>
  <c r="D771" i="30"/>
  <c r="C771" i="30"/>
  <c r="D754" i="30"/>
  <c r="C754" i="30"/>
  <c r="D737" i="30"/>
  <c r="C737" i="30"/>
  <c r="D720" i="30"/>
  <c r="C720" i="30"/>
  <c r="D703" i="30"/>
  <c r="C703" i="30"/>
  <c r="D686" i="30"/>
  <c r="C686" i="30"/>
  <c r="D669" i="30"/>
  <c r="C669" i="30"/>
  <c r="D652" i="30"/>
  <c r="C652" i="30"/>
  <c r="D635" i="30"/>
  <c r="C635" i="30"/>
  <c r="D618" i="30"/>
  <c r="C618" i="30"/>
  <c r="D601" i="30"/>
  <c r="C601" i="30"/>
  <c r="D583" i="30"/>
  <c r="C583" i="30"/>
  <c r="D567" i="30"/>
  <c r="C567" i="30"/>
  <c r="D551" i="30"/>
  <c r="C551" i="30"/>
  <c r="D539" i="30"/>
  <c r="C539" i="30"/>
  <c r="D527" i="30"/>
  <c r="C527" i="30"/>
  <c r="D513" i="30"/>
  <c r="C513" i="30"/>
  <c r="D499" i="30"/>
  <c r="C499" i="30"/>
  <c r="D488" i="30"/>
  <c r="C488" i="30"/>
  <c r="D477" i="30"/>
  <c r="C477" i="30"/>
  <c r="D465" i="30"/>
  <c r="C465" i="30"/>
  <c r="D453" i="30"/>
  <c r="C453" i="30"/>
  <c r="D441" i="30"/>
  <c r="C441" i="30"/>
  <c r="D428" i="30"/>
  <c r="C428" i="30"/>
  <c r="D415" i="30"/>
  <c r="C415" i="30"/>
  <c r="D402" i="30"/>
  <c r="C402" i="30"/>
  <c r="D388" i="30"/>
  <c r="C388" i="30"/>
  <c r="D372" i="30"/>
  <c r="C372" i="30"/>
  <c r="D356" i="30"/>
  <c r="C356" i="30"/>
  <c r="D344" i="30"/>
  <c r="C344" i="30"/>
  <c r="D331" i="30"/>
  <c r="C331" i="30"/>
  <c r="D317" i="30"/>
  <c r="C317" i="30"/>
  <c r="D303" i="30"/>
  <c r="C303" i="30"/>
  <c r="D292" i="30"/>
  <c r="C292" i="30"/>
  <c r="D281" i="30"/>
  <c r="C281" i="30"/>
  <c r="D269" i="30"/>
  <c r="C269" i="30"/>
  <c r="D257" i="30"/>
  <c r="C257" i="30"/>
  <c r="D245" i="30"/>
  <c r="D1115" i="30" s="1"/>
  <c r="C245" i="30"/>
  <c r="C1115" i="30" s="1"/>
  <c r="C227" i="30"/>
  <c r="D225" i="30"/>
  <c r="C225" i="30"/>
  <c r="D219" i="30"/>
  <c r="C219" i="30"/>
  <c r="D216" i="30"/>
  <c r="D227" i="30" s="1"/>
  <c r="C216" i="30"/>
  <c r="D207" i="30"/>
  <c r="C207" i="30"/>
  <c r="D200" i="30"/>
  <c r="C200" i="30"/>
  <c r="D192" i="30"/>
  <c r="C192" i="30"/>
  <c r="D167" i="30"/>
  <c r="C167" i="30"/>
  <c r="D157" i="30"/>
  <c r="C157" i="30"/>
  <c r="D149" i="30"/>
  <c r="C149" i="30"/>
  <c r="D141" i="30"/>
  <c r="C141" i="30"/>
  <c r="D123" i="30"/>
  <c r="C123" i="30"/>
  <c r="C209" i="30" s="1"/>
  <c r="C229" i="30" s="1"/>
  <c r="D105" i="30"/>
  <c r="D209" i="30" s="1"/>
  <c r="C105" i="30"/>
  <c r="D92" i="30"/>
  <c r="C92" i="30"/>
  <c r="D81" i="30"/>
  <c r="C81" i="30"/>
  <c r="D77" i="30"/>
  <c r="C77" i="30"/>
  <c r="D69" i="30"/>
  <c r="C69" i="30"/>
  <c r="D62" i="30"/>
  <c r="C62" i="30"/>
  <c r="D51" i="30"/>
  <c r="C51" i="30"/>
  <c r="D40" i="30"/>
  <c r="C40" i="30"/>
  <c r="D25" i="30"/>
  <c r="C25" i="30"/>
  <c r="C94" i="30" s="1"/>
  <c r="D18" i="30"/>
  <c r="D94" i="30" s="1"/>
  <c r="C18" i="30"/>
  <c r="D229" i="31" l="1"/>
  <c r="C2402" i="31"/>
  <c r="D2402" i="31"/>
  <c r="D229" i="30"/>
  <c r="C2402" i="30"/>
  <c r="D2402" i="30"/>
  <c r="D2398" i="29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 s="1"/>
  <c r="C1125" i="29"/>
  <c r="C2400" i="29" s="1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C257" i="29"/>
  <c r="D245" i="29"/>
  <c r="D1115" i="29" s="1"/>
  <c r="C245" i="29"/>
  <c r="C1115" i="29" s="1"/>
  <c r="C227" i="29"/>
  <c r="D225" i="29"/>
  <c r="C225" i="29"/>
  <c r="D219" i="29"/>
  <c r="C219" i="29"/>
  <c r="D216" i="29"/>
  <c r="D227" i="29" s="1"/>
  <c r="C216" i="29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C123" i="29"/>
  <c r="C209" i="29" s="1"/>
  <c r="C229" i="29" s="1"/>
  <c r="D105" i="29"/>
  <c r="D209" i="29" s="1"/>
  <c r="C105" i="29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C25" i="29"/>
  <c r="C94" i="29" s="1"/>
  <c r="D18" i="29"/>
  <c r="D94" i="29" s="1"/>
  <c r="C18" i="29"/>
  <c r="D2398" i="28"/>
  <c r="C2398" i="28"/>
  <c r="D2396" i="28"/>
  <c r="C2396" i="28"/>
  <c r="D2393" i="28"/>
  <c r="C2393" i="28"/>
  <c r="D2375" i="28"/>
  <c r="C2375" i="28"/>
  <c r="D2358" i="28"/>
  <c r="C2358" i="28"/>
  <c r="D2341" i="28"/>
  <c r="C2341" i="28"/>
  <c r="D2324" i="28"/>
  <c r="C2324" i="28"/>
  <c r="D2312" i="28"/>
  <c r="C2312" i="28"/>
  <c r="D2300" i="28"/>
  <c r="C2300" i="28"/>
  <c r="D2285" i="28"/>
  <c r="C2285" i="28"/>
  <c r="D2279" i="28"/>
  <c r="C2279" i="28"/>
  <c r="D2272" i="28"/>
  <c r="C2272" i="28"/>
  <c r="D2269" i="28"/>
  <c r="C2269" i="28"/>
  <c r="D2226" i="28"/>
  <c r="C2226" i="28"/>
  <c r="D2209" i="28"/>
  <c r="C2209" i="28"/>
  <c r="D2192" i="28"/>
  <c r="C2192" i="28"/>
  <c r="D2175" i="28"/>
  <c r="C2175" i="28"/>
  <c r="D2158" i="28"/>
  <c r="C2158" i="28"/>
  <c r="D2141" i="28"/>
  <c r="C2141" i="28"/>
  <c r="D2124" i="28"/>
  <c r="C2124" i="28"/>
  <c r="D2107" i="28"/>
  <c r="C2107" i="28"/>
  <c r="D2090" i="28"/>
  <c r="C2090" i="28"/>
  <c r="D2073" i="28"/>
  <c r="C2073" i="28"/>
  <c r="D2056" i="28"/>
  <c r="C2056" i="28"/>
  <c r="D2039" i="28"/>
  <c r="C2039" i="28"/>
  <c r="D2022" i="28"/>
  <c r="C2022" i="28"/>
  <c r="D2005" i="28"/>
  <c r="C2005" i="28"/>
  <c r="D1988" i="28"/>
  <c r="C1988" i="28"/>
  <c r="D1971" i="28"/>
  <c r="C1971" i="28"/>
  <c r="D1954" i="28"/>
  <c r="C1954" i="28"/>
  <c r="D1937" i="28"/>
  <c r="C1937" i="28"/>
  <c r="D1919" i="28"/>
  <c r="C1919" i="28"/>
  <c r="D1916" i="28"/>
  <c r="C1916" i="28"/>
  <c r="D1865" i="28"/>
  <c r="C1865" i="28"/>
  <c r="D1848" i="28"/>
  <c r="C1848" i="28"/>
  <c r="D1831" i="28"/>
  <c r="C1831" i="28"/>
  <c r="D1814" i="28"/>
  <c r="C1814" i="28"/>
  <c r="D1797" i="28"/>
  <c r="C1797" i="28"/>
  <c r="D1780" i="28"/>
  <c r="C1780" i="28"/>
  <c r="D1763" i="28"/>
  <c r="C1763" i="28"/>
  <c r="D1746" i="28"/>
  <c r="C1746" i="28"/>
  <c r="D1729" i="28"/>
  <c r="C1729" i="28"/>
  <c r="D1712" i="28"/>
  <c r="C1712" i="28"/>
  <c r="D1695" i="28"/>
  <c r="C1695" i="28"/>
  <c r="D1678" i="28"/>
  <c r="C1678" i="28"/>
  <c r="D1661" i="28"/>
  <c r="C1661" i="28"/>
  <c r="D1644" i="28"/>
  <c r="C1644" i="28"/>
  <c r="D1627" i="28"/>
  <c r="C1627" i="28"/>
  <c r="D1609" i="28"/>
  <c r="C1609" i="28"/>
  <c r="D1565" i="28"/>
  <c r="C1565" i="28"/>
  <c r="D1549" i="28"/>
  <c r="C1549" i="28"/>
  <c r="D1533" i="28"/>
  <c r="C1533" i="28"/>
  <c r="D1521" i="28"/>
  <c r="C1521" i="28"/>
  <c r="D1509" i="28"/>
  <c r="C1509" i="28"/>
  <c r="D1497" i="28"/>
  <c r="C1497" i="28"/>
  <c r="D1485" i="28"/>
  <c r="C1485" i="28"/>
  <c r="D1473" i="28"/>
  <c r="C1473" i="28"/>
  <c r="D1461" i="28"/>
  <c r="C1461" i="28"/>
  <c r="D1449" i="28"/>
  <c r="C1449" i="28"/>
  <c r="D1437" i="28"/>
  <c r="C1437" i="28"/>
  <c r="D1426" i="28"/>
  <c r="C1426" i="28"/>
  <c r="D1415" i="28"/>
  <c r="C1415" i="28"/>
  <c r="D1403" i="28"/>
  <c r="C1403" i="28"/>
  <c r="D1390" i="28"/>
  <c r="C1390" i="28"/>
  <c r="D1378" i="28"/>
  <c r="C1378" i="28"/>
  <c r="D1364" i="28"/>
  <c r="C1364" i="28"/>
  <c r="D1349" i="28"/>
  <c r="C1349" i="28"/>
  <c r="D1297" i="28"/>
  <c r="C1297" i="28"/>
  <c r="D1281" i="28"/>
  <c r="C1281" i="28"/>
  <c r="D1265" i="28"/>
  <c r="C1265" i="28"/>
  <c r="D1253" i="28"/>
  <c r="C1253" i="28"/>
  <c r="D1241" i="28"/>
  <c r="C1241" i="28"/>
  <c r="D1229" i="28"/>
  <c r="C1229" i="28"/>
  <c r="D1217" i="28"/>
  <c r="C1217" i="28"/>
  <c r="D1205" i="28"/>
  <c r="C1205" i="28"/>
  <c r="D1193" i="28"/>
  <c r="C1193" i="28"/>
  <c r="D1181" i="28"/>
  <c r="C1181" i="28"/>
  <c r="D1169" i="28"/>
  <c r="C1169" i="28"/>
  <c r="D1158" i="28"/>
  <c r="C1158" i="28"/>
  <c r="D1147" i="28"/>
  <c r="C1147" i="28"/>
  <c r="D1134" i="28"/>
  <c r="C1134" i="28"/>
  <c r="D1125" i="28"/>
  <c r="D2400" i="28" s="1"/>
  <c r="C1125" i="28"/>
  <c r="C2400" i="28" s="1"/>
  <c r="D1113" i="28"/>
  <c r="C1113" i="28"/>
  <c r="D1106" i="28"/>
  <c r="C1106" i="28"/>
  <c r="D1102" i="28"/>
  <c r="C1102" i="28"/>
  <c r="D1084" i="28"/>
  <c r="C1084" i="28"/>
  <c r="D1081" i="28"/>
  <c r="C1081" i="28"/>
  <c r="D1064" i="28"/>
  <c r="C1064" i="28"/>
  <c r="D1047" i="28"/>
  <c r="C1047" i="28"/>
  <c r="D1030" i="28"/>
  <c r="C1030" i="28"/>
  <c r="D1013" i="28"/>
  <c r="C1013" i="28"/>
  <c r="D996" i="28"/>
  <c r="C996" i="28"/>
  <c r="D979" i="28"/>
  <c r="C979" i="28"/>
  <c r="D962" i="28"/>
  <c r="C962" i="28"/>
  <c r="D945" i="28"/>
  <c r="C945" i="28"/>
  <c r="D928" i="28"/>
  <c r="C928" i="28"/>
  <c r="D911" i="28"/>
  <c r="C911" i="28"/>
  <c r="D894" i="28"/>
  <c r="C894" i="28"/>
  <c r="D877" i="28"/>
  <c r="C877" i="28"/>
  <c r="D860" i="28"/>
  <c r="C860" i="28"/>
  <c r="D843" i="28"/>
  <c r="C843" i="28"/>
  <c r="D826" i="28"/>
  <c r="C826" i="28"/>
  <c r="D808" i="28"/>
  <c r="C808" i="28"/>
  <c r="D805" i="28"/>
  <c r="C805" i="28"/>
  <c r="D788" i="28"/>
  <c r="C788" i="28"/>
  <c r="D771" i="28"/>
  <c r="C771" i="28"/>
  <c r="D754" i="28"/>
  <c r="C754" i="28"/>
  <c r="D737" i="28"/>
  <c r="C737" i="28"/>
  <c r="D720" i="28"/>
  <c r="C720" i="28"/>
  <c r="D703" i="28"/>
  <c r="C703" i="28"/>
  <c r="D686" i="28"/>
  <c r="C686" i="28"/>
  <c r="D669" i="28"/>
  <c r="C669" i="28"/>
  <c r="D652" i="28"/>
  <c r="C652" i="28"/>
  <c r="D635" i="28"/>
  <c r="C635" i="28"/>
  <c r="D618" i="28"/>
  <c r="C618" i="28"/>
  <c r="D601" i="28"/>
  <c r="C601" i="28"/>
  <c r="D583" i="28"/>
  <c r="C583" i="28"/>
  <c r="D567" i="28"/>
  <c r="C567" i="28"/>
  <c r="D551" i="28"/>
  <c r="C551" i="28"/>
  <c r="D539" i="28"/>
  <c r="C539" i="28"/>
  <c r="D527" i="28"/>
  <c r="C527" i="28"/>
  <c r="D513" i="28"/>
  <c r="C513" i="28"/>
  <c r="D499" i="28"/>
  <c r="C499" i="28"/>
  <c r="D488" i="28"/>
  <c r="C488" i="28"/>
  <c r="D477" i="28"/>
  <c r="C477" i="28"/>
  <c r="D465" i="28"/>
  <c r="C465" i="28"/>
  <c r="D453" i="28"/>
  <c r="C453" i="28"/>
  <c r="D441" i="28"/>
  <c r="C441" i="28"/>
  <c r="D428" i="28"/>
  <c r="C428" i="28"/>
  <c r="D415" i="28"/>
  <c r="C415" i="28"/>
  <c r="D402" i="28"/>
  <c r="C402" i="28"/>
  <c r="D388" i="28"/>
  <c r="C388" i="28"/>
  <c r="D372" i="28"/>
  <c r="C372" i="28"/>
  <c r="D356" i="28"/>
  <c r="C356" i="28"/>
  <c r="D344" i="28"/>
  <c r="C344" i="28"/>
  <c r="D331" i="28"/>
  <c r="C331" i="28"/>
  <c r="D317" i="28"/>
  <c r="C317" i="28"/>
  <c r="D303" i="28"/>
  <c r="C303" i="28"/>
  <c r="D292" i="28"/>
  <c r="C292" i="28"/>
  <c r="D281" i="28"/>
  <c r="C281" i="28"/>
  <c r="D269" i="28"/>
  <c r="C269" i="28"/>
  <c r="D257" i="28"/>
  <c r="C257" i="28"/>
  <c r="D245" i="28"/>
  <c r="D1115" i="28" s="1"/>
  <c r="C245" i="28"/>
  <c r="C1115" i="28" s="1"/>
  <c r="C227" i="28"/>
  <c r="D225" i="28"/>
  <c r="C225" i="28"/>
  <c r="D219" i="28"/>
  <c r="C219" i="28"/>
  <c r="D216" i="28"/>
  <c r="D227" i="28" s="1"/>
  <c r="C216" i="28"/>
  <c r="D207" i="28"/>
  <c r="C207" i="28"/>
  <c r="D200" i="28"/>
  <c r="C200" i="28"/>
  <c r="D192" i="28"/>
  <c r="C192" i="28"/>
  <c r="D167" i="28"/>
  <c r="C167" i="28"/>
  <c r="D157" i="28"/>
  <c r="C157" i="28"/>
  <c r="D149" i="28"/>
  <c r="C149" i="28"/>
  <c r="D141" i="28"/>
  <c r="C141" i="28"/>
  <c r="D123" i="28"/>
  <c r="C123" i="28"/>
  <c r="C209" i="28" s="1"/>
  <c r="C229" i="28" s="1"/>
  <c r="D105" i="28"/>
  <c r="D209" i="28" s="1"/>
  <c r="C105" i="28"/>
  <c r="D92" i="28"/>
  <c r="C92" i="28"/>
  <c r="D81" i="28"/>
  <c r="C81" i="28"/>
  <c r="D77" i="28"/>
  <c r="C77" i="28"/>
  <c r="D69" i="28"/>
  <c r="C69" i="28"/>
  <c r="D62" i="28"/>
  <c r="C62" i="28"/>
  <c r="D51" i="28"/>
  <c r="C51" i="28"/>
  <c r="D40" i="28"/>
  <c r="C40" i="28"/>
  <c r="D25" i="28"/>
  <c r="C25" i="28"/>
  <c r="C94" i="28" s="1"/>
  <c r="D18" i="28"/>
  <c r="D94" i="28" s="1"/>
  <c r="C18" i="28"/>
  <c r="D229" i="29" l="1"/>
  <c r="C2402" i="29"/>
  <c r="D2402" i="29"/>
  <c r="D229" i="28"/>
  <c r="C2402" i="28"/>
  <c r="D2402" i="28"/>
  <c r="D2398" i="27"/>
  <c r="C2398" i="27"/>
  <c r="D2396" i="27"/>
  <c r="C2396" i="27"/>
  <c r="D2393" i="27"/>
  <c r="C2393" i="27"/>
  <c r="D2375" i="27"/>
  <c r="C2375" i="27"/>
  <c r="D2358" i="27"/>
  <c r="C2358" i="27"/>
  <c r="D2341" i="27"/>
  <c r="C2341" i="27"/>
  <c r="D2324" i="27"/>
  <c r="C2324" i="27"/>
  <c r="D2312" i="27"/>
  <c r="C2312" i="27"/>
  <c r="D2300" i="27"/>
  <c r="C2300" i="27"/>
  <c r="D2285" i="27"/>
  <c r="C2285" i="27"/>
  <c r="D2279" i="27"/>
  <c r="C2279" i="27"/>
  <c r="D2272" i="27"/>
  <c r="C2272" i="27"/>
  <c r="D2269" i="27"/>
  <c r="C2269" i="27"/>
  <c r="D2226" i="27"/>
  <c r="C2226" i="27"/>
  <c r="D2209" i="27"/>
  <c r="C2209" i="27"/>
  <c r="D2192" i="27"/>
  <c r="C2192" i="27"/>
  <c r="D2175" i="27"/>
  <c r="C2175" i="27"/>
  <c r="D2158" i="27"/>
  <c r="C2158" i="27"/>
  <c r="D2141" i="27"/>
  <c r="C2141" i="27"/>
  <c r="D2124" i="27"/>
  <c r="C2124" i="27"/>
  <c r="D2107" i="27"/>
  <c r="C2107" i="27"/>
  <c r="D2090" i="27"/>
  <c r="C2090" i="27"/>
  <c r="D2073" i="27"/>
  <c r="C2073" i="27"/>
  <c r="D2056" i="27"/>
  <c r="C2056" i="27"/>
  <c r="D2039" i="27"/>
  <c r="C2039" i="27"/>
  <c r="D2022" i="27"/>
  <c r="C2022" i="27"/>
  <c r="D2005" i="27"/>
  <c r="C2005" i="27"/>
  <c r="D1988" i="27"/>
  <c r="C1988" i="27"/>
  <c r="D1971" i="27"/>
  <c r="C1971" i="27"/>
  <c r="D1954" i="27"/>
  <c r="C1954" i="27"/>
  <c r="D1937" i="27"/>
  <c r="C1937" i="27"/>
  <c r="D1919" i="27"/>
  <c r="C1919" i="27"/>
  <c r="D1916" i="27"/>
  <c r="C1916" i="27"/>
  <c r="D1865" i="27"/>
  <c r="C1865" i="27"/>
  <c r="D1848" i="27"/>
  <c r="C1848" i="27"/>
  <c r="D1831" i="27"/>
  <c r="C1831" i="27"/>
  <c r="D1814" i="27"/>
  <c r="C1814" i="27"/>
  <c r="D1797" i="27"/>
  <c r="C1797" i="27"/>
  <c r="D1780" i="27"/>
  <c r="C1780" i="27"/>
  <c r="D1763" i="27"/>
  <c r="C1763" i="27"/>
  <c r="D1746" i="27"/>
  <c r="C1746" i="27"/>
  <c r="D1729" i="27"/>
  <c r="C1729" i="27"/>
  <c r="D1712" i="27"/>
  <c r="C1712" i="27"/>
  <c r="D1695" i="27"/>
  <c r="C1695" i="27"/>
  <c r="D1678" i="27"/>
  <c r="C1678" i="27"/>
  <c r="D1661" i="27"/>
  <c r="C1661" i="27"/>
  <c r="D1644" i="27"/>
  <c r="C1644" i="27"/>
  <c r="D1627" i="27"/>
  <c r="C1627" i="27"/>
  <c r="D1609" i="27"/>
  <c r="C1609" i="27"/>
  <c r="D1565" i="27"/>
  <c r="C1565" i="27"/>
  <c r="D1549" i="27"/>
  <c r="C1549" i="27"/>
  <c r="D1533" i="27"/>
  <c r="C1533" i="27"/>
  <c r="D1521" i="27"/>
  <c r="C1521" i="27"/>
  <c r="D1509" i="27"/>
  <c r="C1509" i="27"/>
  <c r="D1497" i="27"/>
  <c r="C1497" i="27"/>
  <c r="D1485" i="27"/>
  <c r="C1485" i="27"/>
  <c r="D1473" i="27"/>
  <c r="C1473" i="27"/>
  <c r="D1461" i="27"/>
  <c r="C1461" i="27"/>
  <c r="D1449" i="27"/>
  <c r="C1449" i="27"/>
  <c r="D1437" i="27"/>
  <c r="C1437" i="27"/>
  <c r="D1426" i="27"/>
  <c r="C1426" i="27"/>
  <c r="D1415" i="27"/>
  <c r="C1415" i="27"/>
  <c r="D1403" i="27"/>
  <c r="C1403" i="27"/>
  <c r="D1390" i="27"/>
  <c r="C1390" i="27"/>
  <c r="D1378" i="27"/>
  <c r="C1378" i="27"/>
  <c r="D1364" i="27"/>
  <c r="C1364" i="27"/>
  <c r="D1349" i="27"/>
  <c r="C1349" i="27"/>
  <c r="D1297" i="27"/>
  <c r="C1297" i="27"/>
  <c r="D1281" i="27"/>
  <c r="C1281" i="27"/>
  <c r="D1265" i="27"/>
  <c r="C1265" i="27"/>
  <c r="D1253" i="27"/>
  <c r="C1253" i="27"/>
  <c r="D1241" i="27"/>
  <c r="C1241" i="27"/>
  <c r="D1229" i="27"/>
  <c r="C1229" i="27"/>
  <c r="D1217" i="27"/>
  <c r="C1217" i="27"/>
  <c r="D1205" i="27"/>
  <c r="C1205" i="27"/>
  <c r="D1193" i="27"/>
  <c r="C1193" i="27"/>
  <c r="D1181" i="27"/>
  <c r="C1181" i="27"/>
  <c r="D1169" i="27"/>
  <c r="C1169" i="27"/>
  <c r="D1158" i="27"/>
  <c r="C1158" i="27"/>
  <c r="D1147" i="27"/>
  <c r="C1147" i="27"/>
  <c r="D1134" i="27"/>
  <c r="C1134" i="27"/>
  <c r="D1125" i="27"/>
  <c r="D2400" i="27" s="1"/>
  <c r="C1125" i="27"/>
  <c r="C2400" i="27" s="1"/>
  <c r="D1113" i="27"/>
  <c r="C1113" i="27"/>
  <c r="D1106" i="27"/>
  <c r="C1106" i="27"/>
  <c r="D1102" i="27"/>
  <c r="C1102" i="27"/>
  <c r="D1084" i="27"/>
  <c r="C1084" i="27"/>
  <c r="D1081" i="27"/>
  <c r="C1081" i="27"/>
  <c r="D1064" i="27"/>
  <c r="C1064" i="27"/>
  <c r="D1047" i="27"/>
  <c r="C1047" i="27"/>
  <c r="D1030" i="27"/>
  <c r="C1030" i="27"/>
  <c r="D1013" i="27"/>
  <c r="C1013" i="27"/>
  <c r="D996" i="27"/>
  <c r="C996" i="27"/>
  <c r="D979" i="27"/>
  <c r="C979" i="27"/>
  <c r="D962" i="27"/>
  <c r="C962" i="27"/>
  <c r="D945" i="27"/>
  <c r="C945" i="27"/>
  <c r="D928" i="27"/>
  <c r="C928" i="27"/>
  <c r="D911" i="27"/>
  <c r="C911" i="27"/>
  <c r="D894" i="27"/>
  <c r="C894" i="27"/>
  <c r="D877" i="27"/>
  <c r="C877" i="27"/>
  <c r="D860" i="27"/>
  <c r="C860" i="27"/>
  <c r="D843" i="27"/>
  <c r="C843" i="27"/>
  <c r="D826" i="27"/>
  <c r="C826" i="27"/>
  <c r="D808" i="27"/>
  <c r="C808" i="27"/>
  <c r="D805" i="27"/>
  <c r="C805" i="27"/>
  <c r="D788" i="27"/>
  <c r="C788" i="27"/>
  <c r="D771" i="27"/>
  <c r="C771" i="27"/>
  <c r="D754" i="27"/>
  <c r="C754" i="27"/>
  <c r="D737" i="27"/>
  <c r="C737" i="27"/>
  <c r="D720" i="27"/>
  <c r="C720" i="27"/>
  <c r="D703" i="27"/>
  <c r="C703" i="27"/>
  <c r="D686" i="27"/>
  <c r="C686" i="27"/>
  <c r="D669" i="27"/>
  <c r="C669" i="27"/>
  <c r="D652" i="27"/>
  <c r="C652" i="27"/>
  <c r="D635" i="27"/>
  <c r="C635" i="27"/>
  <c r="D618" i="27"/>
  <c r="C618" i="27"/>
  <c r="D601" i="27"/>
  <c r="C601" i="27"/>
  <c r="D583" i="27"/>
  <c r="C583" i="27"/>
  <c r="D567" i="27"/>
  <c r="C567" i="27"/>
  <c r="D551" i="27"/>
  <c r="C551" i="27"/>
  <c r="D539" i="27"/>
  <c r="C539" i="27"/>
  <c r="D527" i="27"/>
  <c r="C527" i="27"/>
  <c r="D513" i="27"/>
  <c r="C513" i="27"/>
  <c r="D499" i="27"/>
  <c r="C499" i="27"/>
  <c r="D488" i="27"/>
  <c r="C488" i="27"/>
  <c r="D477" i="27"/>
  <c r="C477" i="27"/>
  <c r="D465" i="27"/>
  <c r="C465" i="27"/>
  <c r="D453" i="27"/>
  <c r="C453" i="27"/>
  <c r="D441" i="27"/>
  <c r="C441" i="27"/>
  <c r="D428" i="27"/>
  <c r="C428" i="27"/>
  <c r="D415" i="27"/>
  <c r="C415" i="27"/>
  <c r="D402" i="27"/>
  <c r="C402" i="27"/>
  <c r="D388" i="27"/>
  <c r="C388" i="27"/>
  <c r="D372" i="27"/>
  <c r="C372" i="27"/>
  <c r="D356" i="27"/>
  <c r="C356" i="27"/>
  <c r="D344" i="27"/>
  <c r="C344" i="27"/>
  <c r="D331" i="27"/>
  <c r="C331" i="27"/>
  <c r="D317" i="27"/>
  <c r="C317" i="27"/>
  <c r="D303" i="27"/>
  <c r="C303" i="27"/>
  <c r="D292" i="27"/>
  <c r="C292" i="27"/>
  <c r="D281" i="27"/>
  <c r="C281" i="27"/>
  <c r="D269" i="27"/>
  <c r="C269" i="27"/>
  <c r="D257" i="27"/>
  <c r="C257" i="27"/>
  <c r="D245" i="27"/>
  <c r="D1115" i="27" s="1"/>
  <c r="C245" i="27"/>
  <c r="C1115" i="27" s="1"/>
  <c r="C227" i="27"/>
  <c r="D225" i="27"/>
  <c r="C225" i="27"/>
  <c r="D219" i="27"/>
  <c r="C219" i="27"/>
  <c r="D216" i="27"/>
  <c r="D227" i="27" s="1"/>
  <c r="C216" i="27"/>
  <c r="D207" i="27"/>
  <c r="C207" i="27"/>
  <c r="D200" i="27"/>
  <c r="C200" i="27"/>
  <c r="D192" i="27"/>
  <c r="C192" i="27"/>
  <c r="D167" i="27"/>
  <c r="C167" i="27"/>
  <c r="D157" i="27"/>
  <c r="C157" i="27"/>
  <c r="D149" i="27"/>
  <c r="C149" i="27"/>
  <c r="D141" i="27"/>
  <c r="C141" i="27"/>
  <c r="D123" i="27"/>
  <c r="C123" i="27"/>
  <c r="C209" i="27" s="1"/>
  <c r="C229" i="27" s="1"/>
  <c r="D105" i="27"/>
  <c r="D209" i="27" s="1"/>
  <c r="C105" i="27"/>
  <c r="D92" i="27"/>
  <c r="C92" i="27"/>
  <c r="D81" i="27"/>
  <c r="C81" i="27"/>
  <c r="D77" i="27"/>
  <c r="C77" i="27"/>
  <c r="D69" i="27"/>
  <c r="C69" i="27"/>
  <c r="D62" i="27"/>
  <c r="C62" i="27"/>
  <c r="D51" i="27"/>
  <c r="C51" i="27"/>
  <c r="D40" i="27"/>
  <c r="C40" i="27"/>
  <c r="D25" i="27"/>
  <c r="C25" i="27"/>
  <c r="C94" i="27" s="1"/>
  <c r="D18" i="27"/>
  <c r="D94" i="27" s="1"/>
  <c r="C18" i="27"/>
  <c r="D2398" i="26"/>
  <c r="C2398" i="26"/>
  <c r="D2396" i="26"/>
  <c r="C2396" i="26"/>
  <c r="D2393" i="26"/>
  <c r="C2393" i="26"/>
  <c r="D2375" i="26"/>
  <c r="C2375" i="26"/>
  <c r="D2358" i="26"/>
  <c r="C2358" i="26"/>
  <c r="D2341" i="26"/>
  <c r="C2341" i="26"/>
  <c r="D2324" i="26"/>
  <c r="C2324" i="26"/>
  <c r="D2312" i="26"/>
  <c r="C2312" i="26"/>
  <c r="D2300" i="26"/>
  <c r="C2300" i="26"/>
  <c r="D2285" i="26"/>
  <c r="C2285" i="26"/>
  <c r="D2279" i="26"/>
  <c r="C2279" i="26"/>
  <c r="D2272" i="26"/>
  <c r="C2272" i="26"/>
  <c r="D2269" i="26"/>
  <c r="C2269" i="26"/>
  <c r="D2226" i="26"/>
  <c r="C2226" i="26"/>
  <c r="D2209" i="26"/>
  <c r="C2209" i="26"/>
  <c r="D2192" i="26"/>
  <c r="C2192" i="26"/>
  <c r="D2175" i="26"/>
  <c r="C2175" i="26"/>
  <c r="D2158" i="26"/>
  <c r="C2158" i="26"/>
  <c r="D2141" i="26"/>
  <c r="C2141" i="26"/>
  <c r="D2124" i="26"/>
  <c r="C2124" i="26"/>
  <c r="D2107" i="26"/>
  <c r="C2107" i="26"/>
  <c r="D2090" i="26"/>
  <c r="C2090" i="26"/>
  <c r="D2073" i="26"/>
  <c r="C2073" i="26"/>
  <c r="D2056" i="26"/>
  <c r="C2056" i="26"/>
  <c r="D2039" i="26"/>
  <c r="C2039" i="26"/>
  <c r="D2022" i="26"/>
  <c r="C2022" i="26"/>
  <c r="D2005" i="26"/>
  <c r="C2005" i="26"/>
  <c r="D1988" i="26"/>
  <c r="C1988" i="26"/>
  <c r="D1971" i="26"/>
  <c r="C1971" i="26"/>
  <c r="D1954" i="26"/>
  <c r="C1954" i="26"/>
  <c r="D1937" i="26"/>
  <c r="C1937" i="26"/>
  <c r="D1919" i="26"/>
  <c r="C1919" i="26"/>
  <c r="D1916" i="26"/>
  <c r="C1916" i="26"/>
  <c r="D1865" i="26"/>
  <c r="C1865" i="26"/>
  <c r="D1848" i="26"/>
  <c r="C1848" i="26"/>
  <c r="D1831" i="26"/>
  <c r="C1831" i="26"/>
  <c r="D1814" i="26"/>
  <c r="C1814" i="26"/>
  <c r="D1797" i="26"/>
  <c r="C1797" i="26"/>
  <c r="D1780" i="26"/>
  <c r="C1780" i="26"/>
  <c r="D1763" i="26"/>
  <c r="C1763" i="26"/>
  <c r="D1746" i="26"/>
  <c r="C1746" i="26"/>
  <c r="D1729" i="26"/>
  <c r="C1729" i="26"/>
  <c r="D1712" i="26"/>
  <c r="C1712" i="26"/>
  <c r="D1695" i="26"/>
  <c r="C1695" i="26"/>
  <c r="D1678" i="26"/>
  <c r="C1678" i="26"/>
  <c r="D1661" i="26"/>
  <c r="C1661" i="26"/>
  <c r="D1644" i="26"/>
  <c r="C1644" i="26"/>
  <c r="D1627" i="26"/>
  <c r="C1627" i="26"/>
  <c r="D1609" i="26"/>
  <c r="C1609" i="26"/>
  <c r="D1565" i="26"/>
  <c r="C1565" i="26"/>
  <c r="D1549" i="26"/>
  <c r="C1549" i="26"/>
  <c r="D1533" i="26"/>
  <c r="C1533" i="26"/>
  <c r="D1521" i="26"/>
  <c r="C1521" i="26"/>
  <c r="D1509" i="26"/>
  <c r="C1509" i="26"/>
  <c r="D1497" i="26"/>
  <c r="C1497" i="26"/>
  <c r="D1485" i="26"/>
  <c r="C1485" i="26"/>
  <c r="D1473" i="26"/>
  <c r="C1473" i="26"/>
  <c r="D1461" i="26"/>
  <c r="C1461" i="26"/>
  <c r="D1449" i="26"/>
  <c r="C1449" i="26"/>
  <c r="D1437" i="26"/>
  <c r="C1437" i="26"/>
  <c r="D1426" i="26"/>
  <c r="C1426" i="26"/>
  <c r="D1415" i="26"/>
  <c r="C1415" i="26"/>
  <c r="D1403" i="26"/>
  <c r="C1403" i="26"/>
  <c r="D1390" i="26"/>
  <c r="C1390" i="26"/>
  <c r="D1378" i="26"/>
  <c r="C1378" i="26"/>
  <c r="D1364" i="26"/>
  <c r="C1364" i="26"/>
  <c r="D1349" i="26"/>
  <c r="C1349" i="26"/>
  <c r="D1297" i="26"/>
  <c r="C1297" i="26"/>
  <c r="D1281" i="26"/>
  <c r="C1281" i="26"/>
  <c r="D1265" i="26"/>
  <c r="C1265" i="26"/>
  <c r="D1253" i="26"/>
  <c r="C1253" i="26"/>
  <c r="D1241" i="26"/>
  <c r="C1241" i="26"/>
  <c r="D1229" i="26"/>
  <c r="C1229" i="26"/>
  <c r="D1217" i="26"/>
  <c r="C1217" i="26"/>
  <c r="D1205" i="26"/>
  <c r="C1205" i="26"/>
  <c r="D1193" i="26"/>
  <c r="C1193" i="26"/>
  <c r="D1181" i="26"/>
  <c r="C1181" i="26"/>
  <c r="D1169" i="26"/>
  <c r="C1169" i="26"/>
  <c r="D1158" i="26"/>
  <c r="C1158" i="26"/>
  <c r="D1147" i="26"/>
  <c r="C1147" i="26"/>
  <c r="D1134" i="26"/>
  <c r="C1134" i="26"/>
  <c r="D1125" i="26"/>
  <c r="D2400" i="26" s="1"/>
  <c r="C1125" i="26"/>
  <c r="C2400" i="26" s="1"/>
  <c r="D1113" i="26"/>
  <c r="C1113" i="26"/>
  <c r="D1106" i="26"/>
  <c r="C1106" i="26"/>
  <c r="D1102" i="26"/>
  <c r="C1102" i="26"/>
  <c r="D1084" i="26"/>
  <c r="C1084" i="26"/>
  <c r="D1081" i="26"/>
  <c r="C1081" i="26"/>
  <c r="D1064" i="26"/>
  <c r="C1064" i="26"/>
  <c r="D1047" i="26"/>
  <c r="C1047" i="26"/>
  <c r="D1030" i="26"/>
  <c r="C1030" i="26"/>
  <c r="D1013" i="26"/>
  <c r="C1013" i="26"/>
  <c r="D996" i="26"/>
  <c r="C996" i="26"/>
  <c r="D979" i="26"/>
  <c r="C979" i="26"/>
  <c r="D962" i="26"/>
  <c r="C962" i="26"/>
  <c r="D945" i="26"/>
  <c r="C945" i="26"/>
  <c r="D928" i="26"/>
  <c r="C928" i="26"/>
  <c r="D911" i="26"/>
  <c r="C911" i="26"/>
  <c r="D894" i="26"/>
  <c r="C894" i="26"/>
  <c r="D877" i="26"/>
  <c r="C877" i="26"/>
  <c r="D860" i="26"/>
  <c r="C860" i="26"/>
  <c r="D843" i="26"/>
  <c r="C843" i="26"/>
  <c r="D826" i="26"/>
  <c r="C826" i="26"/>
  <c r="D808" i="26"/>
  <c r="C808" i="26"/>
  <c r="D805" i="26"/>
  <c r="C805" i="26"/>
  <c r="D788" i="26"/>
  <c r="C788" i="26"/>
  <c r="D771" i="26"/>
  <c r="C771" i="26"/>
  <c r="D754" i="26"/>
  <c r="C754" i="26"/>
  <c r="D737" i="26"/>
  <c r="C737" i="26"/>
  <c r="D720" i="26"/>
  <c r="C720" i="26"/>
  <c r="D703" i="26"/>
  <c r="C703" i="26"/>
  <c r="D686" i="26"/>
  <c r="C686" i="26"/>
  <c r="D669" i="26"/>
  <c r="C669" i="26"/>
  <c r="D652" i="26"/>
  <c r="C652" i="26"/>
  <c r="D635" i="26"/>
  <c r="C635" i="26"/>
  <c r="D618" i="26"/>
  <c r="C618" i="26"/>
  <c r="D601" i="26"/>
  <c r="C601" i="26"/>
  <c r="D583" i="26"/>
  <c r="C583" i="26"/>
  <c r="D567" i="26"/>
  <c r="C567" i="26"/>
  <c r="D551" i="26"/>
  <c r="C551" i="26"/>
  <c r="D539" i="26"/>
  <c r="C539" i="26"/>
  <c r="D527" i="26"/>
  <c r="C527" i="26"/>
  <c r="D513" i="26"/>
  <c r="C513" i="26"/>
  <c r="D499" i="26"/>
  <c r="C499" i="26"/>
  <c r="D488" i="26"/>
  <c r="C488" i="26"/>
  <c r="D477" i="26"/>
  <c r="C477" i="26"/>
  <c r="D465" i="26"/>
  <c r="C465" i="26"/>
  <c r="D453" i="26"/>
  <c r="C453" i="26"/>
  <c r="D441" i="26"/>
  <c r="C441" i="26"/>
  <c r="D428" i="26"/>
  <c r="C428" i="26"/>
  <c r="D415" i="26"/>
  <c r="C415" i="26"/>
  <c r="D402" i="26"/>
  <c r="C402" i="26"/>
  <c r="D388" i="26"/>
  <c r="C388" i="26"/>
  <c r="D372" i="26"/>
  <c r="C372" i="26"/>
  <c r="D356" i="26"/>
  <c r="C356" i="26"/>
  <c r="D344" i="26"/>
  <c r="C344" i="26"/>
  <c r="D331" i="26"/>
  <c r="C331" i="26"/>
  <c r="D317" i="26"/>
  <c r="C317" i="26"/>
  <c r="D303" i="26"/>
  <c r="C303" i="26"/>
  <c r="D292" i="26"/>
  <c r="C292" i="26"/>
  <c r="D281" i="26"/>
  <c r="C281" i="26"/>
  <c r="D269" i="26"/>
  <c r="C269" i="26"/>
  <c r="D257" i="26"/>
  <c r="C257" i="26"/>
  <c r="D245" i="26"/>
  <c r="D1115" i="26" s="1"/>
  <c r="C245" i="26"/>
  <c r="C1115" i="26" s="1"/>
  <c r="C227" i="26"/>
  <c r="D225" i="26"/>
  <c r="C225" i="26"/>
  <c r="D219" i="26"/>
  <c r="C219" i="26"/>
  <c r="D216" i="26"/>
  <c r="D227" i="26" s="1"/>
  <c r="C216" i="26"/>
  <c r="D207" i="26"/>
  <c r="C207" i="26"/>
  <c r="D200" i="26"/>
  <c r="C200" i="26"/>
  <c r="D192" i="26"/>
  <c r="C192" i="26"/>
  <c r="D167" i="26"/>
  <c r="C167" i="26"/>
  <c r="D157" i="26"/>
  <c r="C157" i="26"/>
  <c r="D149" i="26"/>
  <c r="C149" i="26"/>
  <c r="D141" i="26"/>
  <c r="C141" i="26"/>
  <c r="D123" i="26"/>
  <c r="C123" i="26"/>
  <c r="C209" i="26" s="1"/>
  <c r="C229" i="26" s="1"/>
  <c r="D105" i="26"/>
  <c r="D209" i="26" s="1"/>
  <c r="C105" i="26"/>
  <c r="D92" i="26"/>
  <c r="C92" i="26"/>
  <c r="D81" i="26"/>
  <c r="C81" i="26"/>
  <c r="D77" i="26"/>
  <c r="C77" i="26"/>
  <c r="D69" i="26"/>
  <c r="C69" i="26"/>
  <c r="D62" i="26"/>
  <c r="C62" i="26"/>
  <c r="D51" i="26"/>
  <c r="C51" i="26"/>
  <c r="D40" i="26"/>
  <c r="C40" i="26"/>
  <c r="D25" i="26"/>
  <c r="C25" i="26"/>
  <c r="C94" i="26" s="1"/>
  <c r="D18" i="26"/>
  <c r="D94" i="26" s="1"/>
  <c r="C18" i="26"/>
  <c r="D2398" i="25"/>
  <c r="C2398" i="25"/>
  <c r="D2396" i="25"/>
  <c r="C2396" i="25"/>
  <c r="D2393" i="25"/>
  <c r="C2393" i="25"/>
  <c r="D2375" i="25"/>
  <c r="C2375" i="25"/>
  <c r="D2358" i="25"/>
  <c r="C2358" i="25"/>
  <c r="D2341" i="25"/>
  <c r="C2341" i="25"/>
  <c r="D2324" i="25"/>
  <c r="C2324" i="25"/>
  <c r="D2312" i="25"/>
  <c r="C2312" i="25"/>
  <c r="D2300" i="25"/>
  <c r="C2300" i="25"/>
  <c r="D2285" i="25"/>
  <c r="C2285" i="25"/>
  <c r="D2279" i="25"/>
  <c r="C2279" i="25"/>
  <c r="D2272" i="25"/>
  <c r="C2272" i="25"/>
  <c r="D2269" i="25"/>
  <c r="C2269" i="25"/>
  <c r="D2226" i="25"/>
  <c r="C2226" i="25"/>
  <c r="D2209" i="25"/>
  <c r="C2209" i="25"/>
  <c r="D2192" i="25"/>
  <c r="C2192" i="25"/>
  <c r="D2175" i="25"/>
  <c r="C2175" i="25"/>
  <c r="D2158" i="25"/>
  <c r="C2158" i="25"/>
  <c r="D2141" i="25"/>
  <c r="C2141" i="25"/>
  <c r="D2124" i="25"/>
  <c r="C2124" i="25"/>
  <c r="D2107" i="25"/>
  <c r="C2107" i="25"/>
  <c r="D2090" i="25"/>
  <c r="C2090" i="25"/>
  <c r="D2073" i="25"/>
  <c r="C2073" i="25"/>
  <c r="D2056" i="25"/>
  <c r="C2056" i="25"/>
  <c r="D2039" i="25"/>
  <c r="C2039" i="25"/>
  <c r="D2022" i="25"/>
  <c r="C2022" i="25"/>
  <c r="D2005" i="25"/>
  <c r="C2005" i="25"/>
  <c r="D1988" i="25"/>
  <c r="C1988" i="25"/>
  <c r="D1971" i="25"/>
  <c r="C1971" i="25"/>
  <c r="D1954" i="25"/>
  <c r="C1954" i="25"/>
  <c r="D1937" i="25"/>
  <c r="C1937" i="25"/>
  <c r="D1919" i="25"/>
  <c r="C1919" i="25"/>
  <c r="D1916" i="25"/>
  <c r="C1916" i="25"/>
  <c r="D1865" i="25"/>
  <c r="C1865" i="25"/>
  <c r="D1848" i="25"/>
  <c r="C1848" i="25"/>
  <c r="D1831" i="25"/>
  <c r="C1831" i="25"/>
  <c r="D1814" i="25"/>
  <c r="C1814" i="25"/>
  <c r="D1797" i="25"/>
  <c r="C1797" i="25"/>
  <c r="D1780" i="25"/>
  <c r="C1780" i="25"/>
  <c r="D1763" i="25"/>
  <c r="C1763" i="25"/>
  <c r="D1746" i="25"/>
  <c r="C1746" i="25"/>
  <c r="D1729" i="25"/>
  <c r="C1729" i="25"/>
  <c r="D1712" i="25"/>
  <c r="C1712" i="25"/>
  <c r="D1695" i="25"/>
  <c r="C1695" i="25"/>
  <c r="D1678" i="25"/>
  <c r="C1678" i="25"/>
  <c r="D1661" i="25"/>
  <c r="C1661" i="25"/>
  <c r="D1644" i="25"/>
  <c r="C1644" i="25"/>
  <c r="D1627" i="25"/>
  <c r="C1627" i="25"/>
  <c r="D1609" i="25"/>
  <c r="C1609" i="25"/>
  <c r="D1565" i="25"/>
  <c r="C1565" i="25"/>
  <c r="D1549" i="25"/>
  <c r="C1549" i="25"/>
  <c r="D1533" i="25"/>
  <c r="C1533" i="25"/>
  <c r="D1521" i="25"/>
  <c r="C1521" i="25"/>
  <c r="D1509" i="25"/>
  <c r="C1509" i="25"/>
  <c r="D1497" i="25"/>
  <c r="C1497" i="25"/>
  <c r="D1485" i="25"/>
  <c r="C1485" i="25"/>
  <c r="D1473" i="25"/>
  <c r="C1473" i="25"/>
  <c r="D1461" i="25"/>
  <c r="C1461" i="25"/>
  <c r="D1449" i="25"/>
  <c r="C1449" i="25"/>
  <c r="D1437" i="25"/>
  <c r="C1437" i="25"/>
  <c r="D1426" i="25"/>
  <c r="C1426" i="25"/>
  <c r="D1415" i="25"/>
  <c r="C1415" i="25"/>
  <c r="D1403" i="25"/>
  <c r="C1403" i="25"/>
  <c r="D1390" i="25"/>
  <c r="C1390" i="25"/>
  <c r="D1378" i="25"/>
  <c r="C1378" i="25"/>
  <c r="D1364" i="25"/>
  <c r="C1364" i="25"/>
  <c r="D1349" i="25"/>
  <c r="C1349" i="25"/>
  <c r="D1297" i="25"/>
  <c r="C1297" i="25"/>
  <c r="D1281" i="25"/>
  <c r="C1281" i="25"/>
  <c r="D1265" i="25"/>
  <c r="C1265" i="25"/>
  <c r="D1253" i="25"/>
  <c r="C1253" i="25"/>
  <c r="D1241" i="25"/>
  <c r="C1241" i="25"/>
  <c r="D1229" i="25"/>
  <c r="C1229" i="25"/>
  <c r="D1217" i="25"/>
  <c r="C1217" i="25"/>
  <c r="D1205" i="25"/>
  <c r="C1205" i="25"/>
  <c r="D1193" i="25"/>
  <c r="C1193" i="25"/>
  <c r="D1181" i="25"/>
  <c r="C1181" i="25"/>
  <c r="D1169" i="25"/>
  <c r="C1169" i="25"/>
  <c r="D1158" i="25"/>
  <c r="C1158" i="25"/>
  <c r="D1147" i="25"/>
  <c r="C1147" i="25"/>
  <c r="D1134" i="25"/>
  <c r="C1134" i="25"/>
  <c r="D1125" i="25"/>
  <c r="D2400" i="25" s="1"/>
  <c r="C1125" i="25"/>
  <c r="C2400" i="25" s="1"/>
  <c r="C1114" i="25"/>
  <c r="D1113" i="25"/>
  <c r="C1113" i="25"/>
  <c r="D1106" i="25"/>
  <c r="C1106" i="25"/>
  <c r="D1102" i="25"/>
  <c r="C1102" i="25"/>
  <c r="D1084" i="25"/>
  <c r="C1084" i="25"/>
  <c r="D1081" i="25"/>
  <c r="C1081" i="25"/>
  <c r="D1064" i="25"/>
  <c r="C1064" i="25"/>
  <c r="D1047" i="25"/>
  <c r="C1047" i="25"/>
  <c r="D1030" i="25"/>
  <c r="C1030" i="25"/>
  <c r="D1013" i="25"/>
  <c r="C1013" i="25"/>
  <c r="D996" i="25"/>
  <c r="C996" i="25"/>
  <c r="D979" i="25"/>
  <c r="C979" i="25"/>
  <c r="D962" i="25"/>
  <c r="C962" i="25"/>
  <c r="D945" i="25"/>
  <c r="C945" i="25"/>
  <c r="D928" i="25"/>
  <c r="C928" i="25"/>
  <c r="D911" i="25"/>
  <c r="C911" i="25"/>
  <c r="D894" i="25"/>
  <c r="C894" i="25"/>
  <c r="D877" i="25"/>
  <c r="C877" i="25"/>
  <c r="D860" i="25"/>
  <c r="C860" i="25"/>
  <c r="D843" i="25"/>
  <c r="C843" i="25"/>
  <c r="D826" i="25"/>
  <c r="C826" i="25"/>
  <c r="D808" i="25"/>
  <c r="C808" i="25"/>
  <c r="D805" i="25"/>
  <c r="C805" i="25"/>
  <c r="D788" i="25"/>
  <c r="C788" i="25"/>
  <c r="D771" i="25"/>
  <c r="C771" i="25"/>
  <c r="D754" i="25"/>
  <c r="C754" i="25"/>
  <c r="D737" i="25"/>
  <c r="C737" i="25"/>
  <c r="D720" i="25"/>
  <c r="C720" i="25"/>
  <c r="D703" i="25"/>
  <c r="C703" i="25"/>
  <c r="D686" i="25"/>
  <c r="C686" i="25"/>
  <c r="D669" i="25"/>
  <c r="C669" i="25"/>
  <c r="D652" i="25"/>
  <c r="C652" i="25"/>
  <c r="D635" i="25"/>
  <c r="C635" i="25"/>
  <c r="D618" i="25"/>
  <c r="C618" i="25"/>
  <c r="D601" i="25"/>
  <c r="C601" i="25"/>
  <c r="D583" i="25"/>
  <c r="C583" i="25"/>
  <c r="D567" i="25"/>
  <c r="C567" i="25"/>
  <c r="D551" i="25"/>
  <c r="C551" i="25"/>
  <c r="D539" i="25"/>
  <c r="C539" i="25"/>
  <c r="D527" i="25"/>
  <c r="C527" i="25"/>
  <c r="D513" i="25"/>
  <c r="C513" i="25"/>
  <c r="D499" i="25"/>
  <c r="C499" i="25"/>
  <c r="D488" i="25"/>
  <c r="C488" i="25"/>
  <c r="D477" i="25"/>
  <c r="C477" i="25"/>
  <c r="D465" i="25"/>
  <c r="C465" i="25"/>
  <c r="D453" i="25"/>
  <c r="C453" i="25"/>
  <c r="D441" i="25"/>
  <c r="C441" i="25"/>
  <c r="D428" i="25"/>
  <c r="C428" i="25"/>
  <c r="D415" i="25"/>
  <c r="C415" i="25"/>
  <c r="D402" i="25"/>
  <c r="C402" i="25"/>
  <c r="D388" i="25"/>
  <c r="C388" i="25"/>
  <c r="D372" i="25"/>
  <c r="C372" i="25"/>
  <c r="D356" i="25"/>
  <c r="C356" i="25"/>
  <c r="D344" i="25"/>
  <c r="C344" i="25"/>
  <c r="D331" i="25"/>
  <c r="C331" i="25"/>
  <c r="D317" i="25"/>
  <c r="C317" i="25"/>
  <c r="D303" i="25"/>
  <c r="C303" i="25"/>
  <c r="D292" i="25"/>
  <c r="C292" i="25"/>
  <c r="D281" i="25"/>
  <c r="C281" i="25"/>
  <c r="D269" i="25"/>
  <c r="C269" i="25"/>
  <c r="D257" i="25"/>
  <c r="C257" i="25"/>
  <c r="D245" i="25"/>
  <c r="D1115" i="25" s="1"/>
  <c r="C245" i="25"/>
  <c r="C1115" i="25" s="1"/>
  <c r="D227" i="25"/>
  <c r="D225" i="25"/>
  <c r="C225" i="25"/>
  <c r="D219" i="25"/>
  <c r="C219" i="25"/>
  <c r="C227" i="25" s="1"/>
  <c r="D216" i="25"/>
  <c r="C216" i="25"/>
  <c r="D207" i="25"/>
  <c r="C207" i="25"/>
  <c r="D200" i="25"/>
  <c r="C200" i="25"/>
  <c r="D192" i="25"/>
  <c r="C192" i="25"/>
  <c r="D167" i="25"/>
  <c r="C167" i="25"/>
  <c r="D157" i="25"/>
  <c r="C157" i="25"/>
  <c r="D149" i="25"/>
  <c r="C149" i="25"/>
  <c r="D141" i="25"/>
  <c r="C141" i="25"/>
  <c r="D123" i="25"/>
  <c r="D209" i="25" s="1"/>
  <c r="D229" i="25" s="1"/>
  <c r="C123" i="25"/>
  <c r="D105" i="25"/>
  <c r="C105" i="25"/>
  <c r="C209" i="25" s="1"/>
  <c r="C229" i="25" s="1"/>
  <c r="D92" i="25"/>
  <c r="C92" i="25"/>
  <c r="D81" i="25"/>
  <c r="C81" i="25"/>
  <c r="D77" i="25"/>
  <c r="C77" i="25"/>
  <c r="D69" i="25"/>
  <c r="C69" i="25"/>
  <c r="D62" i="25"/>
  <c r="C62" i="25"/>
  <c r="D51" i="25"/>
  <c r="C51" i="25"/>
  <c r="D40" i="25"/>
  <c r="C40" i="25"/>
  <c r="D25" i="25"/>
  <c r="D94" i="25" s="1"/>
  <c r="C25" i="25"/>
  <c r="D18" i="25"/>
  <c r="C18" i="25"/>
  <c r="C94" i="25" s="1"/>
  <c r="D2398" i="24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D2400" i="24" s="1"/>
  <c r="C1125" i="24"/>
  <c r="C2400" i="24" s="1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D1115" i="24" s="1"/>
  <c r="C245" i="24"/>
  <c r="C1115" i="24" s="1"/>
  <c r="C227" i="24"/>
  <c r="D225" i="24"/>
  <c r="C225" i="24"/>
  <c r="D219" i="24"/>
  <c r="C219" i="24"/>
  <c r="D216" i="24"/>
  <c r="D227" i="24" s="1"/>
  <c r="C216" i="24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C123" i="24"/>
  <c r="C209" i="24" s="1"/>
  <c r="C229" i="24" s="1"/>
  <c r="D105" i="24"/>
  <c r="D209" i="24" s="1"/>
  <c r="C105" i="24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C25" i="24"/>
  <c r="C94" i="24" s="1"/>
  <c r="D18" i="24"/>
  <c r="D94" i="24" s="1"/>
  <c r="C18" i="24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D2402" i="23" s="1"/>
  <c r="C245" i="23"/>
  <c r="C1115" i="23" s="1"/>
  <c r="C227" i="23"/>
  <c r="D225" i="23"/>
  <c r="C225" i="23"/>
  <c r="D219" i="23"/>
  <c r="C219" i="23"/>
  <c r="D216" i="23"/>
  <c r="D227" i="23" s="1"/>
  <c r="C216" i="23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C209" i="23" s="1"/>
  <c r="C229" i="23" s="1"/>
  <c r="D105" i="23"/>
  <c r="D209" i="23" s="1"/>
  <c r="C105" i="23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C94" i="23" s="1"/>
  <c r="D18" i="23"/>
  <c r="D94" i="23" s="1"/>
  <c r="C18" i="23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C245" i="22"/>
  <c r="C1115" i="22" s="1"/>
  <c r="D225" i="22"/>
  <c r="C225" i="22"/>
  <c r="D219" i="22"/>
  <c r="C219" i="22"/>
  <c r="D216" i="22"/>
  <c r="D227" i="22" s="1"/>
  <c r="C216" i="22"/>
  <c r="C227" i="22" s="1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D105" i="22"/>
  <c r="D209" i="22" s="1"/>
  <c r="C105" i="22"/>
  <c r="C209" i="22" s="1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D18" i="22"/>
  <c r="D94" i="22" s="1"/>
  <c r="C18" i="22"/>
  <c r="C94" i="22" s="1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C245" i="21"/>
  <c r="C1115" i="21" s="1"/>
  <c r="C227" i="21"/>
  <c r="D225" i="21"/>
  <c r="C225" i="21"/>
  <c r="D219" i="21"/>
  <c r="C219" i="21"/>
  <c r="D216" i="21"/>
  <c r="D227" i="21" s="1"/>
  <c r="C216" i="2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C123" i="21"/>
  <c r="C209" i="21" s="1"/>
  <c r="C229" i="21" s="1"/>
  <c r="D105" i="21"/>
  <c r="D209" i="21" s="1"/>
  <c r="C105" i="2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C25" i="21"/>
  <c r="C94" i="21" s="1"/>
  <c r="D18" i="21"/>
  <c r="D94" i="21" s="1"/>
  <c r="C18" i="2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C245" i="20"/>
  <c r="C1115" i="20" s="1"/>
  <c r="C227" i="20"/>
  <c r="D225" i="20"/>
  <c r="C225" i="20"/>
  <c r="D219" i="20"/>
  <c r="C219" i="20"/>
  <c r="D216" i="20"/>
  <c r="D227" i="20" s="1"/>
  <c r="C216" i="20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C123" i="20"/>
  <c r="C209" i="20" s="1"/>
  <c r="C229" i="20" s="1"/>
  <c r="D105" i="20"/>
  <c r="D209" i="20" s="1"/>
  <c r="C105" i="20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C25" i="20"/>
  <c r="C94" i="20" s="1"/>
  <c r="D18" i="20"/>
  <c r="D94" i="20" s="1"/>
  <c r="C18" i="20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C2400" i="19" s="1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C245" i="19"/>
  <c r="C1115" i="19" s="1"/>
  <c r="C227" i="19"/>
  <c r="D225" i="19"/>
  <c r="C225" i="19"/>
  <c r="D219" i="19"/>
  <c r="C219" i="19"/>
  <c r="D216" i="19"/>
  <c r="D227" i="19" s="1"/>
  <c r="C216" i="19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C209" i="19" s="1"/>
  <c r="C229" i="19" s="1"/>
  <c r="D105" i="19"/>
  <c r="D209" i="19" s="1"/>
  <c r="C105" i="19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C94" i="19" s="1"/>
  <c r="D18" i="19"/>
  <c r="D94" i="19" s="1"/>
  <c r="C18" i="19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C2400" i="18" s="1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C245" i="18"/>
  <c r="C1115" i="18" s="1"/>
  <c r="C227" i="18"/>
  <c r="D225" i="18"/>
  <c r="C225" i="18"/>
  <c r="D219" i="18"/>
  <c r="C219" i="18"/>
  <c r="D216" i="18"/>
  <c r="D227" i="18" s="1"/>
  <c r="C216" i="18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C209" i="18" s="1"/>
  <c r="C229" i="18" s="1"/>
  <c r="D105" i="18"/>
  <c r="D209" i="18" s="1"/>
  <c r="C105" i="18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C94" i="18" s="1"/>
  <c r="D18" i="18"/>
  <c r="D94" i="18" s="1"/>
  <c r="C18" i="18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C245" i="17"/>
  <c r="C1115" i="17" s="1"/>
  <c r="C227" i="17"/>
  <c r="D225" i="17"/>
  <c r="C225" i="17"/>
  <c r="D219" i="17"/>
  <c r="C219" i="17"/>
  <c r="D216" i="17"/>
  <c r="D227" i="17" s="1"/>
  <c r="C216" i="17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C209" i="17" s="1"/>
  <c r="C229" i="17" s="1"/>
  <c r="D105" i="17"/>
  <c r="D209" i="17" s="1"/>
  <c r="C105" i="17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C25" i="17"/>
  <c r="C94" i="17" s="1"/>
  <c r="D18" i="17"/>
  <c r="D94" i="17" s="1"/>
  <c r="C18" i="17"/>
  <c r="C2400" i="16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C245" i="16"/>
  <c r="C1115" i="16" s="1"/>
  <c r="C2402" i="16" s="1"/>
  <c r="C227" i="16"/>
  <c r="D225" i="16"/>
  <c r="C225" i="16"/>
  <c r="D219" i="16"/>
  <c r="C219" i="16"/>
  <c r="D216" i="16"/>
  <c r="D227" i="16" s="1"/>
  <c r="C216" i="16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C209" i="16" s="1"/>
  <c r="C229" i="16" s="1"/>
  <c r="D105" i="16"/>
  <c r="D209" i="16" s="1"/>
  <c r="D229" i="16" s="1"/>
  <c r="C105" i="16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C94" i="16" s="1"/>
  <c r="D18" i="16"/>
  <c r="D94" i="16" s="1"/>
  <c r="C18" i="16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D2400" i="15" s="1"/>
  <c r="C1125" i="15"/>
  <c r="C2400" i="15" s="1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 s="1"/>
  <c r="C245" i="15"/>
  <c r="C1115" i="15" s="1"/>
  <c r="D225" i="15"/>
  <c r="C225" i="15"/>
  <c r="D219" i="15"/>
  <c r="D227" i="15" s="1"/>
  <c r="C219" i="15"/>
  <c r="C227" i="15" s="1"/>
  <c r="D216" i="15"/>
  <c r="C216" i="15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D209" i="15" s="1"/>
  <c r="D229" i="15" s="1"/>
  <c r="C123" i="15"/>
  <c r="C209" i="15" s="1"/>
  <c r="C229" i="15" s="1"/>
  <c r="D105" i="15"/>
  <c r="C105" i="15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D94" i="15" s="1"/>
  <c r="C25" i="15"/>
  <c r="C94" i="15" s="1"/>
  <c r="D18" i="15"/>
  <c r="C18" i="15"/>
  <c r="D2398" i="14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 s="1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C245" i="14"/>
  <c r="C1115" i="14" s="1"/>
  <c r="C227" i="14"/>
  <c r="D225" i="14"/>
  <c r="C225" i="14"/>
  <c r="D219" i="14"/>
  <c r="C219" i="14"/>
  <c r="D216" i="14"/>
  <c r="D227" i="14" s="1"/>
  <c r="C216" i="14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C123" i="14"/>
  <c r="C209" i="14" s="1"/>
  <c r="C229" i="14" s="1"/>
  <c r="D105" i="14"/>
  <c r="D209" i="14" s="1"/>
  <c r="C105" i="14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C94" i="14" s="1"/>
  <c r="D18" i="14"/>
  <c r="D94" i="14" s="1"/>
  <c r="C18" i="14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C245" i="13"/>
  <c r="C1115" i="13" s="1"/>
  <c r="C227" i="13"/>
  <c r="D225" i="13"/>
  <c r="C225" i="13"/>
  <c r="D219" i="13"/>
  <c r="C219" i="13"/>
  <c r="D216" i="13"/>
  <c r="D227" i="13" s="1"/>
  <c r="C216" i="13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C209" i="13" s="1"/>
  <c r="C229" i="13" s="1"/>
  <c r="D105" i="13"/>
  <c r="D209" i="13" s="1"/>
  <c r="C105" i="13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C94" i="13" s="1"/>
  <c r="D18" i="13"/>
  <c r="D94" i="13" s="1"/>
  <c r="C18" i="13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C245" i="12"/>
  <c r="C1115" i="12" s="1"/>
  <c r="C227" i="12"/>
  <c r="D225" i="12"/>
  <c r="C225" i="12"/>
  <c r="D219" i="12"/>
  <c r="C219" i="12"/>
  <c r="D216" i="12"/>
  <c r="D227" i="12" s="1"/>
  <c r="C216" i="12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C209" i="12" s="1"/>
  <c r="C229" i="12" s="1"/>
  <c r="D105" i="12"/>
  <c r="D209" i="12" s="1"/>
  <c r="C105" i="12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C94" i="12" s="1"/>
  <c r="D18" i="12"/>
  <c r="D94" i="12" s="1"/>
  <c r="C18" i="12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 s="1"/>
  <c r="C1125" i="11"/>
  <c r="C2400" i="11" s="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 s="1"/>
  <c r="C245" i="11"/>
  <c r="C1115" i="11" s="1"/>
  <c r="C227" i="11"/>
  <c r="D225" i="11"/>
  <c r="C225" i="11"/>
  <c r="D219" i="11"/>
  <c r="C219" i="11"/>
  <c r="D216" i="11"/>
  <c r="D227" i="11" s="1"/>
  <c r="C216" i="1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C123" i="11"/>
  <c r="C209" i="11" s="1"/>
  <c r="C229" i="11" s="1"/>
  <c r="D105" i="11"/>
  <c r="D209" i="11" s="1"/>
  <c r="C105" i="11"/>
  <c r="D92" i="11"/>
  <c r="C92" i="11"/>
  <c r="D81" i="11"/>
  <c r="C81" i="11"/>
  <c r="D77" i="11"/>
  <c r="C77" i="11"/>
  <c r="D69" i="11"/>
  <c r="C69" i="11"/>
  <c r="D62" i="11"/>
  <c r="C62" i="11"/>
  <c r="D51" i="11"/>
  <c r="C51" i="11"/>
  <c r="D40" i="11"/>
  <c r="C40" i="11"/>
  <c r="D25" i="11"/>
  <c r="C25" i="11"/>
  <c r="C94" i="11" s="1"/>
  <c r="D18" i="11"/>
  <c r="D94" i="11" s="1"/>
  <c r="C18" i="11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 s="1"/>
  <c r="C245" i="10"/>
  <c r="C1115" i="10" s="1"/>
  <c r="C227" i="10"/>
  <c r="D225" i="10"/>
  <c r="C225" i="10"/>
  <c r="D219" i="10"/>
  <c r="C219" i="10"/>
  <c r="D216" i="10"/>
  <c r="D227" i="10" s="1"/>
  <c r="C216" i="10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C123" i="10"/>
  <c r="C209" i="10" s="1"/>
  <c r="C229" i="10" s="1"/>
  <c r="D105" i="10"/>
  <c r="D209" i="10" s="1"/>
  <c r="C105" i="10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C25" i="10"/>
  <c r="C94" i="10" s="1"/>
  <c r="D18" i="10"/>
  <c r="D94" i="10" s="1"/>
  <c r="C18" i="10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 s="1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C245" i="9"/>
  <c r="C1115" i="9" s="1"/>
  <c r="C227" i="9"/>
  <c r="D225" i="9"/>
  <c r="C225" i="9"/>
  <c r="D219" i="9"/>
  <c r="C219" i="9"/>
  <c r="D216" i="9"/>
  <c r="D227" i="9" s="1"/>
  <c r="C216" i="9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C209" i="9" s="1"/>
  <c r="C229" i="9" s="1"/>
  <c r="C120" i="9"/>
  <c r="D105" i="9"/>
  <c r="D209" i="9" s="1"/>
  <c r="C105" i="9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D94" i="9" s="1"/>
  <c r="C25" i="9"/>
  <c r="D18" i="9"/>
  <c r="C18" i="9"/>
  <c r="C94" i="9" s="1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C245" i="8"/>
  <c r="C1115" i="8" s="1"/>
  <c r="D225" i="8"/>
  <c r="C225" i="8"/>
  <c r="D219" i="8"/>
  <c r="D227" i="8" s="1"/>
  <c r="C219" i="8"/>
  <c r="C227" i="8" s="1"/>
  <c r="D216" i="8"/>
  <c r="C216" i="8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D209" i="8" s="1"/>
  <c r="D229" i="8" s="1"/>
  <c r="C123" i="8"/>
  <c r="C209" i="8" s="1"/>
  <c r="C229" i="8" s="1"/>
  <c r="D105" i="8"/>
  <c r="C105" i="8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D94" i="8" s="1"/>
  <c r="C25" i="8"/>
  <c r="C94" i="8" s="1"/>
  <c r="D18" i="8"/>
  <c r="C18" i="8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D2402" i="7" s="1"/>
  <c r="C245" i="7"/>
  <c r="C1115" i="7" s="1"/>
  <c r="C227" i="7"/>
  <c r="D225" i="7"/>
  <c r="C225" i="7"/>
  <c r="D219" i="7"/>
  <c r="C219" i="7"/>
  <c r="D216" i="7"/>
  <c r="D227" i="7" s="1"/>
  <c r="C216" i="7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C209" i="7" s="1"/>
  <c r="C229" i="7" s="1"/>
  <c r="D105" i="7"/>
  <c r="D209" i="7" s="1"/>
  <c r="C105" i="7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C25" i="7"/>
  <c r="C94" i="7" s="1"/>
  <c r="D18" i="7"/>
  <c r="D94" i="7" s="1"/>
  <c r="C18" i="7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D1115" i="6" s="1"/>
  <c r="C245" i="6"/>
  <c r="C1115" i="6" s="1"/>
  <c r="C227" i="6"/>
  <c r="D225" i="6"/>
  <c r="C225" i="6"/>
  <c r="D219" i="6"/>
  <c r="C219" i="6"/>
  <c r="D216" i="6"/>
  <c r="D227" i="6" s="1"/>
  <c r="C216" i="6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C209" i="6" s="1"/>
  <c r="C229" i="6" s="1"/>
  <c r="D105" i="6"/>
  <c r="D209" i="6" s="1"/>
  <c r="C105" i="6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C94" i="6" s="1"/>
  <c r="D18" i="6"/>
  <c r="D94" i="6" s="1"/>
  <c r="C18" i="6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 s="1"/>
  <c r="C245" i="5"/>
  <c r="C1115" i="5" s="1"/>
  <c r="D225" i="5"/>
  <c r="C225" i="5"/>
  <c r="D219" i="5"/>
  <c r="C219" i="5"/>
  <c r="C227" i="5" s="1"/>
  <c r="D216" i="5"/>
  <c r="D227" i="5" s="1"/>
  <c r="C216" i="5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D105" i="5"/>
  <c r="D209" i="5" s="1"/>
  <c r="D229" i="5" s="1"/>
  <c r="C105" i="5"/>
  <c r="C209" i="5" s="1"/>
  <c r="C229" i="5" s="1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D18" i="5"/>
  <c r="D94" i="5" s="1"/>
  <c r="C18" i="5"/>
  <c r="C94" i="5" s="1"/>
  <c r="C2400" i="4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D2400" i="4" s="1"/>
  <c r="C1125" i="4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 s="1"/>
  <c r="C245" i="4"/>
  <c r="C1115" i="4" s="1"/>
  <c r="C2402" i="4" s="1"/>
  <c r="D227" i="4"/>
  <c r="D225" i="4"/>
  <c r="C225" i="4"/>
  <c r="D219" i="4"/>
  <c r="C219" i="4"/>
  <c r="C227" i="4" s="1"/>
  <c r="D216" i="4"/>
  <c r="C216" i="4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D209" i="4" s="1"/>
  <c r="D229" i="4" s="1"/>
  <c r="C123" i="4"/>
  <c r="C209" i="4" s="1"/>
  <c r="D105" i="4"/>
  <c r="C105" i="4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D94" i="4" s="1"/>
  <c r="C25" i="4"/>
  <c r="C94" i="4" s="1"/>
  <c r="D18" i="4"/>
  <c r="C18" i="4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C245" i="3"/>
  <c r="C1115" i="3" s="1"/>
  <c r="C227" i="3"/>
  <c r="D225" i="3"/>
  <c r="C225" i="3"/>
  <c r="D219" i="3"/>
  <c r="C219" i="3"/>
  <c r="D216" i="3"/>
  <c r="D227" i="3" s="1"/>
  <c r="C216" i="3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C209" i="3" s="1"/>
  <c r="C229" i="3" s="1"/>
  <c r="D105" i="3"/>
  <c r="D209" i="3" s="1"/>
  <c r="C105" i="3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C94" i="3" s="1"/>
  <c r="D18" i="3"/>
  <c r="D94" i="3" s="1"/>
  <c r="C18" i="3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C1134" i="2"/>
  <c r="D1125" i="2"/>
  <c r="D2400" i="2" s="1"/>
  <c r="C1125" i="2"/>
  <c r="C2400" i="2" s="1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D245" i="2"/>
  <c r="D1115" i="2" s="1"/>
  <c r="C245" i="2"/>
  <c r="C1115" i="2" s="1"/>
  <c r="C227" i="2"/>
  <c r="D225" i="2"/>
  <c r="C225" i="2"/>
  <c r="D219" i="2"/>
  <c r="C219" i="2"/>
  <c r="D216" i="2"/>
  <c r="D227" i="2" s="1"/>
  <c r="C216" i="2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C123" i="2"/>
  <c r="C209" i="2" s="1"/>
  <c r="C229" i="2" s="1"/>
  <c r="D105" i="2"/>
  <c r="D209" i="2" s="1"/>
  <c r="C105" i="2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C25" i="2"/>
  <c r="C94" i="2" s="1"/>
  <c r="D18" i="2"/>
  <c r="D94" i="2" s="1"/>
  <c r="C18" i="2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C245" i="1"/>
  <c r="C1115" i="1" s="1"/>
  <c r="C227" i="1"/>
  <c r="D225" i="1"/>
  <c r="C225" i="1"/>
  <c r="D219" i="1"/>
  <c r="C219" i="1"/>
  <c r="D216" i="1"/>
  <c r="D227" i="1" s="1"/>
  <c r="C216" i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C123" i="1"/>
  <c r="C209" i="1" s="1"/>
  <c r="C229" i="1" s="1"/>
  <c r="D105" i="1"/>
  <c r="D209" i="1" s="1"/>
  <c r="C105" i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C25" i="1"/>
  <c r="C94" i="1" s="1"/>
  <c r="D18" i="1"/>
  <c r="D94" i="1" s="1"/>
  <c r="C18" i="1"/>
  <c r="D229" i="27" l="1"/>
  <c r="C2402" i="27"/>
  <c r="D2402" i="27"/>
  <c r="D229" i="26"/>
  <c r="C2402" i="26"/>
  <c r="D2402" i="26"/>
  <c r="C2402" i="25"/>
  <c r="D2402" i="25"/>
  <c r="D229" i="24"/>
  <c r="C2402" i="24"/>
  <c r="D2402" i="24"/>
  <c r="D229" i="23"/>
  <c r="C2402" i="23"/>
  <c r="C229" i="22"/>
  <c r="C2402" i="22"/>
  <c r="D229" i="22"/>
  <c r="D2402" i="22"/>
  <c r="D229" i="21"/>
  <c r="C2402" i="21"/>
  <c r="D2402" i="21"/>
  <c r="D229" i="20"/>
  <c r="C2402" i="20"/>
  <c r="D2402" i="20"/>
  <c r="D229" i="19"/>
  <c r="C2402" i="19"/>
  <c r="D2402" i="19"/>
  <c r="D229" i="18"/>
  <c r="C2402" i="18"/>
  <c r="D2402" i="18"/>
  <c r="D229" i="17"/>
  <c r="C2402" i="17"/>
  <c r="D2402" i="17"/>
  <c r="D2402" i="16"/>
  <c r="C2402" i="15"/>
  <c r="D2402" i="15"/>
  <c r="D229" i="14"/>
  <c r="C2402" i="14"/>
  <c r="D2402" i="14"/>
  <c r="D229" i="13"/>
  <c r="C2402" i="13"/>
  <c r="D2402" i="13"/>
  <c r="D229" i="12"/>
  <c r="C2402" i="12"/>
  <c r="D2402" i="12"/>
  <c r="D229" i="11"/>
  <c r="C2402" i="11"/>
  <c r="D2402" i="11"/>
  <c r="D229" i="10"/>
  <c r="C2402" i="10"/>
  <c r="D2402" i="10"/>
  <c r="D229" i="9"/>
  <c r="C2402" i="9"/>
  <c r="D2402" i="9"/>
  <c r="C2402" i="8"/>
  <c r="D2402" i="8"/>
  <c r="D229" i="7"/>
  <c r="C2402" i="7"/>
  <c r="D229" i="6"/>
  <c r="C2402" i="6"/>
  <c r="D2402" i="6"/>
  <c r="C2402" i="5"/>
  <c r="D2402" i="5"/>
  <c r="C229" i="4"/>
  <c r="D2402" i="4"/>
  <c r="D229" i="3"/>
  <c r="C2402" i="3"/>
  <c r="D2402" i="3"/>
  <c r="D229" i="2"/>
  <c r="C2402" i="2"/>
  <c r="D2402" i="2"/>
  <c r="D229" i="1"/>
  <c r="C2402" i="1"/>
  <c r="D2402" i="1"/>
</calcChain>
</file>

<file path=xl/sharedStrings.xml><?xml version="1.0" encoding="utf-8"?>
<sst xmlns="http://schemas.openxmlformats.org/spreadsheetml/2006/main" count="81298" uniqueCount="460">
  <si>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</si>
  <si>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</si>
  <si>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</si>
  <si>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</si>
  <si>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</si>
  <si>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</si>
  <si>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</si>
  <si>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</si>
  <si>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</si>
  <si>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</si>
  <si>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</si>
  <si>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</si>
  <si>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</si>
  <si>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</si>
  <si>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</si>
  <si>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</si>
  <si>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</si>
  <si>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</si>
  <si>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</si>
  <si>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</si>
  <si>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</si>
  <si>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</si>
  <si>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</si>
  <si>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</si>
  <si>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</si>
  <si>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</si>
  <si>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</si>
  <si>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</si>
  <si>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</si>
  <si>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</si>
  <si>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</si>
  <si>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</si>
  <si>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</si>
  <si>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</si>
  <si>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</si>
  <si>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</si>
  <si>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</si>
  <si>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</si>
  <si>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</si>
  <si>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</si>
  <si>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</si>
  <si>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</si>
  <si>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</si>
  <si>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</si>
  <si>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</si>
  <si>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</si>
  <si>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</si>
  <si>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</si>
  <si>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</si>
  <si>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</si>
  <si>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</si>
  <si>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</si>
  <si>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</si>
  <si>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</si>
  <si>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</si>
  <si>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</si>
  <si>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</si>
  <si>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</si>
  <si>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</si>
  <si>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</si>
  <si>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</si>
  <si>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</si>
  <si>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</si>
  <si>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</si>
  <si>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</si>
  <si>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</si>
  <si>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</si>
  <si>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</si>
  <si>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</si>
  <si>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</si>
  <si>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</si>
  <si>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</si>
  <si>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</si>
  <si>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</si>
  <si>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</si>
  <si>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</si>
  <si>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</si>
  <si>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</si>
  <si>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</si>
  <si>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</si>
  <si>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</si>
  <si>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</si>
  <si>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</si>
  <si>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</si>
  <si>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</si>
  <si>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</si>
  <si>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</si>
  <si>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</si>
  <si>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</si>
  <si>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</si>
  <si>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</si>
  <si>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</si>
  <si>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</si>
  <si>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</si>
  <si>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</si>
  <si>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</si>
  <si>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</si>
  <si>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</si>
  <si>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</si>
  <si>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</si>
  <si>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</si>
  <si>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</si>
  <si>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</si>
  <si>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</si>
  <si>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</si>
  <si>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</si>
  <si>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</si>
  <si>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</si>
  <si>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</si>
  <si>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</si>
  <si>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</si>
  <si>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</si>
  <si>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</si>
  <si>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</si>
  <si>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</si>
  <si>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</si>
  <si>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</si>
  <si>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</si>
  <si>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</si>
  <si>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</si>
  <si>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</si>
  <si>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</si>
  <si>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</si>
  <si>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</si>
  <si>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</si>
  <si>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</si>
  <si>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</si>
  <si>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</si>
  <si>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</si>
  <si>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</si>
  <si>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</si>
  <si>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</si>
  <si>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</si>
  <si>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</si>
  <si>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</si>
  <si>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</si>
  <si>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</si>
  <si>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</si>
  <si>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</si>
  <si>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</si>
  <si>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</si>
  <si>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</si>
  <si>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</si>
  <si>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</si>
  <si>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</si>
  <si>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</si>
  <si>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</si>
  <si>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</si>
  <si>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</si>
  <si>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</si>
  <si>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</si>
  <si>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</si>
  <si>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</si>
  <si>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</si>
  <si>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</si>
  <si>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</si>
  <si>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</si>
  <si>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</si>
  <si>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</si>
  <si>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</si>
  <si>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</si>
  <si>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</si>
  <si>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</si>
  <si>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</si>
  <si>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</si>
  <si>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</si>
  <si>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</si>
  <si>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</si>
  <si>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</si>
  <si>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</si>
  <si>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</si>
  <si>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</si>
  <si>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</si>
  <si>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</si>
  <si>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</si>
  <si>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</si>
  <si>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</si>
  <si>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</si>
  <si>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</si>
  <si>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</si>
  <si>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</si>
  <si>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</si>
  <si>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</si>
  <si>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</si>
  <si>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</si>
  <si>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</si>
  <si>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</si>
  <si>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</si>
  <si>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</si>
  <si>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</si>
  <si>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</si>
  <si>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</si>
  <si>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</si>
  <si>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</si>
  <si>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</si>
  <si>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</si>
  <si>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</si>
  <si>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</si>
  <si>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</si>
  <si>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</si>
  <si>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</si>
  <si>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</si>
  <si>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</si>
  <si>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</si>
  <si>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</si>
  <si>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</si>
  <si>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</si>
  <si>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</si>
  <si>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</si>
  <si>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</si>
  <si>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</si>
  <si>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</si>
  <si>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</si>
  <si>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</si>
  <si>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</si>
  <si>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</si>
  <si>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</si>
  <si>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</si>
  <si>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</si>
  <si>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</si>
  <si>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</si>
  <si>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</si>
  <si>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</si>
  <si>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</si>
  <si>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</si>
  <si>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</si>
  <si>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</si>
  <si>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</si>
  <si>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</si>
  <si>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</si>
  <si>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</si>
  <si>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</si>
  <si>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</si>
  <si>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</si>
  <si>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</si>
  <si>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</si>
  <si>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</si>
  <si>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</si>
  <si>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</si>
  <si>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</si>
  <si>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</si>
  <si>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</si>
  <si>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</si>
  <si>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</si>
  <si>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</si>
  <si>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</si>
  <si>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</si>
  <si>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</si>
  <si>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</si>
  <si>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</si>
  <si>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</si>
  <si>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</si>
  <si>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</si>
  <si>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</si>
  <si>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</si>
  <si>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</si>
  <si>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</si>
  <si>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</si>
  <si>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</si>
  <si>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</si>
  <si>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</si>
  <si>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</si>
  <si>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</si>
  <si>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</si>
  <si>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</si>
  <si>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</si>
  <si>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</si>
  <si>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</si>
  <si>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</si>
  <si>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</si>
  <si>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</si>
  <si>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</si>
  <si>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</si>
  <si>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</si>
  <si>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</si>
  <si>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</si>
  <si>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</si>
  <si>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</si>
  <si>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</si>
  <si>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</si>
  <si>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</si>
  <si>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</si>
  <si>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</si>
  <si>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</si>
  <si>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</si>
  <si>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</si>
  <si>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</si>
  <si>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</si>
  <si>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</si>
  <si>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</si>
  <si>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</si>
  <si>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</si>
  <si>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</si>
  <si>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</si>
  <si>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</si>
  <si>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</si>
  <si>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</si>
  <si>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</si>
  <si>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</si>
  <si>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</si>
  <si>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</si>
  <si>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</si>
  <si>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</si>
  <si>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</si>
  <si>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</si>
  <si>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</si>
  <si>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</si>
  <si>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</si>
  <si>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</si>
  <si>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</si>
  <si>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</si>
  <si>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</si>
  <si>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</si>
  <si>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</si>
  <si>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</si>
  <si>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</si>
  <si>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</si>
  <si>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</si>
  <si>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</si>
  <si>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</si>
  <si>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</si>
  <si>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</si>
  <si>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</si>
  <si>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</si>
  <si>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</si>
  <si>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</si>
  <si>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</si>
  <si>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</si>
  <si>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</si>
  <si>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</si>
  <si>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</si>
  <si>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</si>
  <si>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</si>
  <si>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</si>
  <si>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</si>
  <si>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</si>
  <si>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</si>
  <si>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</si>
  <si>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</si>
  <si>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</si>
  <si>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</si>
  <si>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</si>
  <si>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</si>
  <si>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</si>
  <si>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</si>
  <si>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</si>
  <si>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</si>
  <si>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</si>
  <si>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</si>
  <si>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</si>
  <si>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</si>
  <si>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</si>
  <si>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</si>
  <si>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</si>
  <si>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</si>
  <si>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</si>
  <si>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</si>
  <si>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</si>
  <si>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</si>
  <si>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</si>
  <si>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</si>
  <si>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</si>
  <si>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</si>
  <si>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</si>
  <si>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</si>
  <si>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</si>
  <si>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</si>
  <si>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</si>
  <si>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</si>
  <si>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</si>
  <si>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</si>
  <si>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</si>
  <si>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</si>
  <si>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</si>
  <si>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</si>
  <si>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</si>
  <si>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</si>
  <si>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</si>
  <si>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</si>
  <si>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</si>
  <si>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</si>
  <si>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</si>
  <si>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</si>
  <si>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</si>
  <si>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</si>
  <si>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</si>
  <si>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</si>
  <si>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</si>
  <si>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</si>
  <si>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</si>
  <si>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</si>
  <si>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</si>
  <si>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</si>
  <si>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</si>
  <si>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</si>
  <si>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</si>
  <si>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</si>
  <si>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</si>
  <si>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</si>
  <si>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</si>
  <si>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</si>
  <si>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</si>
  <si>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</si>
  <si>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</si>
  <si>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</si>
  <si>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</si>
  <si>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</si>
  <si>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</si>
  <si>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</si>
  <si>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</si>
  <si>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</si>
  <si>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</si>
  <si>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</si>
  <si>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</si>
  <si>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</si>
  <si>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</si>
  <si>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</si>
  <si>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</si>
  <si>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</si>
  <si>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</si>
  <si>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</si>
  <si>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</si>
  <si>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</si>
  <si>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</si>
  <si>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</si>
  <si>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</si>
  <si>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</si>
  <si>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</si>
  <si>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</si>
  <si>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</si>
  <si>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</si>
  <si>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</si>
  <si>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</si>
  <si>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</si>
  <si>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</si>
  <si>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</si>
  <si>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</si>
  <si>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</si>
  <si>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</si>
  <si>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</si>
  <si>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</si>
  <si>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</si>
  <si>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</si>
  <si>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</si>
  <si>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</si>
  <si>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</si>
  <si>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</si>
  <si>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</si>
  <si>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</si>
  <si>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</si>
  <si>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</si>
  <si>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</si>
  <si>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</si>
  <si>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</si>
  <si>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</si>
  <si>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</si>
  <si>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</t>
  </si>
  <si>
    <t xml:space="preserve">    </t>
  </si>
  <si>
    <t>.</t>
  </si>
  <si>
    <t>NO REPORTADO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</si>
</sst>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2" fillId="3" borderId="9" xfId="0" applyNumberFormat="1" applyFont="1" applyFill="1" applyBorder="1" applyAlignment="1">
      <alignment horizontal="right"/>
    </xf>
    <xf numFmtId="0" fontId="2" fillId="3" borderId="10" xfId="0" applyFont="1" applyFill="1" applyBorder="1" applyAlignment="1">
      <alignment horizontal="left"/>
    </xf>
    <xf numFmtId="0" fontId="3" fillId="3" borderId="11" xfId="0" applyFont="1" applyFill="1" applyBorder="1"/>
    <xf numFmtId="3" fontId="2" fillId="3" borderId="12" xfId="0" applyNumberFormat="1" applyFont="1" applyFill="1" applyBorder="1" applyAlignment="1">
      <alignment horizontal="right"/>
    </xf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3" fontId="3" fillId="0" borderId="13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3" fontId="2" fillId="0" borderId="1" xfId="0" applyNumberFormat="1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2" fillId="3" borderId="15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3" fontId="2" fillId="3" borderId="16" xfId="0" applyNumberFormat="1" applyFont="1" applyFill="1" applyBorder="1" applyAlignment="1">
      <alignment horizontal="right"/>
    </xf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7" xfId="0" applyNumberFormat="1" applyFont="1" applyFill="1" applyBorder="1" applyAlignment="1">
      <alignment horizontal="right"/>
    </xf>
    <xf numFmtId="0" fontId="3" fillId="0" borderId="18" xfId="0" applyFont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3" fillId="4" borderId="1" xfId="0" applyFont="1" applyFill="1" applyBorder="1"/>
    <xf numFmtId="3" fontId="2" fillId="4" borderId="1" xfId="0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/>
    </xf>
    <xf numFmtId="3" fontId="2" fillId="0" borderId="1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0" fontId="3" fillId="3" borderId="19" xfId="0" applyFont="1" applyFill="1" applyBorder="1"/>
    <xf numFmtId="3" fontId="2" fillId="3" borderId="20" xfId="0" applyNumberFormat="1" applyFont="1" applyFill="1" applyBorder="1" applyAlignment="1">
      <alignment horizontal="right"/>
    </xf>
    <xf numFmtId="0" fontId="3" fillId="3" borderId="21" xfId="0" applyFont="1" applyFill="1" applyBorder="1"/>
    <xf numFmtId="0" fontId="2" fillId="3" borderId="22" xfId="0" applyFont="1" applyFill="1" applyBorder="1" applyAlignment="1">
      <alignment horizontal="left"/>
    </xf>
    <xf numFmtId="0" fontId="3" fillId="3" borderId="23" xfId="0" applyFont="1" applyFill="1" applyBorder="1"/>
    <xf numFmtId="3" fontId="3" fillId="0" borderId="1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44" fontId="3" fillId="0" borderId="1" xfId="0" applyNumberFormat="1" applyFont="1" applyBorder="1" applyAlignment="1">
      <alignment horizontal="right"/>
    </xf>
    <xf numFmtId="3" fontId="3" fillId="0" borderId="0" xfId="0" applyNumberFormat="1" applyFont="1"/>
    <xf numFmtId="0" fontId="3" fillId="0" borderId="15" xfId="0" applyFont="1" applyBorder="1"/>
    <xf numFmtId="3" fontId="3" fillId="0" borderId="24" xfId="0" applyNumberFormat="1" applyFont="1" applyBorder="1" applyAlignment="1">
      <alignment horizontal="right"/>
    </xf>
    <xf numFmtId="0" fontId="2" fillId="3" borderId="23" xfId="0" applyFont="1" applyFill="1" applyBorder="1" applyAlignment="1">
      <alignment horizontal="left"/>
    </xf>
    <xf numFmtId="0" fontId="3" fillId="3" borderId="2" xfId="0" applyFont="1" applyFill="1" applyBorder="1"/>
    <xf numFmtId="0" fontId="3" fillId="0" borderId="13" xfId="0" applyFont="1" applyBorder="1" applyAlignment="1">
      <alignment horizontal="center"/>
    </xf>
    <xf numFmtId="0" fontId="3" fillId="0" borderId="13" xfId="0" applyFont="1" applyBorder="1"/>
    <xf numFmtId="0" fontId="2" fillId="3" borderId="25" xfId="0" applyFont="1" applyFill="1" applyBorder="1" applyAlignment="1">
      <alignment horizontal="left"/>
    </xf>
    <xf numFmtId="0" fontId="3" fillId="3" borderId="24" xfId="0" applyFont="1" applyFill="1" applyBorder="1"/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C948C-81C2-47DB-BC73-42BABBDC6EFB}">
  <dimension ref="A1:D2402"/>
  <sheetViews>
    <sheetView tabSelected="1" workbookViewId="0"/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>
        <v>2465500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13974054</v>
      </c>
      <c r="D8" s="8">
        <v>13974054</v>
      </c>
    </row>
    <row r="9" spans="1:4" x14ac:dyDescent="0.25">
      <c r="A9" s="6">
        <v>1105</v>
      </c>
      <c r="B9" s="7" t="s">
        <v>9</v>
      </c>
      <c r="C9" s="8">
        <v>-4426568</v>
      </c>
      <c r="D9" s="8">
        <v>-4093223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358675835</v>
      </c>
      <c r="D11" s="8">
        <v>361238058</v>
      </c>
    </row>
    <row r="12" spans="1:4" x14ac:dyDescent="0.25">
      <c r="A12" s="6">
        <v>1108</v>
      </c>
      <c r="B12" s="7" t="s">
        <v>12</v>
      </c>
      <c r="C12" s="8">
        <v>166074600</v>
      </c>
      <c r="D12" s="8">
        <v>162246000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53824296</v>
      </c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6178576</v>
      </c>
      <c r="D17" s="8">
        <v>6178576</v>
      </c>
    </row>
    <row r="18" spans="1:4" ht="15.75" thickBot="1" x14ac:dyDescent="0.3">
      <c r="A18" s="9" t="s">
        <v>18</v>
      </c>
      <c r="B18" s="10"/>
      <c r="C18" s="11">
        <f>SUM(C4:C17)</f>
        <v>594300793</v>
      </c>
      <c r="D18" s="11">
        <f>SUM(D4:D17)</f>
        <v>542008965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1300088</v>
      </c>
      <c r="D20" s="8">
        <v>6813298</v>
      </c>
    </row>
    <row r="21" spans="1:4" x14ac:dyDescent="0.25">
      <c r="A21" s="6">
        <v>1202</v>
      </c>
      <c r="B21" s="7" t="s">
        <v>21</v>
      </c>
      <c r="C21" s="8">
        <v>81000</v>
      </c>
      <c r="D21" s="8">
        <v>81000</v>
      </c>
    </row>
    <row r="22" spans="1:4" x14ac:dyDescent="0.25">
      <c r="A22" s="6">
        <v>1203</v>
      </c>
      <c r="B22" s="7" t="s">
        <v>22</v>
      </c>
      <c r="C22" s="8">
        <v>15801647</v>
      </c>
      <c r="D22" s="8">
        <v>16266911</v>
      </c>
    </row>
    <row r="23" spans="1:4" x14ac:dyDescent="0.25">
      <c r="A23" s="6">
        <v>1204</v>
      </c>
      <c r="B23" s="7" t="s">
        <v>23</v>
      </c>
      <c r="C23" s="8">
        <v>15942482</v>
      </c>
      <c r="D23" s="8">
        <v>15106715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33125217</v>
      </c>
      <c r="D25" s="11">
        <f>SUM(D20:D24)</f>
        <v>38267924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119128121</v>
      </c>
      <c r="D28" s="8">
        <v>142027073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17184693</v>
      </c>
      <c r="D32" s="8">
        <v>1069802</v>
      </c>
    </row>
    <row r="33" spans="1:4" x14ac:dyDescent="0.25">
      <c r="A33" s="6">
        <v>1307</v>
      </c>
      <c r="B33" s="7" t="s">
        <v>32</v>
      </c>
      <c r="C33" s="8">
        <v>4239678</v>
      </c>
      <c r="D33" s="8">
        <v>5915978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>
        <v>11390210</v>
      </c>
      <c r="D35" s="8">
        <v>9980540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9202261</v>
      </c>
      <c r="D39" s="8">
        <v>3707497</v>
      </c>
    </row>
    <row r="40" spans="1:4" ht="15.75" thickBot="1" x14ac:dyDescent="0.3">
      <c r="A40" s="9" t="s">
        <v>18</v>
      </c>
      <c r="B40" s="10"/>
      <c r="C40" s="11">
        <f>SUM(C27:C39)</f>
        <v>161144963</v>
      </c>
      <c r="D40" s="11">
        <f>SUM(D27:D39)</f>
        <v>162700890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2835114</v>
      </c>
      <c r="D42" s="8">
        <v>-1272502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2637580</v>
      </c>
      <c r="D45" s="8">
        <v>905655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5472694</v>
      </c>
      <c r="D51" s="21">
        <f>SUM(D42:D50)</f>
        <v>-366847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31342682</v>
      </c>
      <c r="D57" s="8">
        <v>14796177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31342682</v>
      </c>
      <c r="D62" s="24">
        <f>SUM(D53:D61)</f>
        <v>14796177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1395932</v>
      </c>
      <c r="D64" s="8">
        <v>1395932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1395932</v>
      </c>
      <c r="D69" s="11">
        <f>SUM(D64:D68)</f>
        <v>1395932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20460000</v>
      </c>
      <c r="D71" s="8">
        <v>20460000</v>
      </c>
    </row>
    <row r="72" spans="1:4" x14ac:dyDescent="0.25">
      <c r="A72" s="6">
        <v>1702</v>
      </c>
      <c r="B72" s="7" t="s">
        <v>66</v>
      </c>
      <c r="C72" s="8">
        <v>-11126828</v>
      </c>
      <c r="D72" s="8">
        <v>-10364918</v>
      </c>
    </row>
    <row r="73" spans="1:4" x14ac:dyDescent="0.25">
      <c r="A73" s="6">
        <v>1703</v>
      </c>
      <c r="B73" s="7" t="s">
        <v>67</v>
      </c>
      <c r="C73" s="8">
        <v>20904368</v>
      </c>
      <c r="D73" s="8">
        <v>19019592</v>
      </c>
    </row>
    <row r="74" spans="1:4" x14ac:dyDescent="0.25">
      <c r="A74" s="6">
        <v>1704</v>
      </c>
      <c r="B74" s="7" t="s">
        <v>68</v>
      </c>
      <c r="C74" s="8">
        <v>-16361146</v>
      </c>
      <c r="D74" s="8">
        <v>-15432038</v>
      </c>
    </row>
    <row r="75" spans="1:4" x14ac:dyDescent="0.25">
      <c r="A75" s="6">
        <v>1705</v>
      </c>
      <c r="B75" s="7" t="s">
        <v>69</v>
      </c>
      <c r="C75" s="8">
        <v>70289</v>
      </c>
      <c r="D75" s="8">
        <v>70289</v>
      </c>
    </row>
    <row r="76" spans="1:4" ht="15.75" thickBot="1" x14ac:dyDescent="0.3">
      <c r="A76" s="6">
        <v>1706</v>
      </c>
      <c r="B76" s="7" t="s">
        <v>70</v>
      </c>
      <c r="C76" s="8">
        <v>-70289</v>
      </c>
      <c r="D76" s="8">
        <v>-70289</v>
      </c>
    </row>
    <row r="77" spans="1:4" ht="15.75" thickBot="1" x14ac:dyDescent="0.3">
      <c r="A77" s="9" t="s">
        <v>18</v>
      </c>
      <c r="B77" s="10"/>
      <c r="C77" s="11">
        <f>SUM(C71:C76)</f>
        <v>13876394</v>
      </c>
      <c r="D77" s="11">
        <f>SUM(D71:D76)</f>
        <v>13682636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510391</v>
      </c>
      <c r="D85" s="8">
        <v>510391</v>
      </c>
    </row>
    <row r="86" spans="1:4" x14ac:dyDescent="0.25">
      <c r="A86" s="6">
        <v>1904</v>
      </c>
      <c r="B86" s="7" t="s">
        <v>77</v>
      </c>
      <c r="C86" s="8">
        <v>6618270</v>
      </c>
      <c r="D86" s="8">
        <v>7773493</v>
      </c>
    </row>
    <row r="87" spans="1:4" x14ac:dyDescent="0.25">
      <c r="A87" s="6">
        <v>1905</v>
      </c>
      <c r="B87" s="7" t="s">
        <v>78</v>
      </c>
      <c r="C87" s="8">
        <v>1337012</v>
      </c>
      <c r="D87" s="8">
        <v>1337011</v>
      </c>
    </row>
    <row r="88" spans="1:4" x14ac:dyDescent="0.25">
      <c r="A88" s="6">
        <v>1906</v>
      </c>
      <c r="B88" s="7" t="s">
        <v>79</v>
      </c>
      <c r="C88" s="8">
        <v>-544754</v>
      </c>
      <c r="D88" s="8">
        <v>-529293</v>
      </c>
    </row>
    <row r="89" spans="1:4" x14ac:dyDescent="0.25">
      <c r="A89" s="6">
        <v>1907</v>
      </c>
      <c r="B89" s="7" t="s">
        <v>80</v>
      </c>
      <c r="C89" s="8">
        <v>621224</v>
      </c>
      <c r="D89" s="8">
        <v>621224</v>
      </c>
    </row>
    <row r="90" spans="1:4" x14ac:dyDescent="0.25">
      <c r="A90" s="6">
        <v>1908</v>
      </c>
      <c r="B90" s="7" t="s">
        <v>81</v>
      </c>
      <c r="C90" s="8">
        <v>-536861</v>
      </c>
      <c r="D90" s="8">
        <v>-519263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8005282</v>
      </c>
      <c r="D92" s="11">
        <f>SUM(D83:D91)</f>
        <v>9193563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848663957</v>
      </c>
      <c r="D94" s="29">
        <f>D18+D25+D40+D51+D62+D69+D77+D81+D92</f>
        <v>781679240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-474159</v>
      </c>
      <c r="D98" s="8">
        <v>-1727112</v>
      </c>
    </row>
    <row r="99" spans="1:4" x14ac:dyDescent="0.25">
      <c r="A99" s="6">
        <v>2102</v>
      </c>
      <c r="B99" s="7" t="s">
        <v>87</v>
      </c>
      <c r="C99" s="8">
        <v>2016685</v>
      </c>
      <c r="D99" s="8">
        <v>5336434</v>
      </c>
    </row>
    <row r="100" spans="1:4" x14ac:dyDescent="0.25">
      <c r="A100" s="6">
        <v>2103</v>
      </c>
      <c r="B100" s="7" t="s">
        <v>88</v>
      </c>
      <c r="C100" s="8">
        <v>3072</v>
      </c>
      <c r="D100" s="8">
        <v>30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>
        <v>-135253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1545598</v>
      </c>
      <c r="D105" s="11">
        <f>SUM(D98:D104)</f>
        <v>3474099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4788107</v>
      </c>
      <c r="D107" s="8">
        <v>4568022</v>
      </c>
    </row>
    <row r="108" spans="1:4" x14ac:dyDescent="0.25">
      <c r="A108" s="6">
        <v>2202</v>
      </c>
      <c r="B108" s="7" t="s">
        <v>95</v>
      </c>
      <c r="C108" s="8">
        <v>2555046</v>
      </c>
      <c r="D108" s="8">
        <v>2769824</v>
      </c>
    </row>
    <row r="109" spans="1:4" x14ac:dyDescent="0.25">
      <c r="A109" s="6">
        <v>2203</v>
      </c>
      <c r="B109" s="33" t="s">
        <v>96</v>
      </c>
      <c r="C109" s="8">
        <v>-260513</v>
      </c>
      <c r="D109" s="8">
        <v>86981</v>
      </c>
    </row>
    <row r="110" spans="1:4" x14ac:dyDescent="0.25">
      <c r="A110" s="6">
        <v>2204</v>
      </c>
      <c r="B110" s="7" t="s">
        <v>97</v>
      </c>
      <c r="C110" s="8">
        <v>120849</v>
      </c>
      <c r="D110" s="8">
        <v>124332</v>
      </c>
    </row>
    <row r="111" spans="1:4" x14ac:dyDescent="0.25">
      <c r="A111" s="6">
        <v>2205</v>
      </c>
      <c r="B111" s="7" t="s">
        <v>98</v>
      </c>
      <c r="C111" s="8">
        <v>-120290</v>
      </c>
      <c r="D111" s="8">
        <v>59196</v>
      </c>
    </row>
    <row r="112" spans="1:4" x14ac:dyDescent="0.25">
      <c r="A112" s="6">
        <v>2206</v>
      </c>
      <c r="B112" s="7" t="s">
        <v>99</v>
      </c>
      <c r="C112" s="8">
        <v>24881342</v>
      </c>
      <c r="D112" s="8">
        <v>-27817345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7595950</v>
      </c>
      <c r="D114" s="8">
        <v>8375389</v>
      </c>
    </row>
    <row r="115" spans="1:4" x14ac:dyDescent="0.25">
      <c r="A115" s="6">
        <v>2209</v>
      </c>
      <c r="B115" s="7" t="s">
        <v>102</v>
      </c>
      <c r="C115" s="8">
        <v>1570784</v>
      </c>
      <c r="D115" s="8">
        <v>978130</v>
      </c>
    </row>
    <row r="116" spans="1:4" x14ac:dyDescent="0.25">
      <c r="A116" s="6">
        <v>2210</v>
      </c>
      <c r="B116" s="7" t="s">
        <v>103</v>
      </c>
      <c r="C116" s="8">
        <v>20744</v>
      </c>
      <c r="D116" s="8">
        <v>36921</v>
      </c>
    </row>
    <row r="117" spans="1:4" x14ac:dyDescent="0.25">
      <c r="A117" s="6">
        <v>2211</v>
      </c>
      <c r="B117" s="7" t="s">
        <v>104</v>
      </c>
      <c r="C117" s="8">
        <v>2045815</v>
      </c>
      <c r="D117" s="8">
        <v>1398626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50610811</v>
      </c>
      <c r="D121" s="8">
        <v>1910265</v>
      </c>
    </row>
    <row r="122" spans="1:4" ht="15.75" thickBot="1" x14ac:dyDescent="0.3">
      <c r="A122" s="19">
        <v>2216</v>
      </c>
      <c r="B122" s="20" t="s">
        <v>109</v>
      </c>
      <c r="C122" s="8">
        <v>167672</v>
      </c>
      <c r="D122" s="8">
        <v>167672</v>
      </c>
    </row>
    <row r="123" spans="1:4" ht="15.75" thickBot="1" x14ac:dyDescent="0.3">
      <c r="A123" s="9" t="s">
        <v>18</v>
      </c>
      <c r="B123" s="10"/>
      <c r="C123" s="11">
        <f>SUM(C107:C122)</f>
        <v>93976317</v>
      </c>
      <c r="D123" s="11">
        <f>SUM(D107:D122)</f>
        <v>-7341987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20626127</v>
      </c>
      <c r="D126" s="8">
        <v>92032919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-15196354</v>
      </c>
      <c r="D136" s="8">
        <v>-41047614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750930873</v>
      </c>
      <c r="D138" s="8">
        <v>368587374</v>
      </c>
    </row>
    <row r="139" spans="1:4" x14ac:dyDescent="0.25">
      <c r="A139" s="6">
        <v>2314</v>
      </c>
      <c r="B139" s="7" t="s">
        <v>125</v>
      </c>
      <c r="C139" s="8">
        <v>-518506003</v>
      </c>
      <c r="D139" s="8">
        <v>-229007283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237854643</v>
      </c>
      <c r="D141" s="11">
        <f>SUM(D125:D140)</f>
        <v>190565396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21637613</v>
      </c>
      <c r="D143" s="8">
        <v>32373907</v>
      </c>
    </row>
    <row r="144" spans="1:4" x14ac:dyDescent="0.25">
      <c r="A144" s="6">
        <v>2402</v>
      </c>
      <c r="B144" s="7" t="s">
        <v>129</v>
      </c>
      <c r="C144" s="8">
        <v>208785749</v>
      </c>
      <c r="D144" s="8">
        <v>284594549</v>
      </c>
    </row>
    <row r="145" spans="1:4" x14ac:dyDescent="0.25">
      <c r="A145" s="6">
        <v>2403</v>
      </c>
      <c r="B145" s="7" t="s">
        <v>130</v>
      </c>
      <c r="C145" s="8">
        <v>36601958</v>
      </c>
      <c r="D145" s="8">
        <v>43476576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267025320</v>
      </c>
      <c r="D149" s="11">
        <f>SUM(D143:D148)</f>
        <v>360445032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960743</v>
      </c>
      <c r="D151" s="8">
        <v>835577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1709922</v>
      </c>
      <c r="D155" s="8">
        <v>2878217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2670665</v>
      </c>
      <c r="D157" s="11">
        <f>SUM(D151:D156)</f>
        <v>3713794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106135</v>
      </c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9593492</v>
      </c>
      <c r="D164" s="8">
        <v>2437544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9699627</v>
      </c>
      <c r="D167" s="11">
        <f>SUM(D159:D166)</f>
        <v>2437544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4729676</v>
      </c>
      <c r="D169" s="8">
        <v>5664537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643662</v>
      </c>
    </row>
    <row r="173" spans="1:4" x14ac:dyDescent="0.25">
      <c r="A173" s="6">
        <v>2705</v>
      </c>
      <c r="B173" s="7" t="s">
        <v>155</v>
      </c>
      <c r="C173" s="8">
        <v>247409</v>
      </c>
      <c r="D173" s="8"/>
    </row>
    <row r="174" spans="1:4" x14ac:dyDescent="0.25">
      <c r="A174" s="6">
        <v>2706</v>
      </c>
      <c r="B174" s="7" t="s">
        <v>156</v>
      </c>
      <c r="C174" s="8">
        <v>99865</v>
      </c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356059</v>
      </c>
      <c r="D178" s="8">
        <v>10112551</v>
      </c>
    </row>
    <row r="179" spans="1:4" x14ac:dyDescent="0.25">
      <c r="A179" s="6">
        <v>2711</v>
      </c>
      <c r="B179" s="7" t="s">
        <v>161</v>
      </c>
      <c r="C179" s="8">
        <v>5027</v>
      </c>
      <c r="D179" s="8">
        <v>3165</v>
      </c>
    </row>
    <row r="180" spans="1:4" x14ac:dyDescent="0.25">
      <c r="A180" s="6">
        <v>2712</v>
      </c>
      <c r="B180" s="7" t="s">
        <v>162</v>
      </c>
      <c r="C180" s="8">
        <v>17226</v>
      </c>
      <c r="D180" s="8">
        <v>14202</v>
      </c>
    </row>
    <row r="181" spans="1:4" x14ac:dyDescent="0.25">
      <c r="A181" s="6">
        <v>2713</v>
      </c>
      <c r="B181" s="7" t="s">
        <v>163</v>
      </c>
      <c r="C181" s="8">
        <v>61250</v>
      </c>
      <c r="D181" s="8">
        <v>373975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>
        <v>1978623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93238</v>
      </c>
      <c r="D185" s="8">
        <v>77630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118264</v>
      </c>
      <c r="D189" s="8">
        <v>98245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125283</v>
      </c>
      <c r="D191" s="8">
        <v>111054</v>
      </c>
    </row>
    <row r="192" spans="1:4" ht="15.75" thickBot="1" x14ac:dyDescent="0.3">
      <c r="A192" s="9" t="s">
        <v>18</v>
      </c>
      <c r="B192" s="10"/>
      <c r="C192" s="21">
        <f>SUM(C169:C191)</f>
        <v>5853297</v>
      </c>
      <c r="D192" s="21">
        <f>SUM(D169:D191)</f>
        <v>19077644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18222512</v>
      </c>
      <c r="D202" s="8">
        <v>20312463</v>
      </c>
    </row>
    <row r="203" spans="1:4" x14ac:dyDescent="0.25">
      <c r="A203" s="6">
        <v>2902</v>
      </c>
      <c r="B203" s="7" t="s">
        <v>182</v>
      </c>
      <c r="C203" s="8">
        <v>3363612</v>
      </c>
      <c r="D203" s="8">
        <v>3363612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21586124</v>
      </c>
      <c r="D207" s="11">
        <f>SUM(D202:D206)</f>
        <v>23676075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640211591</v>
      </c>
      <c r="D209" s="29">
        <f>D105+D123+D141+D149+D157+D167+D192+D200+D207</f>
        <v>596047597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13491716</v>
      </c>
      <c r="D221" s="8">
        <v>10601778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149415434</v>
      </c>
      <c r="D223" s="8">
        <v>129484649</v>
      </c>
    </row>
    <row r="224" spans="1:4" ht="15.75" thickBot="1" x14ac:dyDescent="0.3">
      <c r="A224" s="6">
        <v>3304</v>
      </c>
      <c r="B224" s="7" t="s">
        <v>197</v>
      </c>
      <c r="C224" s="8">
        <v>15545216</v>
      </c>
      <c r="D224" s="8">
        <v>15545216</v>
      </c>
    </row>
    <row r="225" spans="1:4" ht="15.75" thickBot="1" x14ac:dyDescent="0.3">
      <c r="A225" s="9" t="s">
        <v>18</v>
      </c>
      <c r="B225" s="10"/>
      <c r="C225" s="11">
        <f>SUM(C221:C224)</f>
        <v>178452366</v>
      </c>
      <c r="D225" s="11">
        <f>SUM(D221:D224)</f>
        <v>155631643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208452366</v>
      </c>
      <c r="D227" s="29">
        <f>D216+D219+D225</f>
        <v>185631643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848663957</v>
      </c>
      <c r="D229" s="29">
        <f>D209+D227</f>
        <v>781679240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16482</v>
      </c>
      <c r="D235" s="8">
        <v>9532187</v>
      </c>
    </row>
    <row r="236" spans="1:4" x14ac:dyDescent="0.25">
      <c r="A236" s="6">
        <v>410103</v>
      </c>
      <c r="B236" s="7" t="s">
        <v>87</v>
      </c>
      <c r="C236" s="8">
        <v>24188562</v>
      </c>
      <c r="D236" s="8">
        <v>30835150</v>
      </c>
    </row>
    <row r="237" spans="1:4" x14ac:dyDescent="0.25">
      <c r="A237" s="6">
        <v>410104</v>
      </c>
      <c r="B237" s="7" t="s">
        <v>205</v>
      </c>
      <c r="C237" s="8">
        <v>21552</v>
      </c>
      <c r="D237" s="8">
        <v>1327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>
        <v>-2705052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24226596</v>
      </c>
      <c r="D245" s="21">
        <f>SUM(D234:D244)</f>
        <v>37663612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18692</v>
      </c>
      <c r="D260" s="8">
        <v>26625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18692</v>
      </c>
      <c r="D269" s="11">
        <f>SUM(D259:D268)</f>
        <v>26625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1331</v>
      </c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1331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198914</v>
      </c>
      <c r="D294" s="8">
        <v>350915</v>
      </c>
    </row>
    <row r="295" spans="1:4" x14ac:dyDescent="0.25">
      <c r="A295" s="6">
        <v>410602</v>
      </c>
      <c r="B295" s="7" t="s">
        <v>88</v>
      </c>
      <c r="C295" s="8"/>
      <c r="D295" s="8">
        <v>145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198914</v>
      </c>
      <c r="D303" s="11">
        <f>SUM(D294:D302)</f>
        <v>351060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12387393</v>
      </c>
      <c r="D306" s="8">
        <v>9661751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12387393</v>
      </c>
      <c r="D317" s="11">
        <f>SUM(D305:D316)</f>
        <v>9661751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476609</v>
      </c>
      <c r="D333" s="8">
        <v>2205636</v>
      </c>
    </row>
    <row r="334" spans="1:4" x14ac:dyDescent="0.25">
      <c r="A334" s="6">
        <v>410902</v>
      </c>
      <c r="B334" s="7" t="s">
        <v>87</v>
      </c>
      <c r="C334" s="8">
        <v>1541758</v>
      </c>
      <c r="D334" s="8">
        <v>2532863</v>
      </c>
    </row>
    <row r="335" spans="1:4" x14ac:dyDescent="0.25">
      <c r="A335" s="6">
        <v>410903</v>
      </c>
      <c r="B335" s="7" t="s">
        <v>88</v>
      </c>
      <c r="C335" s="8">
        <v>67</v>
      </c>
      <c r="D335" s="8">
        <v>-5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-135253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1883181</v>
      </c>
      <c r="D344" s="11">
        <f>SUM(D333:D343)</f>
        <v>4738494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591</v>
      </c>
      <c r="D346" s="8">
        <v>251</v>
      </c>
    </row>
    <row r="347" spans="1:4" x14ac:dyDescent="0.25">
      <c r="A347" s="6">
        <v>411002</v>
      </c>
      <c r="B347" s="7" t="s">
        <v>87</v>
      </c>
      <c r="C347" s="8">
        <v>209780</v>
      </c>
      <c r="D347" s="8">
        <v>226355</v>
      </c>
    </row>
    <row r="348" spans="1:4" x14ac:dyDescent="0.25">
      <c r="A348" s="6">
        <v>411003</v>
      </c>
      <c r="B348" s="7" t="s">
        <v>88</v>
      </c>
      <c r="C348" s="8"/>
      <c r="D348" s="8">
        <v>36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210371</v>
      </c>
      <c r="D356" s="11">
        <f>SUM(D346:D355)</f>
        <v>226642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>
        <v>9370000</v>
      </c>
    </row>
    <row r="359" spans="1:4" x14ac:dyDescent="0.25">
      <c r="A359" s="6">
        <v>411102</v>
      </c>
      <c r="B359" s="7" t="s">
        <v>238</v>
      </c>
      <c r="C359" s="8">
        <v>23369127</v>
      </c>
      <c r="D359" s="8">
        <v>13592266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23369127</v>
      </c>
      <c r="D372" s="11">
        <f>SUM(D358:D371)</f>
        <v>22962266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15196354</v>
      </c>
      <c r="D375" s="8">
        <v>41047614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15196354</v>
      </c>
      <c r="D388" s="11">
        <f>SUM(D374:D387)</f>
        <v>41047614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>
        <v>-9026</v>
      </c>
      <c r="D393" s="8">
        <v>12316</v>
      </c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-9026</v>
      </c>
      <c r="D402" s="11">
        <f>SUM(D391:D401)</f>
        <v>12316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65</v>
      </c>
      <c r="D479" s="18">
        <v>185</v>
      </c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65</v>
      </c>
      <c r="D488" s="11">
        <f>SUM(D479:D487)</f>
        <v>185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616</v>
      </c>
      <c r="D530" s="8">
        <v>582</v>
      </c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616</v>
      </c>
      <c r="D539" s="11">
        <f>SUM(D529:D538)</f>
        <v>582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14324592</v>
      </c>
      <c r="D586" s="8">
        <v>10144013</v>
      </c>
    </row>
    <row r="587" spans="1:4" x14ac:dyDescent="0.25">
      <c r="A587" s="6">
        <v>430102</v>
      </c>
      <c r="B587" s="7" t="s">
        <v>95</v>
      </c>
      <c r="C587" s="8">
        <v>14324592</v>
      </c>
      <c r="D587" s="8">
        <v>10144013</v>
      </c>
    </row>
    <row r="588" spans="1:4" x14ac:dyDescent="0.25">
      <c r="A588" s="6">
        <v>430103</v>
      </c>
      <c r="B588" s="7" t="s">
        <v>96</v>
      </c>
      <c r="C588" s="8">
        <v>-2038946</v>
      </c>
      <c r="D588" s="8">
        <v>1048616</v>
      </c>
    </row>
    <row r="589" spans="1:4" x14ac:dyDescent="0.25">
      <c r="A589" s="6">
        <v>430104</v>
      </c>
      <c r="B589" s="7" t="s">
        <v>97</v>
      </c>
      <c r="C589" s="8">
        <v>904723</v>
      </c>
      <c r="D589" s="8">
        <v>824039</v>
      </c>
    </row>
    <row r="590" spans="1:4" x14ac:dyDescent="0.25">
      <c r="A590" s="6">
        <v>430105</v>
      </c>
      <c r="B590" s="7" t="s">
        <v>98</v>
      </c>
      <c r="C590" s="8">
        <v>558073</v>
      </c>
      <c r="D590" s="8">
        <v>308673</v>
      </c>
    </row>
    <row r="591" spans="1:4" x14ac:dyDescent="0.25">
      <c r="A591" s="6">
        <v>430106</v>
      </c>
      <c r="B591" s="7" t="s">
        <v>271</v>
      </c>
      <c r="C591" s="8">
        <v>158253070</v>
      </c>
      <c r="D591" s="8">
        <v>131232636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33072426</v>
      </c>
      <c r="D593" s="8">
        <v>19934176</v>
      </c>
    </row>
    <row r="594" spans="1:4" x14ac:dyDescent="0.25">
      <c r="A594" s="6">
        <v>430109</v>
      </c>
      <c r="B594" s="7" t="s">
        <v>102</v>
      </c>
      <c r="C594" s="8">
        <v>3694085</v>
      </c>
      <c r="D594" s="8">
        <v>3156237</v>
      </c>
    </row>
    <row r="595" spans="1:4" x14ac:dyDescent="0.25">
      <c r="A595" s="6">
        <v>430110</v>
      </c>
      <c r="B595" s="7" t="s">
        <v>103</v>
      </c>
      <c r="C595" s="8">
        <v>175598</v>
      </c>
      <c r="D595" s="8">
        <v>223732</v>
      </c>
    </row>
    <row r="596" spans="1:4" x14ac:dyDescent="0.25">
      <c r="A596" s="6">
        <v>430111</v>
      </c>
      <c r="B596" s="7" t="s">
        <v>104</v>
      </c>
      <c r="C596" s="8">
        <v>4513643</v>
      </c>
      <c r="D596" s="8">
        <v>5207771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10246494</v>
      </c>
      <c r="D600" s="8">
        <v>9720165</v>
      </c>
    </row>
    <row r="601" spans="1:4" ht="15.75" thickBot="1" x14ac:dyDescent="0.3">
      <c r="A601" s="9" t="s">
        <v>18</v>
      </c>
      <c r="B601" s="10"/>
      <c r="C601" s="11">
        <f>SUM(C586:C600)</f>
        <v>238028350</v>
      </c>
      <c r="D601" s="11">
        <f>SUM(D586:D600)</f>
        <v>191944071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2762449</v>
      </c>
      <c r="D603" s="8">
        <v>1591103</v>
      </c>
    </row>
    <row r="604" spans="1:4" x14ac:dyDescent="0.25">
      <c r="A604" s="6">
        <v>430202</v>
      </c>
      <c r="B604" s="7" t="s">
        <v>95</v>
      </c>
      <c r="C604" s="8">
        <v>1470210</v>
      </c>
      <c r="D604" s="8">
        <v>851054</v>
      </c>
    </row>
    <row r="605" spans="1:4" x14ac:dyDescent="0.25">
      <c r="A605" s="6">
        <v>430203</v>
      </c>
      <c r="B605" s="7" t="s">
        <v>96</v>
      </c>
      <c r="C605" s="8">
        <v>-432578</v>
      </c>
      <c r="D605" s="8">
        <v>251916</v>
      </c>
    </row>
    <row r="606" spans="1:4" x14ac:dyDescent="0.25">
      <c r="A606" s="6">
        <v>430204</v>
      </c>
      <c r="B606" s="7" t="s">
        <v>97</v>
      </c>
      <c r="C606" s="8">
        <v>201297</v>
      </c>
      <c r="D606" s="8">
        <v>185958</v>
      </c>
    </row>
    <row r="607" spans="1:4" x14ac:dyDescent="0.25">
      <c r="A607" s="6">
        <v>430205</v>
      </c>
      <c r="B607" s="7" t="s">
        <v>98</v>
      </c>
      <c r="C607" s="8">
        <v>496636</v>
      </c>
      <c r="D607" s="8">
        <v>76310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5155602</v>
      </c>
      <c r="D610" s="8">
        <v>1814813</v>
      </c>
    </row>
    <row r="611" spans="1:4" x14ac:dyDescent="0.25">
      <c r="A611" s="6">
        <v>430209</v>
      </c>
      <c r="B611" s="7" t="s">
        <v>102</v>
      </c>
      <c r="C611" s="8">
        <v>869912</v>
      </c>
      <c r="D611" s="8">
        <v>677763</v>
      </c>
    </row>
    <row r="612" spans="1:4" x14ac:dyDescent="0.25">
      <c r="A612" s="6">
        <v>430210</v>
      </c>
      <c r="B612" s="7" t="s">
        <v>103</v>
      </c>
      <c r="C612" s="8">
        <v>37451</v>
      </c>
      <c r="D612" s="8">
        <v>53969</v>
      </c>
    </row>
    <row r="613" spans="1:4" x14ac:dyDescent="0.25">
      <c r="A613" s="6">
        <v>430211</v>
      </c>
      <c r="B613" s="7" t="s">
        <v>104</v>
      </c>
      <c r="C613" s="8">
        <v>261079</v>
      </c>
      <c r="D613" s="8">
        <v>167023</v>
      </c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2796056</v>
      </c>
      <c r="D617" s="8">
        <v>1517595</v>
      </c>
    </row>
    <row r="618" spans="1:4" ht="15.75" thickBot="1" x14ac:dyDescent="0.3">
      <c r="A618" s="9" t="s">
        <v>18</v>
      </c>
      <c r="B618" s="10"/>
      <c r="C618" s="11">
        <f>SUM(C603:C617)</f>
        <v>13618114</v>
      </c>
      <c r="D618" s="11">
        <f>SUM(D603:D617)</f>
        <v>7187504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776396</v>
      </c>
      <c r="D620" s="8">
        <v>27861</v>
      </c>
    </row>
    <row r="621" spans="1:4" x14ac:dyDescent="0.25">
      <c r="A621" s="6">
        <v>430302</v>
      </c>
      <c r="B621" s="7" t="s">
        <v>95</v>
      </c>
      <c r="C621" s="8">
        <v>776396</v>
      </c>
      <c r="D621" s="8">
        <v>27861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>
        <v>24073</v>
      </c>
      <c r="D628" s="8"/>
    </row>
    <row r="629" spans="1:4" x14ac:dyDescent="0.25">
      <c r="A629" s="6">
        <v>430310</v>
      </c>
      <c r="B629" s="7" t="s">
        <v>103</v>
      </c>
      <c r="C629" s="15">
        <v>23437</v>
      </c>
      <c r="D629" s="8"/>
    </row>
    <row r="630" spans="1:4" x14ac:dyDescent="0.25">
      <c r="A630" s="6">
        <v>430311</v>
      </c>
      <c r="B630" s="7" t="s">
        <v>104</v>
      </c>
      <c r="C630" s="8">
        <v>81436</v>
      </c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728503</v>
      </c>
      <c r="D634" s="8">
        <v>25651</v>
      </c>
    </row>
    <row r="635" spans="1:4" ht="15.75" thickBot="1" x14ac:dyDescent="0.3">
      <c r="A635" s="9" t="s">
        <v>18</v>
      </c>
      <c r="B635" s="10"/>
      <c r="C635" s="11">
        <f>SUM(C620:C634)</f>
        <v>2410241</v>
      </c>
      <c r="D635" s="11">
        <f>SUM(D620:D634)</f>
        <v>81373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>
        <v>-28293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>
        <v>50331166</v>
      </c>
      <c r="D642" s="8">
        <v>51624852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>
        <v>1418377</v>
      </c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>
        <v>160687</v>
      </c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642841</v>
      </c>
      <c r="D651" s="8">
        <v>1348625</v>
      </c>
    </row>
    <row r="652" spans="1:4" ht="15.75" thickBot="1" x14ac:dyDescent="0.3">
      <c r="A652" s="9" t="s">
        <v>18</v>
      </c>
      <c r="B652" s="10"/>
      <c r="C652" s="11">
        <f>SUM(C637:C651)</f>
        <v>50974007</v>
      </c>
      <c r="D652" s="11">
        <f>SUM(D637:D651)</f>
        <v>54524248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636268</v>
      </c>
      <c r="D654" s="8">
        <v>1112273</v>
      </c>
    </row>
    <row r="655" spans="1:4" x14ac:dyDescent="0.25">
      <c r="A655" s="6">
        <v>430502</v>
      </c>
      <c r="B655" s="7" t="s">
        <v>95</v>
      </c>
      <c r="C655" s="8">
        <v>351566</v>
      </c>
      <c r="D655" s="8">
        <v>689594</v>
      </c>
    </row>
    <row r="656" spans="1:4" x14ac:dyDescent="0.25">
      <c r="A656" s="6">
        <v>430503</v>
      </c>
      <c r="B656" s="7" t="s">
        <v>96</v>
      </c>
      <c r="C656" s="8">
        <v>100766</v>
      </c>
      <c r="D656" s="8">
        <v>249958</v>
      </c>
    </row>
    <row r="657" spans="1:4" x14ac:dyDescent="0.25">
      <c r="A657" s="6">
        <v>430504</v>
      </c>
      <c r="B657" s="7" t="s">
        <v>97</v>
      </c>
      <c r="C657" s="8">
        <v>74383</v>
      </c>
      <c r="D657" s="8">
        <v>42658</v>
      </c>
    </row>
    <row r="658" spans="1:4" x14ac:dyDescent="0.25">
      <c r="A658" s="6">
        <v>430505</v>
      </c>
      <c r="B658" s="7" t="s">
        <v>98</v>
      </c>
      <c r="C658" s="8">
        <v>11447</v>
      </c>
      <c r="D658" s="8">
        <v>12417</v>
      </c>
    </row>
    <row r="659" spans="1:4" x14ac:dyDescent="0.25">
      <c r="A659" s="6">
        <v>430506</v>
      </c>
      <c r="B659" s="7" t="s">
        <v>99</v>
      </c>
      <c r="C659" s="8">
        <v>20649941</v>
      </c>
      <c r="D659" s="8">
        <v>13048138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1293276</v>
      </c>
      <c r="D661" s="8">
        <v>1385686</v>
      </c>
    </row>
    <row r="662" spans="1:4" x14ac:dyDescent="0.25">
      <c r="A662" s="6">
        <v>430509</v>
      </c>
      <c r="B662" s="7" t="s">
        <v>102</v>
      </c>
      <c r="C662" s="8">
        <v>271105</v>
      </c>
      <c r="D662" s="8">
        <v>227659</v>
      </c>
    </row>
    <row r="663" spans="1:4" x14ac:dyDescent="0.25">
      <c r="A663" s="6">
        <v>430510</v>
      </c>
      <c r="B663" s="7" t="s">
        <v>103</v>
      </c>
      <c r="C663" s="8">
        <v>85863</v>
      </c>
      <c r="D663" s="8">
        <v>16739</v>
      </c>
    </row>
    <row r="664" spans="1:4" x14ac:dyDescent="0.25">
      <c r="A664" s="6">
        <v>430511</v>
      </c>
      <c r="B664" s="7" t="s">
        <v>104</v>
      </c>
      <c r="C664" s="8">
        <v>66809</v>
      </c>
      <c r="D664" s="8">
        <v>136455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1156748</v>
      </c>
      <c r="D668" s="8">
        <v>472586</v>
      </c>
    </row>
    <row r="669" spans="1:4" ht="15.75" thickBot="1" x14ac:dyDescent="0.3">
      <c r="A669" s="9" t="s">
        <v>18</v>
      </c>
      <c r="B669" s="10"/>
      <c r="C669" s="11">
        <f>SUM(C654:C668)</f>
        <v>24698172</v>
      </c>
      <c r="D669" s="11">
        <f>SUM(D654:D668)</f>
        <v>17394163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464662</v>
      </c>
      <c r="D671" s="8">
        <v>465421</v>
      </c>
    </row>
    <row r="672" spans="1:4" x14ac:dyDescent="0.25">
      <c r="A672" s="6">
        <v>430602</v>
      </c>
      <c r="B672" s="7" t="s">
        <v>95</v>
      </c>
      <c r="C672" s="8">
        <v>464662</v>
      </c>
      <c r="D672" s="8">
        <v>465421</v>
      </c>
    </row>
    <row r="673" spans="1:4" x14ac:dyDescent="0.25">
      <c r="A673" s="6">
        <v>430603</v>
      </c>
      <c r="B673" s="7" t="s">
        <v>274</v>
      </c>
      <c r="C673" s="8">
        <v>4569</v>
      </c>
      <c r="D673" s="8">
        <v>22232</v>
      </c>
    </row>
    <row r="674" spans="1:4" x14ac:dyDescent="0.25">
      <c r="A674" s="6">
        <v>430604</v>
      </c>
      <c r="B674" s="7" t="s">
        <v>97</v>
      </c>
      <c r="C674" s="8">
        <v>34513</v>
      </c>
      <c r="D674" s="8">
        <v>13325</v>
      </c>
    </row>
    <row r="675" spans="1:4" x14ac:dyDescent="0.25">
      <c r="A675" s="6">
        <v>430605</v>
      </c>
      <c r="B675" s="7" t="s">
        <v>98</v>
      </c>
      <c r="C675" s="8">
        <v>1489</v>
      </c>
      <c r="D675" s="8">
        <v>1485</v>
      </c>
    </row>
    <row r="676" spans="1:4" x14ac:dyDescent="0.25">
      <c r="A676" s="6">
        <v>430606</v>
      </c>
      <c r="B676" s="7" t="s">
        <v>271</v>
      </c>
      <c r="C676" s="8">
        <v>5769458</v>
      </c>
      <c r="D676" s="8">
        <v>6173466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2303705</v>
      </c>
      <c r="D678" s="8">
        <v>1814676</v>
      </c>
    </row>
    <row r="679" spans="1:4" x14ac:dyDescent="0.25">
      <c r="A679" s="6">
        <v>430609</v>
      </c>
      <c r="B679" s="7" t="s">
        <v>102</v>
      </c>
      <c r="C679" s="8">
        <v>100445</v>
      </c>
      <c r="D679" s="8">
        <v>98872</v>
      </c>
    </row>
    <row r="680" spans="1:4" x14ac:dyDescent="0.25">
      <c r="A680" s="6">
        <v>430610</v>
      </c>
      <c r="B680" s="7" t="s">
        <v>103</v>
      </c>
      <c r="C680" s="8">
        <v>7266</v>
      </c>
      <c r="D680" s="8">
        <v>8327</v>
      </c>
    </row>
    <row r="681" spans="1:4" x14ac:dyDescent="0.25">
      <c r="A681" s="6">
        <v>430611</v>
      </c>
      <c r="B681" s="7" t="s">
        <v>104</v>
      </c>
      <c r="C681" s="8">
        <v>242083</v>
      </c>
      <c r="D681" s="8">
        <v>236603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15821066</v>
      </c>
      <c r="D685" s="8">
        <v>458326</v>
      </c>
    </row>
    <row r="686" spans="1:4" ht="15.75" thickBot="1" x14ac:dyDescent="0.3">
      <c r="A686" s="9" t="s">
        <v>18</v>
      </c>
      <c r="B686" s="10"/>
      <c r="C686" s="11">
        <f>SUM(C671:C685)</f>
        <v>25213918</v>
      </c>
      <c r="D686" s="11">
        <f>SUM(D671:D685)</f>
        <v>9758154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2706739</v>
      </c>
      <c r="D688" s="8">
        <v>859265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36306690</v>
      </c>
      <c r="D693" s="8">
        <v>27244724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922417</v>
      </c>
      <c r="D695" s="8">
        <v>632494</v>
      </c>
    </row>
    <row r="696" spans="1:4" x14ac:dyDescent="0.25">
      <c r="A696" s="6">
        <v>430709</v>
      </c>
      <c r="B696" s="7" t="s">
        <v>102</v>
      </c>
      <c r="C696" s="8">
        <v>6245</v>
      </c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1245762</v>
      </c>
      <c r="D698" s="8">
        <v>7115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2622673</v>
      </c>
      <c r="D702" s="8">
        <v>1237844</v>
      </c>
    </row>
    <row r="703" spans="1:4" ht="15.75" thickBot="1" x14ac:dyDescent="0.3">
      <c r="A703" s="9" t="s">
        <v>18</v>
      </c>
      <c r="B703" s="10"/>
      <c r="C703" s="11">
        <f>SUM(C688:C702)</f>
        <v>43810526</v>
      </c>
      <c r="D703" s="11">
        <f>SUM(D688:D702)</f>
        <v>29981442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1262712</v>
      </c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1262712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4057605</v>
      </c>
      <c r="D739" s="8">
        <v>5107390</v>
      </c>
    </row>
    <row r="740" spans="1:4" x14ac:dyDescent="0.25">
      <c r="A740" s="6">
        <v>431002</v>
      </c>
      <c r="B740" s="7" t="s">
        <v>95</v>
      </c>
      <c r="C740" s="8">
        <v>4057605</v>
      </c>
      <c r="D740" s="8">
        <v>5107390</v>
      </c>
    </row>
    <row r="741" spans="1:4" x14ac:dyDescent="0.25">
      <c r="A741" s="6">
        <v>431003</v>
      </c>
      <c r="B741" s="7" t="s">
        <v>274</v>
      </c>
      <c r="C741" s="8">
        <v>419446</v>
      </c>
      <c r="D741" s="8">
        <v>1497829</v>
      </c>
    </row>
    <row r="742" spans="1:4" x14ac:dyDescent="0.25">
      <c r="A742" s="6">
        <v>431004</v>
      </c>
      <c r="B742" s="7" t="s">
        <v>97</v>
      </c>
      <c r="C742" s="8">
        <v>329616</v>
      </c>
      <c r="D742" s="8">
        <v>247014</v>
      </c>
    </row>
    <row r="743" spans="1:4" x14ac:dyDescent="0.25">
      <c r="A743" s="6">
        <v>431005</v>
      </c>
      <c r="B743" s="7" t="s">
        <v>98</v>
      </c>
      <c r="C743" s="8">
        <v>46301</v>
      </c>
      <c r="D743" s="8">
        <v>59240</v>
      </c>
    </row>
    <row r="744" spans="1:4" x14ac:dyDescent="0.25">
      <c r="A744" s="6">
        <v>431006</v>
      </c>
      <c r="B744" s="7" t="s">
        <v>99</v>
      </c>
      <c r="C744" s="8">
        <v>52493054</v>
      </c>
      <c r="D744" s="8">
        <v>119228243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7973671</v>
      </c>
      <c r="D746" s="8">
        <v>12536158</v>
      </c>
    </row>
    <row r="747" spans="1:4" x14ac:dyDescent="0.25">
      <c r="A747" s="6">
        <v>431009</v>
      </c>
      <c r="B747" s="7" t="s">
        <v>102</v>
      </c>
      <c r="C747" s="8">
        <v>1262495</v>
      </c>
      <c r="D747" s="8">
        <v>1207441</v>
      </c>
    </row>
    <row r="748" spans="1:4" x14ac:dyDescent="0.25">
      <c r="A748" s="6">
        <v>431010</v>
      </c>
      <c r="B748" s="7" t="s">
        <v>103</v>
      </c>
      <c r="C748" s="8">
        <v>89493</v>
      </c>
      <c r="D748" s="8">
        <v>74958</v>
      </c>
    </row>
    <row r="749" spans="1:4" x14ac:dyDescent="0.25">
      <c r="A749" s="6">
        <v>431011</v>
      </c>
      <c r="B749" s="7" t="s">
        <v>104</v>
      </c>
      <c r="C749" s="8">
        <v>2083108</v>
      </c>
      <c r="D749" s="8">
        <v>1529761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3888066</v>
      </c>
      <c r="D753" s="8">
        <v>4507905</v>
      </c>
    </row>
    <row r="754" spans="1:4" ht="15.75" thickBot="1" x14ac:dyDescent="0.3">
      <c r="A754" s="9" t="s">
        <v>18</v>
      </c>
      <c r="B754" s="10"/>
      <c r="C754" s="11">
        <f>SUM(C739:C753)</f>
        <v>76700460</v>
      </c>
      <c r="D754" s="11">
        <f>SUM(D739:D753)</f>
        <v>151103329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4890678</v>
      </c>
      <c r="D756" s="8">
        <v>1763894</v>
      </c>
    </row>
    <row r="757" spans="1:4" x14ac:dyDescent="0.25">
      <c r="A757" s="6">
        <v>431102</v>
      </c>
      <c r="B757" s="7" t="s">
        <v>95</v>
      </c>
      <c r="C757" s="8">
        <v>6580753</v>
      </c>
      <c r="D757" s="8">
        <v>3150693</v>
      </c>
    </row>
    <row r="758" spans="1:4" x14ac:dyDescent="0.25">
      <c r="A758" s="6">
        <v>431103</v>
      </c>
      <c r="B758" s="7" t="s">
        <v>274</v>
      </c>
      <c r="C758" s="8">
        <v>-576770</v>
      </c>
      <c r="D758" s="8">
        <v>335886</v>
      </c>
    </row>
    <row r="759" spans="1:4" x14ac:dyDescent="0.25">
      <c r="A759" s="6">
        <v>431104</v>
      </c>
      <c r="B759" s="7" t="s">
        <v>97</v>
      </c>
      <c r="C759" s="8">
        <v>268396</v>
      </c>
      <c r="D759" s="8">
        <v>247943</v>
      </c>
    </row>
    <row r="760" spans="1:4" x14ac:dyDescent="0.25">
      <c r="A760" s="6">
        <v>431105</v>
      </c>
      <c r="B760" s="7" t="s">
        <v>98</v>
      </c>
      <c r="C760" s="8">
        <v>249171</v>
      </c>
      <c r="D760" s="8">
        <v>38155</v>
      </c>
    </row>
    <row r="761" spans="1:4" x14ac:dyDescent="0.25">
      <c r="A761" s="6">
        <v>431106</v>
      </c>
      <c r="B761" s="7" t="s">
        <v>99</v>
      </c>
      <c r="C761" s="8">
        <v>45169414</v>
      </c>
      <c r="D761" s="8">
        <v>54740304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6877824</v>
      </c>
      <c r="D763" s="8">
        <v>2419752</v>
      </c>
    </row>
    <row r="764" spans="1:4" x14ac:dyDescent="0.25">
      <c r="A764" s="6">
        <v>431109</v>
      </c>
      <c r="B764" s="7" t="s">
        <v>102</v>
      </c>
      <c r="C764" s="8">
        <v>1303431</v>
      </c>
      <c r="D764" s="8">
        <v>870270</v>
      </c>
    </row>
    <row r="765" spans="1:4" x14ac:dyDescent="0.25">
      <c r="A765" s="6">
        <v>431110</v>
      </c>
      <c r="B765" s="7" t="s">
        <v>103</v>
      </c>
      <c r="C765" s="8">
        <v>49936</v>
      </c>
      <c r="D765" s="8">
        <v>71959</v>
      </c>
    </row>
    <row r="766" spans="1:4" x14ac:dyDescent="0.25">
      <c r="A766" s="6">
        <v>431111</v>
      </c>
      <c r="B766" s="7" t="s">
        <v>104</v>
      </c>
      <c r="C766" s="8">
        <v>466556</v>
      </c>
      <c r="D766" s="8">
        <v>843142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2967214</v>
      </c>
      <c r="D770" s="8">
        <v>2057661</v>
      </c>
    </row>
    <row r="771" spans="1:4" ht="15.75" thickBot="1" x14ac:dyDescent="0.3">
      <c r="A771" s="9" t="s">
        <v>18</v>
      </c>
      <c r="B771" s="10"/>
      <c r="C771" s="11">
        <f>SUM(C756:C770)</f>
        <v>68246603</v>
      </c>
      <c r="D771" s="11">
        <f>SUM(D756:D770)</f>
        <v>66539659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3029892</v>
      </c>
      <c r="D773" s="8">
        <v>2829892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50000</v>
      </c>
      <c r="D775" s="8"/>
    </row>
    <row r="776" spans="1:4" x14ac:dyDescent="0.25">
      <c r="A776" s="6">
        <v>431204</v>
      </c>
      <c r="B776" s="7" t="s">
        <v>97</v>
      </c>
      <c r="C776" s="8">
        <v>1234460</v>
      </c>
      <c r="D776" s="8">
        <v>1234460</v>
      </c>
    </row>
    <row r="777" spans="1:4" x14ac:dyDescent="0.25">
      <c r="A777" s="6">
        <v>431205</v>
      </c>
      <c r="B777" s="7" t="s">
        <v>98</v>
      </c>
      <c r="C777" s="8">
        <v>25927</v>
      </c>
      <c r="D777" s="8">
        <v>25927</v>
      </c>
    </row>
    <row r="778" spans="1:4" x14ac:dyDescent="0.25">
      <c r="A778" s="6">
        <v>431206</v>
      </c>
      <c r="B778" s="7" t="s">
        <v>99</v>
      </c>
      <c r="C778" s="8">
        <v>632930025</v>
      </c>
      <c r="D778" s="8">
        <v>238343677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60695285</v>
      </c>
      <c r="D780" s="8">
        <v>53816413</v>
      </c>
    </row>
    <row r="781" spans="1:4" x14ac:dyDescent="0.25">
      <c r="A781" s="6">
        <v>431209</v>
      </c>
      <c r="B781" s="7" t="s">
        <v>102</v>
      </c>
      <c r="C781" s="8">
        <v>795000</v>
      </c>
      <c r="D781" s="8"/>
    </row>
    <row r="782" spans="1:4" x14ac:dyDescent="0.25">
      <c r="A782" s="6">
        <v>431210</v>
      </c>
      <c r="B782" s="7" t="s">
        <v>103</v>
      </c>
      <c r="C782" s="8"/>
      <c r="D782" s="8">
        <v>545000</v>
      </c>
    </row>
    <row r="783" spans="1:4" x14ac:dyDescent="0.25">
      <c r="A783" s="6">
        <v>431211</v>
      </c>
      <c r="B783" s="7" t="s">
        <v>104</v>
      </c>
      <c r="C783" s="8">
        <v>1688064</v>
      </c>
      <c r="D783" s="8">
        <v>195970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70436093</v>
      </c>
      <c r="D787" s="8">
        <v>45046046</v>
      </c>
    </row>
    <row r="788" spans="1:4" ht="15.75" thickBot="1" x14ac:dyDescent="0.3">
      <c r="A788" s="9" t="s">
        <v>18</v>
      </c>
      <c r="B788" s="10"/>
      <c r="C788" s="11">
        <f>SUM(C773:C787)</f>
        <v>770884746</v>
      </c>
      <c r="D788" s="11">
        <f>SUM(D773:D787)</f>
        <v>342037385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1506136</v>
      </c>
      <c r="D790" s="8">
        <v>3009165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35000</v>
      </c>
      <c r="D792" s="8"/>
    </row>
    <row r="793" spans="1:4" x14ac:dyDescent="0.25">
      <c r="A793" s="6">
        <v>431304</v>
      </c>
      <c r="B793" s="7" t="s">
        <v>97</v>
      </c>
      <c r="C793" s="8">
        <v>1091014</v>
      </c>
      <c r="D793" s="8">
        <v>1091014</v>
      </c>
    </row>
    <row r="794" spans="1:4" x14ac:dyDescent="0.25">
      <c r="A794" s="6">
        <v>431305</v>
      </c>
      <c r="B794" s="7" t="s">
        <v>98</v>
      </c>
      <c r="C794" s="8">
        <v>18149</v>
      </c>
      <c r="D794" s="8">
        <v>18149</v>
      </c>
    </row>
    <row r="795" spans="1:4" x14ac:dyDescent="0.25">
      <c r="A795" s="6">
        <v>431306</v>
      </c>
      <c r="B795" s="7" t="s">
        <v>99</v>
      </c>
      <c r="C795" s="8">
        <v>425454369</v>
      </c>
      <c r="D795" s="8">
        <v>152336338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25133005</v>
      </c>
      <c r="D797" s="8">
        <v>20828056</v>
      </c>
    </row>
    <row r="798" spans="1:4" x14ac:dyDescent="0.25">
      <c r="A798" s="6">
        <v>431309</v>
      </c>
      <c r="B798" s="7" t="s">
        <v>102</v>
      </c>
      <c r="C798" s="8">
        <v>659500</v>
      </c>
      <c r="D798" s="8">
        <v>454250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4082179</v>
      </c>
      <c r="D800" s="8">
        <v>1480063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60526651</v>
      </c>
      <c r="D804" s="8">
        <v>49790248</v>
      </c>
    </row>
    <row r="805" spans="1:4" x14ac:dyDescent="0.25">
      <c r="A805" s="22" t="s">
        <v>18</v>
      </c>
      <c r="B805" s="23"/>
      <c r="C805" s="24">
        <f>SUM(C790:C804)</f>
        <v>518506003</v>
      </c>
      <c r="D805" s="24">
        <f>SUM(D790:D804)</f>
        <v>229007283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5987344</v>
      </c>
      <c r="D811" s="8">
        <v>1805221</v>
      </c>
    </row>
    <row r="812" spans="1:4" x14ac:dyDescent="0.25">
      <c r="A812" s="6">
        <v>440102</v>
      </c>
      <c r="B812" s="7" t="s">
        <v>95</v>
      </c>
      <c r="C812" s="8">
        <v>5987344</v>
      </c>
      <c r="D812" s="8">
        <v>1805221</v>
      </c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>
        <v>-1100</v>
      </c>
      <c r="D814" s="8">
        <v>7638</v>
      </c>
    </row>
    <row r="815" spans="1:4" x14ac:dyDescent="0.25">
      <c r="A815" s="6">
        <v>440105</v>
      </c>
      <c r="B815" s="7" t="s">
        <v>98</v>
      </c>
      <c r="C815" s="8">
        <v>267376</v>
      </c>
      <c r="D815" s="8">
        <v>146369</v>
      </c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204577</v>
      </c>
      <c r="D818" s="8">
        <v>85682</v>
      </c>
    </row>
    <row r="819" spans="1:4" x14ac:dyDescent="0.25">
      <c r="A819" s="6">
        <v>440109</v>
      </c>
      <c r="B819" s="7" t="s">
        <v>102</v>
      </c>
      <c r="C819" s="8">
        <v>2746985</v>
      </c>
      <c r="D819" s="8">
        <v>442836</v>
      </c>
    </row>
    <row r="820" spans="1:4" x14ac:dyDescent="0.25">
      <c r="A820" s="6">
        <v>440110</v>
      </c>
      <c r="B820" s="7" t="s">
        <v>103</v>
      </c>
      <c r="C820" s="8"/>
      <c r="D820" s="8">
        <v>1424</v>
      </c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>
        <v>2065705</v>
      </c>
      <c r="D825" s="34">
        <v>1278222</v>
      </c>
    </row>
    <row r="826" spans="1:4" ht="15.75" thickBot="1" x14ac:dyDescent="0.3">
      <c r="A826" s="9" t="s">
        <v>18</v>
      </c>
      <c r="B826" s="10"/>
      <c r="C826" s="11">
        <f>SUM(C811:C825)</f>
        <v>17258231</v>
      </c>
      <c r="D826" s="11">
        <f>SUM(D811:D825)</f>
        <v>5572613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718481</v>
      </c>
      <c r="D947" s="8">
        <v>221024</v>
      </c>
    </row>
    <row r="948" spans="1:4" x14ac:dyDescent="0.25">
      <c r="A948" s="6">
        <v>440902</v>
      </c>
      <c r="B948" s="7" t="s">
        <v>95</v>
      </c>
      <c r="C948" s="8">
        <v>718481</v>
      </c>
      <c r="D948" s="8">
        <v>221024</v>
      </c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>
        <v>1260</v>
      </c>
      <c r="D950" s="8">
        <v>917</v>
      </c>
    </row>
    <row r="951" spans="1:4" x14ac:dyDescent="0.25">
      <c r="A951" s="6">
        <v>440905</v>
      </c>
      <c r="B951" s="7" t="s">
        <v>98</v>
      </c>
      <c r="C951" s="8">
        <v>12032</v>
      </c>
      <c r="D951" s="8">
        <v>6587</v>
      </c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24274</v>
      </c>
      <c r="D954" s="8">
        <v>29843</v>
      </c>
    </row>
    <row r="955" spans="1:4" x14ac:dyDescent="0.25">
      <c r="A955" s="6">
        <v>440909</v>
      </c>
      <c r="B955" s="7" t="s">
        <v>102</v>
      </c>
      <c r="C955" s="8">
        <v>329638</v>
      </c>
      <c r="D955" s="8">
        <v>33579</v>
      </c>
    </row>
    <row r="956" spans="1:4" x14ac:dyDescent="0.25">
      <c r="A956" s="6">
        <v>440910</v>
      </c>
      <c r="B956" s="7" t="s">
        <v>103</v>
      </c>
      <c r="C956" s="8"/>
      <c r="D956" s="8">
        <v>171</v>
      </c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>
        <v>247885</v>
      </c>
      <c r="D961" s="34">
        <v>153386</v>
      </c>
    </row>
    <row r="962" spans="1:4" ht="15.75" thickBot="1" x14ac:dyDescent="0.3">
      <c r="A962" s="42" t="s">
        <v>18</v>
      </c>
      <c r="B962" s="10"/>
      <c r="C962" s="11">
        <f>SUM(C947:C961)</f>
        <v>2052051</v>
      </c>
      <c r="D962" s="11">
        <f>SUM(D947:D961)</f>
        <v>666531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722089</v>
      </c>
      <c r="D1015" s="8">
        <v>1203437</v>
      </c>
    </row>
    <row r="1016" spans="1:4" x14ac:dyDescent="0.25">
      <c r="A1016" s="6">
        <v>441302</v>
      </c>
      <c r="B1016" s="7" t="s">
        <v>95</v>
      </c>
      <c r="C1016" s="8">
        <v>722089</v>
      </c>
      <c r="D1016" s="8">
        <v>1203437</v>
      </c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>
        <v>3055</v>
      </c>
      <c r="D1018" s="8">
        <v>6404</v>
      </c>
    </row>
    <row r="1019" spans="1:4" x14ac:dyDescent="0.25">
      <c r="A1019" s="6">
        <v>441305</v>
      </c>
      <c r="B1019" s="7" t="s">
        <v>98</v>
      </c>
      <c r="C1019" s="8">
        <v>21955</v>
      </c>
      <c r="D1019" s="8">
        <v>32382</v>
      </c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34273</v>
      </c>
      <c r="D1022" s="8">
        <v>177803</v>
      </c>
    </row>
    <row r="1023" spans="1:4" x14ac:dyDescent="0.25">
      <c r="A1023" s="6">
        <v>441309</v>
      </c>
      <c r="B1023" s="7" t="s">
        <v>102</v>
      </c>
      <c r="C1023" s="8">
        <v>177134</v>
      </c>
      <c r="D1023" s="8">
        <v>169339</v>
      </c>
    </row>
    <row r="1024" spans="1:4" x14ac:dyDescent="0.25">
      <c r="A1024" s="6">
        <v>441310</v>
      </c>
      <c r="B1024" s="7" t="s">
        <v>103</v>
      </c>
      <c r="C1024" s="8">
        <v>569</v>
      </c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>
        <v>511289</v>
      </c>
      <c r="D1029" s="34">
        <v>420710</v>
      </c>
    </row>
    <row r="1030" spans="1:4" ht="15.75" thickBot="1" x14ac:dyDescent="0.3">
      <c r="A1030" s="9" t="s">
        <v>18</v>
      </c>
      <c r="B1030" s="10"/>
      <c r="C1030" s="11">
        <f>SUM(C1015:C1029)</f>
        <v>2192453</v>
      </c>
      <c r="D1030" s="11">
        <f>SUM(D1015:D1029)</f>
        <v>3213512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16120987</v>
      </c>
      <c r="D1093" s="8">
        <v>21560019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4057445</v>
      </c>
      <c r="D1098" s="8">
        <v>4051356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20178432</v>
      </c>
      <c r="D1102" s="11">
        <f>SUM(D1087:D1101)</f>
        <v>25611375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1149</v>
      </c>
      <c r="D1109" s="8">
        <v>18291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200533</v>
      </c>
      <c r="D1111" s="8">
        <v>15780768</v>
      </c>
    </row>
    <row r="1112" spans="1:4" ht="15.75" thickBot="1" x14ac:dyDescent="0.3">
      <c r="A1112" s="16">
        <v>450310</v>
      </c>
      <c r="B1112" s="17" t="s">
        <v>38</v>
      </c>
      <c r="C1112" s="8">
        <v>8500850</v>
      </c>
      <c r="D1112" s="8">
        <v>4413934</v>
      </c>
    </row>
    <row r="1113" spans="1:4" ht="15.75" thickBot="1" x14ac:dyDescent="0.3">
      <c r="A1113" s="9" t="s">
        <v>18</v>
      </c>
      <c r="B1113" s="10"/>
      <c r="C1113" s="11">
        <f>SUM(C1108:C1112)</f>
        <v>8702532</v>
      </c>
      <c r="D1113" s="11">
        <f>SUM(D1108:D1112)</f>
        <v>20212993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1962221165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1271526782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50000</v>
      </c>
      <c r="D1120" s="8">
        <v>3530000</v>
      </c>
    </row>
    <row r="1121" spans="1:4" x14ac:dyDescent="0.25">
      <c r="A1121" s="6">
        <v>510102</v>
      </c>
      <c r="B1121" s="7" t="s">
        <v>319</v>
      </c>
      <c r="C1121" s="8">
        <v>17312635</v>
      </c>
      <c r="D1121" s="8">
        <v>22090966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17362635</v>
      </c>
      <c r="D1125" s="11">
        <f>SUM(D1120:D1124)</f>
        <v>25620966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>
        <v>2903</v>
      </c>
    </row>
    <row r="1138" spans="1:4" x14ac:dyDescent="0.25">
      <c r="A1138" s="6">
        <v>510303</v>
      </c>
      <c r="B1138" s="7" t="s">
        <v>87</v>
      </c>
      <c r="C1138" s="8">
        <v>3978287</v>
      </c>
      <c r="D1138" s="8">
        <v>7018301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3978287</v>
      </c>
      <c r="D1147" s="11">
        <f>SUM(D1136:D1146)</f>
        <v>7021204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350915</v>
      </c>
      <c r="D1149" s="8">
        <v>625527</v>
      </c>
    </row>
    <row r="1150" spans="1:4" x14ac:dyDescent="0.25">
      <c r="A1150" s="6">
        <v>510402</v>
      </c>
      <c r="B1150" s="7" t="s">
        <v>88</v>
      </c>
      <c r="C1150" s="8">
        <v>145</v>
      </c>
      <c r="D1150" s="8">
        <v>934081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351060</v>
      </c>
      <c r="D1158" s="11">
        <f>SUM(D1149:D1157)</f>
        <v>1559608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934</v>
      </c>
      <c r="D1160" s="8">
        <v>1331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934</v>
      </c>
      <c r="D1169" s="11">
        <f>SUM(D1160:D1168)</f>
        <v>1331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2363</v>
      </c>
      <c r="D1171" s="8">
        <v>1005</v>
      </c>
    </row>
    <row r="1172" spans="1:4" x14ac:dyDescent="0.25">
      <c r="A1172" s="6">
        <v>510602</v>
      </c>
      <c r="B1172" s="7" t="s">
        <v>87</v>
      </c>
      <c r="C1172" s="8">
        <v>813696</v>
      </c>
      <c r="D1172" s="8">
        <v>875342</v>
      </c>
    </row>
    <row r="1173" spans="1:4" x14ac:dyDescent="0.25">
      <c r="A1173" s="6">
        <v>510603</v>
      </c>
      <c r="B1173" s="7" t="s">
        <v>88</v>
      </c>
      <c r="C1173" s="8"/>
      <c r="D1173" s="8">
        <v>146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816059</v>
      </c>
      <c r="D1181" s="11">
        <f>SUM(D1171:D1180)</f>
        <v>876493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9454</v>
      </c>
      <c r="D1183" s="8">
        <v>4021</v>
      </c>
    </row>
    <row r="1184" spans="1:4" x14ac:dyDescent="0.25">
      <c r="A1184" s="6">
        <v>510702</v>
      </c>
      <c r="B1184" s="7" t="s">
        <v>87</v>
      </c>
      <c r="C1184" s="8">
        <v>3254784</v>
      </c>
      <c r="D1184" s="8">
        <v>3501368</v>
      </c>
    </row>
    <row r="1185" spans="1:4" x14ac:dyDescent="0.25">
      <c r="A1185" s="6">
        <v>510703</v>
      </c>
      <c r="B1185" s="7" t="s">
        <v>88</v>
      </c>
      <c r="C1185" s="8"/>
      <c r="D1185" s="8">
        <v>583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3264238</v>
      </c>
      <c r="D1193" s="11">
        <f>SUM(D1183:D1192)</f>
        <v>3505972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127130</v>
      </c>
      <c r="D1208" s="8">
        <v>150381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127130</v>
      </c>
      <c r="D1217" s="11">
        <f>SUM(D1207:D1216)</f>
        <v>150381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824</v>
      </c>
      <c r="D1243" s="8">
        <v>476609</v>
      </c>
    </row>
    <row r="1244" spans="1:4" x14ac:dyDescent="0.25">
      <c r="A1244" s="50">
        <v>511202</v>
      </c>
      <c r="B1244" s="7" t="s">
        <v>87</v>
      </c>
      <c r="C1244" s="8">
        <v>1209428</v>
      </c>
      <c r="D1244" s="8">
        <v>1541758</v>
      </c>
    </row>
    <row r="1245" spans="1:4" x14ac:dyDescent="0.25">
      <c r="A1245" s="50">
        <v>511203</v>
      </c>
      <c r="B1245" s="7" t="s">
        <v>334</v>
      </c>
      <c r="C1245" s="8">
        <v>1078</v>
      </c>
      <c r="D1245" s="8">
        <v>66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>
        <v>-135252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1211330</v>
      </c>
      <c r="D1253" s="11">
        <f>SUM(D1243:D1252)</f>
        <v>1883181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251</v>
      </c>
      <c r="D1255" s="8">
        <v>1379</v>
      </c>
    </row>
    <row r="1256" spans="1:4" x14ac:dyDescent="0.25">
      <c r="A1256" s="6">
        <v>511302</v>
      </c>
      <c r="B1256" s="7" t="s">
        <v>87</v>
      </c>
      <c r="C1256" s="8">
        <v>226354</v>
      </c>
      <c r="D1256" s="8">
        <v>411216</v>
      </c>
    </row>
    <row r="1257" spans="1:4" x14ac:dyDescent="0.25">
      <c r="A1257" s="6">
        <v>511303</v>
      </c>
      <c r="B1257" s="7" t="s">
        <v>334</v>
      </c>
      <c r="C1257" s="8">
        <v>36</v>
      </c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226641</v>
      </c>
      <c r="D1265" s="11">
        <f>SUM(D1255:D1264)</f>
        <v>412595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20626126</v>
      </c>
      <c r="D1268" s="8">
        <v>92032919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20626126</v>
      </c>
      <c r="D1281" s="11">
        <f>SUM(D1267:D1280)</f>
        <v>92032919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15100649</v>
      </c>
      <c r="D1284" s="8">
        <v>8285349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15100649</v>
      </c>
      <c r="D1297" s="11">
        <f>SUM(D1283:D1296)</f>
        <v>8285349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>
        <v>3695</v>
      </c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3695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>
        <v>1289</v>
      </c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1289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185</v>
      </c>
      <c r="D1417" s="8">
        <v>174</v>
      </c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185</v>
      </c>
      <c r="D1426" s="11">
        <f>SUM(D1417:D1425)</f>
        <v>174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>
        <v>-451</v>
      </c>
      <c r="D1512" s="8">
        <v>616</v>
      </c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-451</v>
      </c>
      <c r="D1521" s="11">
        <f>SUM(D1511:D1520)</f>
        <v>616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166770</v>
      </c>
      <c r="D1612" s="8">
        <v>1818129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500</v>
      </c>
    </row>
    <row r="1617" spans="1:4" x14ac:dyDescent="0.25">
      <c r="A1617" s="6">
        <v>530106</v>
      </c>
      <c r="B1617" s="7" t="s">
        <v>99</v>
      </c>
      <c r="C1617" s="8">
        <v>47897414</v>
      </c>
      <c r="D1617" s="8">
        <v>41368876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359447</v>
      </c>
      <c r="D1619" s="8">
        <v>102450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1001000</v>
      </c>
      <c r="D1622" s="8">
        <v>8200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49424631</v>
      </c>
      <c r="D1627" s="11">
        <f>SUM(D1612:D1626)</f>
        <v>43298155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1161654</v>
      </c>
      <c r="D1629" s="8">
        <v>1163552</v>
      </c>
    </row>
    <row r="1630" spans="1:4" x14ac:dyDescent="0.25">
      <c r="A1630" s="6">
        <v>530202</v>
      </c>
      <c r="B1630" s="7" t="s">
        <v>95</v>
      </c>
      <c r="C1630" s="8">
        <v>1161654</v>
      </c>
      <c r="D1630" s="8">
        <v>1163552</v>
      </c>
    </row>
    <row r="1631" spans="1:4" x14ac:dyDescent="0.25">
      <c r="A1631" s="6">
        <v>530203</v>
      </c>
      <c r="B1631" s="7" t="s">
        <v>96</v>
      </c>
      <c r="C1631" s="8">
        <v>11422</v>
      </c>
      <c r="D1631" s="8">
        <v>55580</v>
      </c>
    </row>
    <row r="1632" spans="1:4" x14ac:dyDescent="0.25">
      <c r="A1632" s="6">
        <v>530204</v>
      </c>
      <c r="B1632" s="7" t="s">
        <v>97</v>
      </c>
      <c r="C1632" s="8">
        <v>86287</v>
      </c>
      <c r="D1632" s="8">
        <v>33314</v>
      </c>
    </row>
    <row r="1633" spans="1:4" x14ac:dyDescent="0.25">
      <c r="A1633" s="6">
        <v>530205</v>
      </c>
      <c r="B1633" s="7" t="s">
        <v>98</v>
      </c>
      <c r="C1633" s="8">
        <v>9926</v>
      </c>
      <c r="D1633" s="8">
        <v>9897</v>
      </c>
    </row>
    <row r="1634" spans="1:4" x14ac:dyDescent="0.25">
      <c r="A1634" s="6">
        <v>530206</v>
      </c>
      <c r="B1634" s="7" t="s">
        <v>99</v>
      </c>
      <c r="C1634" s="8">
        <v>14423645</v>
      </c>
      <c r="D1634" s="8">
        <v>15433666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5759262</v>
      </c>
      <c r="D1636" s="8">
        <v>4536690</v>
      </c>
    </row>
    <row r="1637" spans="1:4" x14ac:dyDescent="0.25">
      <c r="A1637" s="6">
        <v>530209</v>
      </c>
      <c r="B1637" s="7" t="s">
        <v>102</v>
      </c>
      <c r="C1637" s="8">
        <v>251113</v>
      </c>
      <c r="D1637" s="8">
        <v>247179</v>
      </c>
    </row>
    <row r="1638" spans="1:4" x14ac:dyDescent="0.25">
      <c r="A1638" s="6">
        <v>530210</v>
      </c>
      <c r="B1638" s="7" t="s">
        <v>103</v>
      </c>
      <c r="C1638" s="8">
        <v>18164</v>
      </c>
      <c r="D1638" s="8">
        <v>20819</v>
      </c>
    </row>
    <row r="1639" spans="1:4" x14ac:dyDescent="0.25">
      <c r="A1639" s="6">
        <v>530211</v>
      </c>
      <c r="B1639" s="7" t="s">
        <v>104</v>
      </c>
      <c r="C1639" s="8">
        <v>605207</v>
      </c>
      <c r="D1639" s="8">
        <v>591507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39552666</v>
      </c>
      <c r="D1643" s="8">
        <v>1145816</v>
      </c>
    </row>
    <row r="1644" spans="1:4" ht="15.75" thickBot="1" x14ac:dyDescent="0.3">
      <c r="A1644" s="9" t="s">
        <v>18</v>
      </c>
      <c r="B1644" s="10"/>
      <c r="C1644" s="11">
        <f>SUM(C1629:C1643)</f>
        <v>63041000</v>
      </c>
      <c r="D1644" s="11">
        <f>SUM(D1629:D1643)</f>
        <v>24401572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465421</v>
      </c>
      <c r="D1646" s="8">
        <v>451890</v>
      </c>
    </row>
    <row r="1647" spans="1:4" x14ac:dyDescent="0.25">
      <c r="A1647" s="6">
        <v>530302</v>
      </c>
      <c r="B1647" s="7" t="s">
        <v>95</v>
      </c>
      <c r="C1647" s="8">
        <v>465421</v>
      </c>
      <c r="D1647" s="8">
        <v>451890</v>
      </c>
    </row>
    <row r="1648" spans="1:4" x14ac:dyDescent="0.25">
      <c r="A1648" s="6">
        <v>530303</v>
      </c>
      <c r="B1648" s="7" t="s">
        <v>96</v>
      </c>
      <c r="C1648" s="8">
        <v>22232</v>
      </c>
      <c r="D1648" s="8">
        <v>79920</v>
      </c>
    </row>
    <row r="1649" spans="1:4" x14ac:dyDescent="0.25">
      <c r="A1649" s="6">
        <v>530304</v>
      </c>
      <c r="B1649" s="7" t="s">
        <v>97</v>
      </c>
      <c r="C1649" s="8">
        <v>13325</v>
      </c>
      <c r="D1649" s="8">
        <v>18628</v>
      </c>
    </row>
    <row r="1650" spans="1:4" x14ac:dyDescent="0.25">
      <c r="A1650" s="6">
        <v>530305</v>
      </c>
      <c r="B1650" s="7" t="s">
        <v>98</v>
      </c>
      <c r="C1650" s="8">
        <v>1485</v>
      </c>
      <c r="D1650" s="8">
        <v>2391</v>
      </c>
    </row>
    <row r="1651" spans="1:4" x14ac:dyDescent="0.25">
      <c r="A1651" s="6">
        <v>530306</v>
      </c>
      <c r="B1651" s="7" t="s">
        <v>99</v>
      </c>
      <c r="C1651" s="8">
        <v>6173466</v>
      </c>
      <c r="D1651" s="8">
        <v>12494081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1814676</v>
      </c>
      <c r="D1653" s="8">
        <v>1876513</v>
      </c>
    </row>
    <row r="1654" spans="1:4" x14ac:dyDescent="0.25">
      <c r="A1654" s="6">
        <v>530309</v>
      </c>
      <c r="B1654" s="7" t="s">
        <v>102</v>
      </c>
      <c r="C1654" s="8">
        <v>98872</v>
      </c>
      <c r="D1654" s="8">
        <v>132674</v>
      </c>
    </row>
    <row r="1655" spans="1:4" x14ac:dyDescent="0.25">
      <c r="A1655" s="6">
        <v>530310</v>
      </c>
      <c r="B1655" s="7" t="s">
        <v>103</v>
      </c>
      <c r="C1655" s="8">
        <v>8328</v>
      </c>
      <c r="D1655" s="8">
        <v>8943</v>
      </c>
    </row>
    <row r="1656" spans="1:4" x14ac:dyDescent="0.25">
      <c r="A1656" s="6">
        <v>530311</v>
      </c>
      <c r="B1656" s="7" t="s">
        <v>104</v>
      </c>
      <c r="C1656" s="8">
        <v>236603</v>
      </c>
      <c r="D1656" s="8">
        <v>66872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458326</v>
      </c>
      <c r="D1660" s="8">
        <v>536753</v>
      </c>
    </row>
    <row r="1661" spans="1:4" ht="15.75" thickBot="1" x14ac:dyDescent="0.3">
      <c r="A1661" s="9" t="s">
        <v>18</v>
      </c>
      <c r="B1661" s="10"/>
      <c r="C1661" s="24">
        <f>SUM(C1646:C1660)</f>
        <v>9758155</v>
      </c>
      <c r="D1661" s="24">
        <f>SUM(D1646:D1660)</f>
        <v>16120555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1415538</v>
      </c>
      <c r="D1663" s="8">
        <v>636268</v>
      </c>
    </row>
    <row r="1664" spans="1:4" x14ac:dyDescent="0.25">
      <c r="A1664" s="6">
        <v>530402</v>
      </c>
      <c r="B1664" s="7" t="s">
        <v>95</v>
      </c>
      <c r="C1664" s="8">
        <v>898642</v>
      </c>
      <c r="D1664" s="8">
        <v>351566</v>
      </c>
    </row>
    <row r="1665" spans="1:4" x14ac:dyDescent="0.25">
      <c r="A1665" s="6">
        <v>530403</v>
      </c>
      <c r="B1665" s="7" t="s">
        <v>96</v>
      </c>
      <c r="C1665" s="8">
        <v>-173031</v>
      </c>
      <c r="D1665" s="8">
        <v>100766</v>
      </c>
    </row>
    <row r="1666" spans="1:4" x14ac:dyDescent="0.25">
      <c r="A1666" s="6">
        <v>530404</v>
      </c>
      <c r="B1666" s="7" t="s">
        <v>97</v>
      </c>
      <c r="C1666" s="8">
        <v>80519</v>
      </c>
      <c r="D1666" s="8">
        <v>74383</v>
      </c>
    </row>
    <row r="1667" spans="1:4" x14ac:dyDescent="0.25">
      <c r="A1667" s="6">
        <v>530405</v>
      </c>
      <c r="B1667" s="7" t="s">
        <v>98</v>
      </c>
      <c r="C1667" s="8">
        <v>74496</v>
      </c>
      <c r="D1667" s="8">
        <v>11447</v>
      </c>
    </row>
    <row r="1668" spans="1:4" x14ac:dyDescent="0.25">
      <c r="A1668" s="6">
        <v>530406</v>
      </c>
      <c r="B1668" s="7" t="s">
        <v>99</v>
      </c>
      <c r="C1668" s="8">
        <v>20132466</v>
      </c>
      <c r="D1668" s="8">
        <v>20649941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2062241</v>
      </c>
      <c r="D1670" s="8">
        <v>1293276</v>
      </c>
    </row>
    <row r="1671" spans="1:4" x14ac:dyDescent="0.25">
      <c r="A1671" s="6">
        <v>530409</v>
      </c>
      <c r="B1671" s="7" t="s">
        <v>102</v>
      </c>
      <c r="C1671" s="8">
        <v>357594</v>
      </c>
      <c r="D1671" s="8">
        <v>271105</v>
      </c>
    </row>
    <row r="1672" spans="1:4" x14ac:dyDescent="0.25">
      <c r="A1672" s="6">
        <v>530410</v>
      </c>
      <c r="B1672" s="7" t="s">
        <v>103</v>
      </c>
      <c r="C1672" s="8">
        <v>24355</v>
      </c>
      <c r="D1672" s="8">
        <v>85862</v>
      </c>
    </row>
    <row r="1673" spans="1:4" x14ac:dyDescent="0.25">
      <c r="A1673" s="6">
        <v>530411</v>
      </c>
      <c r="B1673" s="7" t="s">
        <v>104</v>
      </c>
      <c r="C1673" s="8">
        <v>137006</v>
      </c>
      <c r="D1673" s="8">
        <v>66809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1666960</v>
      </c>
      <c r="D1677" s="8">
        <v>1156749</v>
      </c>
    </row>
    <row r="1678" spans="1:4" ht="15.75" thickBot="1" x14ac:dyDescent="0.3">
      <c r="A1678" s="9" t="s">
        <v>18</v>
      </c>
      <c r="B1678" s="10"/>
      <c r="C1678" s="52">
        <f>SUM(C1663:C1677)</f>
        <v>26676786</v>
      </c>
      <c r="D1678" s="52">
        <f>SUM(D1663:D1677)</f>
        <v>24698172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105644007</v>
      </c>
      <c r="D1685" s="8">
        <v>85844110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105644007</v>
      </c>
      <c r="D1695" s="21">
        <f>SUM(D1680:D1694)</f>
        <v>85844110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8458699</v>
      </c>
      <c r="D1697" s="8">
        <v>4522695</v>
      </c>
    </row>
    <row r="1698" spans="1:4" x14ac:dyDescent="0.25">
      <c r="A1698" s="6">
        <v>530602</v>
      </c>
      <c r="B1698" s="7" t="s">
        <v>95</v>
      </c>
      <c r="C1698" s="8">
        <v>8517056</v>
      </c>
      <c r="D1698" s="8">
        <v>4790289</v>
      </c>
    </row>
    <row r="1699" spans="1:4" x14ac:dyDescent="0.25">
      <c r="A1699" s="6">
        <v>530603</v>
      </c>
      <c r="B1699" s="7" t="s">
        <v>96</v>
      </c>
      <c r="C1699" s="8">
        <v>-1441924</v>
      </c>
      <c r="D1699" s="8">
        <v>839716</v>
      </c>
    </row>
    <row r="1700" spans="1:4" x14ac:dyDescent="0.25">
      <c r="A1700" s="6">
        <v>530604</v>
      </c>
      <c r="B1700" s="7" t="s">
        <v>97</v>
      </c>
      <c r="C1700" s="8">
        <v>670991</v>
      </c>
      <c r="D1700" s="8">
        <v>619857</v>
      </c>
    </row>
    <row r="1701" spans="1:4" x14ac:dyDescent="0.25">
      <c r="A1701" s="6">
        <v>530605</v>
      </c>
      <c r="B1701" s="7" t="s">
        <v>98</v>
      </c>
      <c r="C1701" s="8">
        <v>1661140</v>
      </c>
      <c r="D1701" s="8">
        <v>254367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17185340</v>
      </c>
      <c r="D1704" s="8">
        <v>6049379</v>
      </c>
    </row>
    <row r="1705" spans="1:4" x14ac:dyDescent="0.25">
      <c r="A1705" s="6">
        <v>530609</v>
      </c>
      <c r="B1705" s="7" t="s">
        <v>102</v>
      </c>
      <c r="C1705" s="8">
        <v>2783480</v>
      </c>
      <c r="D1705" s="8">
        <v>2175675</v>
      </c>
    </row>
    <row r="1706" spans="1:4" x14ac:dyDescent="0.25">
      <c r="A1706" s="6">
        <v>530610</v>
      </c>
      <c r="B1706" s="7" t="s">
        <v>103</v>
      </c>
      <c r="C1706" s="8">
        <v>124839</v>
      </c>
      <c r="D1706" s="8">
        <v>179896</v>
      </c>
    </row>
    <row r="1707" spans="1:4" x14ac:dyDescent="0.25">
      <c r="A1707" s="6">
        <v>530611</v>
      </c>
      <c r="B1707" s="7" t="s">
        <v>104</v>
      </c>
      <c r="C1707" s="8">
        <v>870261</v>
      </c>
      <c r="D1707" s="8">
        <v>556741</v>
      </c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9320192</v>
      </c>
      <c r="D1711" s="8">
        <v>5058650</v>
      </c>
    </row>
    <row r="1712" spans="1:4" ht="15.75" thickBot="1" x14ac:dyDescent="0.3">
      <c r="A1712" s="9" t="s">
        <v>18</v>
      </c>
      <c r="B1712" s="10"/>
      <c r="C1712" s="11">
        <f>SUM(C1697:C1711)</f>
        <v>48150074</v>
      </c>
      <c r="D1712" s="11">
        <f>SUM(D1697:D1711)</f>
        <v>25047265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3767995</v>
      </c>
      <c r="D1714" s="8">
        <v>-112961</v>
      </c>
    </row>
    <row r="1715" spans="1:4" x14ac:dyDescent="0.25">
      <c r="A1715" s="6">
        <v>530702</v>
      </c>
      <c r="B1715" s="7" t="s">
        <v>95</v>
      </c>
      <c r="C1715" s="8">
        <v>3767995</v>
      </c>
      <c r="D1715" s="8">
        <v>-112961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7279528</v>
      </c>
      <c r="D1719" s="8">
        <v>9006651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9220</v>
      </c>
      <c r="D1721" s="8"/>
    </row>
    <row r="1722" spans="1:4" x14ac:dyDescent="0.25">
      <c r="A1722" s="6">
        <v>530709</v>
      </c>
      <c r="B1722" s="7" t="s">
        <v>102</v>
      </c>
      <c r="C1722" s="8">
        <v>475096</v>
      </c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296129</v>
      </c>
      <c r="D1724" s="8">
        <v>214694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3278284</v>
      </c>
      <c r="D1728" s="8">
        <v>85504</v>
      </c>
    </row>
    <row r="1729" spans="1:4" ht="15.75" thickBot="1" x14ac:dyDescent="0.3">
      <c r="A1729" s="9" t="s">
        <v>18</v>
      </c>
      <c r="B1729" s="10"/>
      <c r="C1729" s="11">
        <f>SUM(C1714:C1728)</f>
        <v>18874247</v>
      </c>
      <c r="D1729" s="11">
        <f>SUM(D1714:D1728)</f>
        <v>9080927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>
        <v>1336420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1699560</v>
      </c>
      <c r="D1745" s="8"/>
    </row>
    <row r="1746" spans="1:4" ht="15.75" thickBot="1" x14ac:dyDescent="0.3">
      <c r="A1746" s="9" t="s">
        <v>18</v>
      </c>
      <c r="B1746" s="10"/>
      <c r="C1746" s="24">
        <f>SUM(C1731:C1745)</f>
        <v>1699560</v>
      </c>
      <c r="D1746" s="24">
        <f>SUM(D1731:D1745)</f>
        <v>1336420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4166831</v>
      </c>
      <c r="D1766" s="8">
        <v>3199403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>
        <v>42000000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-6880000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-2713169</v>
      </c>
      <c r="D1780" s="11">
        <f>SUM(D1765:D1779)</f>
        <v>45199403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5729837</v>
      </c>
      <c r="D1782" s="8">
        <v>4057605</v>
      </c>
    </row>
    <row r="1783" spans="1:4" x14ac:dyDescent="0.25">
      <c r="A1783" s="6">
        <v>531102</v>
      </c>
      <c r="B1783" s="7" t="s">
        <v>95</v>
      </c>
      <c r="C1783" s="8">
        <v>5729837</v>
      </c>
      <c r="D1783" s="8">
        <v>4057605</v>
      </c>
    </row>
    <row r="1784" spans="1:4" x14ac:dyDescent="0.25">
      <c r="A1784" s="6">
        <v>531103</v>
      </c>
      <c r="B1784" s="7" t="s">
        <v>96</v>
      </c>
      <c r="C1784" s="8">
        <v>-815579</v>
      </c>
      <c r="D1784" s="8">
        <v>419446</v>
      </c>
    </row>
    <row r="1785" spans="1:4" x14ac:dyDescent="0.25">
      <c r="A1785" s="6">
        <v>531104</v>
      </c>
      <c r="B1785" s="7" t="s">
        <v>97</v>
      </c>
      <c r="C1785" s="8">
        <v>361889</v>
      </c>
      <c r="D1785" s="8">
        <v>329616</v>
      </c>
    </row>
    <row r="1786" spans="1:4" x14ac:dyDescent="0.25">
      <c r="A1786" s="6">
        <v>531105</v>
      </c>
      <c r="B1786" s="7" t="s">
        <v>98</v>
      </c>
      <c r="C1786" s="8">
        <v>83711</v>
      </c>
      <c r="D1786" s="8">
        <v>46301</v>
      </c>
    </row>
    <row r="1787" spans="1:4" x14ac:dyDescent="0.25">
      <c r="A1787" s="6">
        <v>531106</v>
      </c>
      <c r="B1787" s="7" t="s">
        <v>99</v>
      </c>
      <c r="C1787" s="8">
        <v>63301228</v>
      </c>
      <c r="D1787" s="8">
        <v>52493054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13228971</v>
      </c>
      <c r="D1789" s="8">
        <v>7973671</v>
      </c>
    </row>
    <row r="1790" spans="1:4" x14ac:dyDescent="0.25">
      <c r="A1790" s="6">
        <v>531109</v>
      </c>
      <c r="B1790" s="7" t="s">
        <v>102</v>
      </c>
      <c r="C1790" s="8">
        <v>1477634</v>
      </c>
      <c r="D1790" s="8">
        <v>1262495</v>
      </c>
    </row>
    <row r="1791" spans="1:4" x14ac:dyDescent="0.25">
      <c r="A1791" s="6">
        <v>531110</v>
      </c>
      <c r="B1791" s="7" t="s">
        <v>103</v>
      </c>
      <c r="C1791" s="8">
        <v>70239</v>
      </c>
      <c r="D1791" s="8">
        <v>89493</v>
      </c>
    </row>
    <row r="1792" spans="1:4" x14ac:dyDescent="0.25">
      <c r="A1792" s="6">
        <v>531111</v>
      </c>
      <c r="B1792" s="7" t="s">
        <v>104</v>
      </c>
      <c r="C1792" s="8">
        <v>1805457</v>
      </c>
      <c r="D1792" s="8">
        <v>2083108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4098598</v>
      </c>
      <c r="D1796" s="8">
        <v>3888066</v>
      </c>
    </row>
    <row r="1797" spans="1:4" ht="15.75" thickBot="1" x14ac:dyDescent="0.3">
      <c r="A1797" s="9" t="s">
        <v>18</v>
      </c>
      <c r="B1797" s="10"/>
      <c r="C1797" s="11">
        <f>SUM(C1782:C1796)</f>
        <v>95071822</v>
      </c>
      <c r="D1797" s="11">
        <f>SUM(D1782:D1796)</f>
        <v>76700460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2806277</v>
      </c>
      <c r="D1799" s="8">
        <v>3651931</v>
      </c>
    </row>
    <row r="1800" spans="1:4" x14ac:dyDescent="0.25">
      <c r="A1800" s="6">
        <v>531202</v>
      </c>
      <c r="B1800" s="7" t="s">
        <v>95</v>
      </c>
      <c r="C1800" s="8">
        <v>2108309</v>
      </c>
      <c r="D1800" s="8">
        <v>4965109</v>
      </c>
    </row>
    <row r="1801" spans="1:4" x14ac:dyDescent="0.25">
      <c r="A1801" s="6">
        <v>531203</v>
      </c>
      <c r="B1801" s="7" t="s">
        <v>96</v>
      </c>
      <c r="C1801" s="8">
        <v>335886</v>
      </c>
      <c r="D1801" s="8">
        <v>833194</v>
      </c>
    </row>
    <row r="1802" spans="1:4" x14ac:dyDescent="0.25">
      <c r="A1802" s="6">
        <v>531204</v>
      </c>
      <c r="B1802" s="7" t="s">
        <v>97</v>
      </c>
      <c r="C1802" s="8">
        <v>247943</v>
      </c>
      <c r="D1802" s="8">
        <v>142195</v>
      </c>
    </row>
    <row r="1803" spans="1:4" x14ac:dyDescent="0.25">
      <c r="A1803" s="6">
        <v>531205</v>
      </c>
      <c r="B1803" s="7" t="s">
        <v>98</v>
      </c>
      <c r="C1803" s="8">
        <v>38155</v>
      </c>
      <c r="D1803" s="8">
        <v>41389</v>
      </c>
    </row>
    <row r="1804" spans="1:4" x14ac:dyDescent="0.25">
      <c r="A1804" s="6">
        <v>531206</v>
      </c>
      <c r="B1804" s="7" t="s">
        <v>99</v>
      </c>
      <c r="C1804" s="8">
        <v>54740304</v>
      </c>
      <c r="D1804" s="8">
        <v>62479778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2419752</v>
      </c>
      <c r="D1806" s="8">
        <v>4620925</v>
      </c>
    </row>
    <row r="1807" spans="1:4" x14ac:dyDescent="0.25">
      <c r="A1807" s="6">
        <v>531209</v>
      </c>
      <c r="B1807" s="7" t="s">
        <v>102</v>
      </c>
      <c r="C1807" s="8">
        <v>870269</v>
      </c>
      <c r="D1807" s="8">
        <v>979917</v>
      </c>
    </row>
    <row r="1808" spans="1:4" x14ac:dyDescent="0.25">
      <c r="A1808" s="6">
        <v>531210</v>
      </c>
      <c r="B1808" s="7" t="s">
        <v>103</v>
      </c>
      <c r="C1808" s="8">
        <v>71959</v>
      </c>
      <c r="D1808" s="8">
        <v>60701</v>
      </c>
    </row>
    <row r="1809" spans="1:4" x14ac:dyDescent="0.25">
      <c r="A1809" s="6">
        <v>531211</v>
      </c>
      <c r="B1809" s="7" t="s">
        <v>104</v>
      </c>
      <c r="C1809" s="8">
        <v>843142</v>
      </c>
      <c r="D1809" s="8">
        <v>733421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2057662</v>
      </c>
      <c r="D1813" s="8">
        <v>1575287</v>
      </c>
    </row>
    <row r="1814" spans="1:4" ht="15.75" thickBot="1" x14ac:dyDescent="0.3">
      <c r="A1814" s="9" t="s">
        <v>18</v>
      </c>
      <c r="B1814" s="10"/>
      <c r="C1814" s="11">
        <f>SUM(C1799:C1813)</f>
        <v>66539658</v>
      </c>
      <c r="D1814" s="11">
        <f>SUM(D1799:D1813)</f>
        <v>80083847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1762610</v>
      </c>
      <c r="D1816" s="8">
        <v>3329892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50000</v>
      </c>
      <c r="D1818" s="8">
        <v>15000</v>
      </c>
    </row>
    <row r="1819" spans="1:4" x14ac:dyDescent="0.25">
      <c r="A1819" s="6">
        <v>531304</v>
      </c>
      <c r="B1819" s="7" t="s">
        <v>97</v>
      </c>
      <c r="C1819" s="8">
        <v>1234460</v>
      </c>
      <c r="D1819" s="8">
        <v>1234460</v>
      </c>
    </row>
    <row r="1820" spans="1:4" x14ac:dyDescent="0.25">
      <c r="A1820" s="6">
        <v>531305</v>
      </c>
      <c r="B1820" s="7" t="s">
        <v>98</v>
      </c>
      <c r="C1820" s="8">
        <v>25927</v>
      </c>
      <c r="D1820" s="8">
        <v>25927</v>
      </c>
    </row>
    <row r="1821" spans="1:4" x14ac:dyDescent="0.25">
      <c r="A1821" s="6">
        <v>531306</v>
      </c>
      <c r="B1821" s="7" t="s">
        <v>99</v>
      </c>
      <c r="C1821" s="8">
        <v>630790766</v>
      </c>
      <c r="D1821" s="8">
        <v>240910390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42740044</v>
      </c>
      <c r="D1823" s="8">
        <v>59332071</v>
      </c>
    </row>
    <row r="1824" spans="1:4" x14ac:dyDescent="0.25">
      <c r="A1824" s="6">
        <v>531309</v>
      </c>
      <c r="B1824" s="7" t="s">
        <v>102</v>
      </c>
      <c r="C1824" s="8">
        <v>810000</v>
      </c>
      <c r="D1824" s="8">
        <v>545000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4495970</v>
      </c>
      <c r="D1826" s="8">
        <v>1688064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69021096</v>
      </c>
      <c r="D1830" s="8">
        <v>61506570</v>
      </c>
    </row>
    <row r="1831" spans="1:4" ht="15.75" thickBot="1" x14ac:dyDescent="0.3">
      <c r="A1831" s="9" t="s">
        <v>18</v>
      </c>
      <c r="B1831" s="10"/>
      <c r="C1831" s="11">
        <f>SUM(C1816:C1830)</f>
        <v>750930873</v>
      </c>
      <c r="D1831" s="11">
        <f>SUM(D1816:D1830)</f>
        <v>368587374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2719422</v>
      </c>
      <c r="D1833" s="8">
        <v>2515557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35000</v>
      </c>
      <c r="D1835" s="8"/>
    </row>
    <row r="1836" spans="1:4" x14ac:dyDescent="0.25">
      <c r="A1836" s="6">
        <v>531404</v>
      </c>
      <c r="B1836" s="7" t="s">
        <v>97</v>
      </c>
      <c r="C1836" s="8">
        <v>1091014</v>
      </c>
      <c r="D1836" s="8">
        <v>1091014</v>
      </c>
    </row>
    <row r="1837" spans="1:4" x14ac:dyDescent="0.25">
      <c r="A1837" s="6">
        <v>531405</v>
      </c>
      <c r="B1837" s="7" t="s">
        <v>98</v>
      </c>
      <c r="C1837" s="8">
        <v>18149</v>
      </c>
      <c r="D1837" s="8">
        <v>18149</v>
      </c>
    </row>
    <row r="1838" spans="1:4" x14ac:dyDescent="0.25">
      <c r="A1838" s="6">
        <v>531406</v>
      </c>
      <c r="B1838" s="7" t="s">
        <v>99</v>
      </c>
      <c r="C1838" s="8">
        <v>426594072</v>
      </c>
      <c r="D1838" s="8">
        <v>150160472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22027620</v>
      </c>
      <c r="D1840" s="8">
        <v>15326162</v>
      </c>
    </row>
    <row r="1841" spans="1:4" x14ac:dyDescent="0.25">
      <c r="A1841" s="6">
        <v>531409</v>
      </c>
      <c r="B1841" s="7" t="s">
        <v>102</v>
      </c>
      <c r="C1841" s="8">
        <v>664250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>
        <v>454250</v>
      </c>
    </row>
    <row r="1843" spans="1:4" x14ac:dyDescent="0.25">
      <c r="A1843" s="6">
        <v>531411</v>
      </c>
      <c r="B1843" s="7" t="s">
        <v>104</v>
      </c>
      <c r="C1843" s="8">
        <v>1480063</v>
      </c>
      <c r="D1843" s="8">
        <v>137179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57722029</v>
      </c>
      <c r="D1847" s="8">
        <v>34503093</v>
      </c>
    </row>
    <row r="1848" spans="1:4" ht="15.75" thickBot="1" x14ac:dyDescent="0.3">
      <c r="A1848" s="9" t="s">
        <v>18</v>
      </c>
      <c r="B1848" s="10"/>
      <c r="C1848" s="11">
        <f>SUM(C1833:C1847)</f>
        <v>512351619</v>
      </c>
      <c r="D1848" s="11">
        <f>SUM(D1833:D1847)</f>
        <v>204205876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27377132</v>
      </c>
      <c r="D1867" s="8">
        <v>24392319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>
        <v>6926999</v>
      </c>
      <c r="D1871" s="8">
        <v>2850655</v>
      </c>
    </row>
    <row r="1872" spans="1:4" x14ac:dyDescent="0.25">
      <c r="A1872" s="6">
        <v>531606</v>
      </c>
      <c r="B1872" s="7" t="s">
        <v>353</v>
      </c>
      <c r="C1872" s="8">
        <v>3808608</v>
      </c>
      <c r="D1872" s="8">
        <v>2567311</v>
      </c>
    </row>
    <row r="1873" spans="1:4" x14ac:dyDescent="0.25">
      <c r="A1873" s="6">
        <v>531607</v>
      </c>
      <c r="B1873" s="7" t="s">
        <v>354</v>
      </c>
      <c r="C1873" s="8">
        <v>126106</v>
      </c>
      <c r="D1873" s="8">
        <v>2032693</v>
      </c>
    </row>
    <row r="1874" spans="1:4" x14ac:dyDescent="0.25">
      <c r="A1874" s="6">
        <v>531608</v>
      </c>
      <c r="B1874" s="7" t="s">
        <v>355</v>
      </c>
      <c r="C1874" s="8">
        <v>756899</v>
      </c>
      <c r="D1874" s="8">
        <v>515641</v>
      </c>
    </row>
    <row r="1875" spans="1:4" x14ac:dyDescent="0.25">
      <c r="A1875" s="6">
        <v>531609</v>
      </c>
      <c r="B1875" s="7" t="s">
        <v>356</v>
      </c>
      <c r="C1875" s="8">
        <v>534623</v>
      </c>
      <c r="D1875" s="8">
        <v>98988</v>
      </c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9659871</v>
      </c>
      <c r="D1877" s="8">
        <v>7219033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468777</v>
      </c>
      <c r="D1881" s="8">
        <v>369554</v>
      </c>
    </row>
    <row r="1882" spans="1:4" x14ac:dyDescent="0.25">
      <c r="A1882" s="6">
        <v>531616</v>
      </c>
      <c r="B1882" s="7" t="s">
        <v>363</v>
      </c>
      <c r="C1882" s="8">
        <v>2246018</v>
      </c>
      <c r="D1882" s="8">
        <v>2261458</v>
      </c>
    </row>
    <row r="1883" spans="1:4" x14ac:dyDescent="0.25">
      <c r="A1883" s="6">
        <v>531617</v>
      </c>
      <c r="B1883" s="7" t="s">
        <v>364</v>
      </c>
      <c r="C1883" s="8">
        <v>1229023</v>
      </c>
      <c r="D1883" s="8">
        <v>1238483</v>
      </c>
    </row>
    <row r="1884" spans="1:4" x14ac:dyDescent="0.25">
      <c r="A1884" s="6">
        <v>531618</v>
      </c>
      <c r="B1884" s="7" t="s">
        <v>365</v>
      </c>
      <c r="C1884" s="8">
        <v>12300</v>
      </c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6920848</v>
      </c>
      <c r="D1886" s="8">
        <v>3178548</v>
      </c>
    </row>
    <row r="1887" spans="1:4" x14ac:dyDescent="0.25">
      <c r="A1887" s="6">
        <v>531621</v>
      </c>
      <c r="B1887" s="7" t="s">
        <v>368</v>
      </c>
      <c r="C1887" s="8">
        <v>1104026</v>
      </c>
      <c r="D1887" s="8">
        <v>821407</v>
      </c>
    </row>
    <row r="1888" spans="1:4" x14ac:dyDescent="0.25">
      <c r="A1888" s="6">
        <v>531622</v>
      </c>
      <c r="B1888" s="7" t="s">
        <v>369</v>
      </c>
      <c r="C1888" s="8">
        <v>736000</v>
      </c>
      <c r="D1888" s="8">
        <v>160775</v>
      </c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>
        <v>6335856</v>
      </c>
      <c r="D1890" s="8">
        <v>4840877</v>
      </c>
    </row>
    <row r="1891" spans="1:4" x14ac:dyDescent="0.25">
      <c r="A1891" s="6">
        <v>531625</v>
      </c>
      <c r="B1891" s="7" t="s">
        <v>372</v>
      </c>
      <c r="C1891" s="8">
        <v>2354904</v>
      </c>
      <c r="D1891" s="8">
        <v>1492678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1838938</v>
      </c>
      <c r="D1893" s="8">
        <v>2399671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753136</v>
      </c>
      <c r="D1895" s="8">
        <v>500522</v>
      </c>
    </row>
    <row r="1896" spans="1:4" x14ac:dyDescent="0.25">
      <c r="A1896" s="6">
        <v>531630</v>
      </c>
      <c r="B1896" s="7" t="s">
        <v>377</v>
      </c>
      <c r="C1896" s="8">
        <v>886782</v>
      </c>
      <c r="D1896" s="8">
        <v>865144</v>
      </c>
    </row>
    <row r="1897" spans="1:4" x14ac:dyDescent="0.25">
      <c r="A1897" s="6">
        <v>531631</v>
      </c>
      <c r="B1897" s="7" t="s">
        <v>378</v>
      </c>
      <c r="C1897" s="8">
        <v>5044948</v>
      </c>
      <c r="D1897" s="8">
        <v>2132628</v>
      </c>
    </row>
    <row r="1898" spans="1:4" x14ac:dyDescent="0.25">
      <c r="A1898" s="6">
        <v>531632</v>
      </c>
      <c r="B1898" s="7" t="s">
        <v>379</v>
      </c>
      <c r="C1898" s="8"/>
      <c r="D1898" s="8">
        <v>511</v>
      </c>
    </row>
    <row r="1899" spans="1:4" x14ac:dyDescent="0.25">
      <c r="A1899" s="6">
        <v>531633</v>
      </c>
      <c r="B1899" s="7" t="s">
        <v>380</v>
      </c>
      <c r="C1899" s="8">
        <v>682083</v>
      </c>
      <c r="D1899" s="8">
        <v>412587</v>
      </c>
    </row>
    <row r="1900" spans="1:4" x14ac:dyDescent="0.25">
      <c r="A1900" s="6">
        <v>531634</v>
      </c>
      <c r="B1900" s="7" t="s">
        <v>381</v>
      </c>
      <c r="C1900" s="8">
        <v>96250</v>
      </c>
      <c r="D1900" s="8">
        <v>25000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30397</v>
      </c>
      <c r="D1903" s="8">
        <v>27300</v>
      </c>
    </row>
    <row r="1904" spans="1:4" x14ac:dyDescent="0.25">
      <c r="A1904" s="6">
        <v>531638</v>
      </c>
      <c r="B1904" s="7" t="s">
        <v>413</v>
      </c>
      <c r="C1904" s="8">
        <v>438190</v>
      </c>
      <c r="D1904" s="8">
        <v>398992</v>
      </c>
    </row>
    <row r="1905" spans="1:4" x14ac:dyDescent="0.25">
      <c r="A1905" s="6">
        <v>531639</v>
      </c>
      <c r="B1905" s="7" t="s">
        <v>386</v>
      </c>
      <c r="C1905" s="8">
        <v>272931</v>
      </c>
      <c r="D1905" s="8">
        <v>373454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3677946</v>
      </c>
      <c r="D1907" s="8">
        <v>5381517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288978</v>
      </c>
      <c r="D1909" s="8">
        <v>256244</v>
      </c>
    </row>
    <row r="1910" spans="1:4" x14ac:dyDescent="0.25">
      <c r="A1910" s="6">
        <v>531644</v>
      </c>
      <c r="B1910" s="7" t="s">
        <v>169</v>
      </c>
      <c r="C1910" s="8">
        <v>1878705</v>
      </c>
      <c r="D1910" s="8">
        <v>1695402</v>
      </c>
    </row>
    <row r="1911" spans="1:4" x14ac:dyDescent="0.25">
      <c r="A1911" s="6">
        <v>531645</v>
      </c>
      <c r="B1911" s="7" t="s">
        <v>170</v>
      </c>
      <c r="C1911" s="8">
        <v>213013</v>
      </c>
      <c r="D1911" s="8">
        <v>231521</v>
      </c>
    </row>
    <row r="1912" spans="1:4" x14ac:dyDescent="0.25">
      <c r="A1912" s="6">
        <v>531646</v>
      </c>
      <c r="B1912" s="7" t="s">
        <v>171</v>
      </c>
      <c r="C1912" s="8">
        <v>1840122</v>
      </c>
      <c r="D1912" s="8">
        <v>1669962</v>
      </c>
    </row>
    <row r="1913" spans="1:4" x14ac:dyDescent="0.25">
      <c r="A1913" s="6">
        <v>531647</v>
      </c>
      <c r="B1913" s="7" t="s">
        <v>389</v>
      </c>
      <c r="C1913" s="8">
        <v>232000</v>
      </c>
      <c r="D1913" s="8">
        <v>516000</v>
      </c>
    </row>
    <row r="1914" spans="1:4" x14ac:dyDescent="0.25">
      <c r="A1914" s="6">
        <v>531648</v>
      </c>
      <c r="B1914" s="7" t="s">
        <v>390</v>
      </c>
      <c r="C1914" s="8"/>
      <c r="D1914" s="8">
        <v>18657</v>
      </c>
    </row>
    <row r="1915" spans="1:4" ht="15.75" thickBot="1" x14ac:dyDescent="0.3">
      <c r="A1915" s="6">
        <v>531660</v>
      </c>
      <c r="B1915" s="7" t="s">
        <v>38</v>
      </c>
      <c r="C1915" s="8">
        <v>10668063</v>
      </c>
      <c r="D1915" s="8">
        <v>10474061</v>
      </c>
    </row>
    <row r="1916" spans="1:4" x14ac:dyDescent="0.25">
      <c r="A1916" s="22" t="s">
        <v>18</v>
      </c>
      <c r="B1916" s="23"/>
      <c r="C1916" s="24">
        <f>SUM(C1867:C1915)</f>
        <v>99440472</v>
      </c>
      <c r="D1916" s="24">
        <f>SUM(D1867:D1915)</f>
        <v>81419593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679278</v>
      </c>
      <c r="D1922" s="8">
        <v>-215791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>
        <v>2792</v>
      </c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2180</v>
      </c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>
        <v>6559963</v>
      </c>
      <c r="D1936" s="34"/>
    </row>
    <row r="1937" spans="1:4" ht="15.75" thickBot="1" x14ac:dyDescent="0.3">
      <c r="A1937" s="9" t="s">
        <v>18</v>
      </c>
      <c r="B1937" s="10"/>
      <c r="C1937" s="11">
        <f>SUM(C1922:C1936)</f>
        <v>7241421</v>
      </c>
      <c r="D1937" s="11">
        <f>SUM(D1922:D1936)</f>
        <v>-212999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1796203</v>
      </c>
      <c r="D1956" s="8">
        <v>552560</v>
      </c>
    </row>
    <row r="1957" spans="1:4" x14ac:dyDescent="0.25">
      <c r="A1957" s="6">
        <v>540302</v>
      </c>
      <c r="B1957" s="7" t="s">
        <v>95</v>
      </c>
      <c r="C1957" s="8">
        <v>1796203</v>
      </c>
      <c r="D1957" s="8">
        <v>552560</v>
      </c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>
        <v>1574</v>
      </c>
      <c r="D1959" s="8">
        <v>2291</v>
      </c>
    </row>
    <row r="1960" spans="1:4" x14ac:dyDescent="0.25">
      <c r="A1960" s="6">
        <v>540305</v>
      </c>
      <c r="B1960" s="7" t="s">
        <v>98</v>
      </c>
      <c r="C1960" s="8">
        <v>80213</v>
      </c>
      <c r="D1960" s="8">
        <v>43911</v>
      </c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60683</v>
      </c>
      <c r="D1963" s="18">
        <v>74609</v>
      </c>
    </row>
    <row r="1964" spans="1:4" x14ac:dyDescent="0.25">
      <c r="A1964" s="6">
        <v>540309</v>
      </c>
      <c r="B1964" s="7" t="s">
        <v>102</v>
      </c>
      <c r="C1964" s="8">
        <v>824095</v>
      </c>
      <c r="D1964" s="8">
        <v>83947</v>
      </c>
    </row>
    <row r="1965" spans="1:4" x14ac:dyDescent="0.25">
      <c r="A1965" s="6">
        <v>540310</v>
      </c>
      <c r="B1965" s="7" t="s">
        <v>103</v>
      </c>
      <c r="C1965" s="8"/>
      <c r="D1965" s="8">
        <v>427</v>
      </c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>
        <v>619711</v>
      </c>
      <c r="D1970" s="34">
        <v>383466</v>
      </c>
    </row>
    <row r="1971" spans="1:4" ht="15.75" thickBot="1" x14ac:dyDescent="0.3">
      <c r="A1971" s="9" t="s">
        <v>18</v>
      </c>
      <c r="B1971" s="10"/>
      <c r="C1971" s="11">
        <f>SUM(C1956:C1970)</f>
        <v>5178682</v>
      </c>
      <c r="D1971" s="11">
        <f>SUM(D1956:D1970)</f>
        <v>1693771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>
        <v>1577</v>
      </c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1577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221024</v>
      </c>
      <c r="D2007" s="8">
        <v>390716</v>
      </c>
    </row>
    <row r="2008" spans="1:4" x14ac:dyDescent="0.25">
      <c r="A2008" s="6">
        <v>540602</v>
      </c>
      <c r="B2008" s="7" t="s">
        <v>95</v>
      </c>
      <c r="C2008" s="8">
        <v>221024</v>
      </c>
      <c r="D2008" s="8">
        <v>331346</v>
      </c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>
        <v>917</v>
      </c>
      <c r="D2010" s="8">
        <v>1372</v>
      </c>
    </row>
    <row r="2011" spans="1:4" x14ac:dyDescent="0.25">
      <c r="A2011" s="6">
        <v>540605</v>
      </c>
      <c r="B2011" s="7" t="s">
        <v>98</v>
      </c>
      <c r="C2011" s="8">
        <v>6587</v>
      </c>
      <c r="D2011" s="8">
        <v>9715</v>
      </c>
    </row>
    <row r="2012" spans="1:4" x14ac:dyDescent="0.25">
      <c r="A2012" s="6">
        <v>540606</v>
      </c>
      <c r="B2012" s="7" t="s">
        <v>99</v>
      </c>
      <c r="C2012" s="8"/>
      <c r="D2012" s="8">
        <v>2804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29843</v>
      </c>
      <c r="D2014" s="18">
        <v>53341</v>
      </c>
    </row>
    <row r="2015" spans="1:4" x14ac:dyDescent="0.25">
      <c r="A2015" s="6">
        <v>540609</v>
      </c>
      <c r="B2015" s="7" t="s">
        <v>102</v>
      </c>
      <c r="C2015" s="8">
        <v>33579</v>
      </c>
      <c r="D2015" s="8">
        <v>50802</v>
      </c>
    </row>
    <row r="2016" spans="1:4" x14ac:dyDescent="0.25">
      <c r="A2016" s="6">
        <v>540610</v>
      </c>
      <c r="B2016" s="7" t="s">
        <v>103</v>
      </c>
      <c r="C2016" s="8">
        <v>171</v>
      </c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>
        <v>153386</v>
      </c>
      <c r="D2021" s="34">
        <v>126213</v>
      </c>
    </row>
    <row r="2022" spans="1:4" ht="15.75" thickBot="1" x14ac:dyDescent="0.3">
      <c r="A2022" s="9" t="s">
        <v>18</v>
      </c>
      <c r="B2022" s="10"/>
      <c r="C2022" s="11">
        <f>SUM(C2007:C2021)</f>
        <v>666531</v>
      </c>
      <c r="D2022" s="11">
        <f>SUM(D2007:D2021)</f>
        <v>966309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2394938</v>
      </c>
      <c r="D2143" s="8">
        <v>722089</v>
      </c>
    </row>
    <row r="2144" spans="1:4" x14ac:dyDescent="0.25">
      <c r="A2144" s="6">
        <v>541402</v>
      </c>
      <c r="B2144" s="7" t="s">
        <v>95</v>
      </c>
      <c r="C2144" s="8">
        <v>2394938</v>
      </c>
      <c r="D2144" s="8">
        <v>722089</v>
      </c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>
        <v>-440</v>
      </c>
      <c r="D2146" s="8">
        <v>3055</v>
      </c>
    </row>
    <row r="2147" spans="1:4" x14ac:dyDescent="0.25">
      <c r="A2147" s="6">
        <v>541405</v>
      </c>
      <c r="B2147" s="7" t="s">
        <v>98</v>
      </c>
      <c r="C2147" s="8">
        <v>40106</v>
      </c>
      <c r="D2147" s="8">
        <v>21955</v>
      </c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81831</v>
      </c>
      <c r="D2150" s="8">
        <v>34273</v>
      </c>
    </row>
    <row r="2151" spans="1:4" x14ac:dyDescent="0.25">
      <c r="A2151" s="6">
        <v>541409</v>
      </c>
      <c r="B2151" s="7" t="s">
        <v>102</v>
      </c>
      <c r="C2151" s="8">
        <v>1098794</v>
      </c>
      <c r="D2151" s="8">
        <v>177134</v>
      </c>
    </row>
    <row r="2152" spans="1:4" x14ac:dyDescent="0.25">
      <c r="A2152" s="6">
        <v>541410</v>
      </c>
      <c r="B2152" s="7" t="s">
        <v>103</v>
      </c>
      <c r="C2152" s="8"/>
      <c r="D2152" s="8">
        <v>569</v>
      </c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>
        <v>826282</v>
      </c>
      <c r="D2157" s="34">
        <v>511289</v>
      </c>
    </row>
    <row r="2158" spans="1:4" ht="15.75" thickBot="1" x14ac:dyDescent="0.3">
      <c r="A2158" s="9" t="s">
        <v>18</v>
      </c>
      <c r="B2158" s="10"/>
      <c r="C2158" s="11">
        <f>SUM(C2143:C2157)</f>
        <v>6836449</v>
      </c>
      <c r="D2158" s="11">
        <f>SUM(D2143:D2157)</f>
        <v>2192453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2377585</v>
      </c>
      <c r="D2276" s="8">
        <v>1794259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2377585</v>
      </c>
      <c r="D2279" s="11">
        <f>SUM(D2275:D2278)</f>
        <v>1794259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493443</v>
      </c>
      <c r="D2282" s="8">
        <v>166481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493443</v>
      </c>
      <c r="D2285" s="11">
        <f>SUM(D2281:D2284)</f>
        <v>166481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1930751535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1233978487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31469630</v>
      </c>
      <c r="D2402" s="62">
        <f>D1115-D2400</f>
        <v>37548295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EE6DB-7EC9-4A2C-A53F-C7DBCF0588CE}">
  <dimension ref="A1:D2402"/>
  <sheetViews>
    <sheetView workbookViewId="0">
      <selection activeCell="F19" sqref="F19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726000</v>
      </c>
      <c r="D6" s="8">
        <v>726000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34934676.07</v>
      </c>
      <c r="D8" s="8">
        <v>34857744.200000003</v>
      </c>
    </row>
    <row r="9" spans="1:4" x14ac:dyDescent="0.25">
      <c r="A9" s="6">
        <v>1105</v>
      </c>
      <c r="B9" s="7" t="s">
        <v>9</v>
      </c>
      <c r="C9" s="8">
        <v>-11450484.48</v>
      </c>
      <c r="D9" s="8">
        <v>-11450484.48</v>
      </c>
    </row>
    <row r="10" spans="1:4" x14ac:dyDescent="0.25">
      <c r="A10" s="6">
        <v>1106</v>
      </c>
      <c r="B10" s="7" t="s">
        <v>10</v>
      </c>
      <c r="C10" s="8">
        <v>1812471.17</v>
      </c>
      <c r="D10" s="8">
        <v>1864971.17</v>
      </c>
    </row>
    <row r="11" spans="1:4" x14ac:dyDescent="0.25">
      <c r="A11" s="6">
        <v>1107</v>
      </c>
      <c r="B11" s="7" t="s">
        <v>11</v>
      </c>
      <c r="C11" s="8">
        <v>74702926.180000007</v>
      </c>
      <c r="D11" s="8">
        <v>84702926.180000007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1322555</v>
      </c>
      <c r="D14" s="8">
        <v>1322555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4671856.25</v>
      </c>
      <c r="D17" s="8">
        <v>4671856.25</v>
      </c>
    </row>
    <row r="18" spans="1:4" ht="15.75" thickBot="1" x14ac:dyDescent="0.3">
      <c r="A18" s="9" t="s">
        <v>18</v>
      </c>
      <c r="B18" s="10"/>
      <c r="C18" s="11">
        <f>SUM(C4:C17)</f>
        <v>106720000.19</v>
      </c>
      <c r="D18" s="11">
        <f>SUM(D4:D17)</f>
        <v>116695568.32000001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42175.63</v>
      </c>
      <c r="D20" s="8">
        <v>34943.03</v>
      </c>
    </row>
    <row r="21" spans="1:4" x14ac:dyDescent="0.25">
      <c r="A21" s="6">
        <v>1202</v>
      </c>
      <c r="B21" s="7" t="s">
        <v>21</v>
      </c>
      <c r="C21" s="8">
        <v>16500</v>
      </c>
      <c r="D21" s="8">
        <v>16500</v>
      </c>
    </row>
    <row r="22" spans="1:4" x14ac:dyDescent="0.25">
      <c r="A22" s="6">
        <v>1203</v>
      </c>
      <c r="B22" s="7" t="s">
        <v>22</v>
      </c>
      <c r="C22" s="8">
        <v>3905445.64</v>
      </c>
      <c r="D22" s="8">
        <v>988423.18</v>
      </c>
    </row>
    <row r="23" spans="1:4" x14ac:dyDescent="0.25">
      <c r="A23" s="6">
        <v>1204</v>
      </c>
      <c r="B23" s="7" t="s">
        <v>23</v>
      </c>
      <c r="C23" s="8">
        <v>9053728.6500000004</v>
      </c>
      <c r="D23" s="8">
        <v>21191459.289999999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13017849.92</v>
      </c>
      <c r="D25" s="11">
        <f>SUM(D20:D24)</f>
        <v>22231325.5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7028211.9800000004</v>
      </c>
      <c r="D27" s="8">
        <v>3363276.89</v>
      </c>
    </row>
    <row r="28" spans="1:4" x14ac:dyDescent="0.25">
      <c r="A28" s="6">
        <v>1302</v>
      </c>
      <c r="B28" s="7" t="s">
        <v>27</v>
      </c>
      <c r="C28" s="8">
        <v>28275280.59</v>
      </c>
      <c r="D28" s="8">
        <v>36855258.770000003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48810.44</v>
      </c>
      <c r="D32" s="8">
        <v>31894.44</v>
      </c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10675646.359999999</v>
      </c>
      <c r="D37" s="8">
        <v>9477896.3599999994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46027949.369999997</v>
      </c>
      <c r="D40" s="11">
        <f>SUM(D27:D39)</f>
        <v>49728326.460000001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636460.6</v>
      </c>
      <c r="D42" s="8">
        <v>636460.6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636460.6</v>
      </c>
      <c r="D51" s="21">
        <f>SUM(D42:D50)</f>
        <v>636460.6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58962.81</v>
      </c>
      <c r="D53" s="8">
        <v>61290.04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4660523.66</v>
      </c>
      <c r="D56" s="8">
        <v>5172956.46</v>
      </c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-19450</v>
      </c>
      <c r="D60" s="8">
        <v>1610</v>
      </c>
    </row>
    <row r="61" spans="1:4" ht="15.75" thickBot="1" x14ac:dyDescent="0.3">
      <c r="A61" s="16">
        <v>1510</v>
      </c>
      <c r="B61" s="17" t="s">
        <v>38</v>
      </c>
      <c r="C61" s="8">
        <v>600</v>
      </c>
      <c r="D61" s="8">
        <v>1200</v>
      </c>
    </row>
    <row r="62" spans="1:4" x14ac:dyDescent="0.25">
      <c r="A62" s="22" t="s">
        <v>18</v>
      </c>
      <c r="B62" s="23"/>
      <c r="C62" s="24">
        <f>SUM(C53:C61)</f>
        <v>4700636.47</v>
      </c>
      <c r="D62" s="24">
        <f>SUM(D53:D61)</f>
        <v>5237056.5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2275000</v>
      </c>
      <c r="D64" s="8">
        <v>2275000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2275000</v>
      </c>
      <c r="D69" s="11">
        <f>SUM(D64:D68)</f>
        <v>2275000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89592740.219999999</v>
      </c>
      <c r="D71" s="8">
        <v>89592740.219999999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8849683.3800000008</v>
      </c>
      <c r="D73" s="8">
        <v>8181221.25</v>
      </c>
    </row>
    <row r="74" spans="1:4" x14ac:dyDescent="0.25">
      <c r="A74" s="6">
        <v>1704</v>
      </c>
      <c r="B74" s="7" t="s">
        <v>68</v>
      </c>
      <c r="C74" s="8">
        <v>-7743649.3200000003</v>
      </c>
      <c r="D74" s="8">
        <v>-7025843.4199999999</v>
      </c>
    </row>
    <row r="75" spans="1:4" x14ac:dyDescent="0.25">
      <c r="A75" s="6">
        <v>1705</v>
      </c>
      <c r="B75" s="7" t="s">
        <v>69</v>
      </c>
      <c r="C75" s="8">
        <v>55277.7</v>
      </c>
      <c r="D75" s="8">
        <v>55277.7</v>
      </c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90754051.980000004</v>
      </c>
      <c r="D77" s="11">
        <f>SUM(D71:D76)</f>
        <v>90803395.75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22500</v>
      </c>
    </row>
    <row r="84" spans="1:4" x14ac:dyDescent="0.25">
      <c r="A84" s="6">
        <v>1902</v>
      </c>
      <c r="B84" s="7" t="s">
        <v>75</v>
      </c>
      <c r="C84" s="8">
        <v>478490.63</v>
      </c>
      <c r="D84" s="8">
        <v>284031.82</v>
      </c>
    </row>
    <row r="85" spans="1:4" x14ac:dyDescent="0.25">
      <c r="A85" s="6">
        <v>1903</v>
      </c>
      <c r="B85" s="7" t="s">
        <v>76</v>
      </c>
      <c r="C85" s="8">
        <v>82055</v>
      </c>
      <c r="D85" s="8">
        <v>82055</v>
      </c>
    </row>
    <row r="86" spans="1:4" x14ac:dyDescent="0.25">
      <c r="A86" s="6">
        <v>1904</v>
      </c>
      <c r="B86" s="7" t="s">
        <v>77</v>
      </c>
      <c r="C86" s="8">
        <v>8539843.4499999993</v>
      </c>
      <c r="D86" s="8">
        <v>8006752.0700000003</v>
      </c>
    </row>
    <row r="87" spans="1:4" x14ac:dyDescent="0.25">
      <c r="A87" s="6">
        <v>1905</v>
      </c>
      <c r="B87" s="7" t="s">
        <v>78</v>
      </c>
      <c r="C87" s="8">
        <v>122558.75</v>
      </c>
      <c r="D87" s="8">
        <v>122558.75</v>
      </c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1100127.3899999999</v>
      </c>
      <c r="D89" s="8">
        <v>646446.30000000005</v>
      </c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>
        <v>6296598.8600000003</v>
      </c>
      <c r="D91" s="8">
        <v>6296598.8600000003</v>
      </c>
    </row>
    <row r="92" spans="1:4" ht="15.75" thickBot="1" x14ac:dyDescent="0.3">
      <c r="A92" s="9" t="s">
        <v>82</v>
      </c>
      <c r="B92" s="10"/>
      <c r="C92" s="11">
        <f>SUM(C83:C91)</f>
        <v>16619674.080000002</v>
      </c>
      <c r="D92" s="11">
        <f>SUM(D83:D91)</f>
        <v>15460942.800000001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280751622.60999995</v>
      </c>
      <c r="D94" s="29">
        <f>D18+D25+D40+D51+D62+D69+D77+D81+D92</f>
        <v>303068075.93000001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8181513.6799999997</v>
      </c>
      <c r="D98" s="8">
        <v>8095415.3700000001</v>
      </c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6091.31</v>
      </c>
      <c r="D100" s="8">
        <v>1141.03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8187604.9899999993</v>
      </c>
      <c r="D105" s="11">
        <f>SUM(D98:D104)</f>
        <v>8096556.4000000004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-1205566.9099999999</v>
      </c>
      <c r="D107" s="8">
        <v>1316197.45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>
        <v>556</v>
      </c>
    </row>
    <row r="111" spans="1:4" x14ac:dyDescent="0.25">
      <c r="A111" s="6">
        <v>2205</v>
      </c>
      <c r="B111" s="7" t="s">
        <v>98</v>
      </c>
      <c r="C111" s="8">
        <v>62518.5</v>
      </c>
      <c r="D111" s="8">
        <v>-1303.53</v>
      </c>
    </row>
    <row r="112" spans="1:4" x14ac:dyDescent="0.25">
      <c r="A112" s="6">
        <v>2206</v>
      </c>
      <c r="B112" s="7" t="s">
        <v>99</v>
      </c>
      <c r="C112" s="8">
        <v>1552165.32</v>
      </c>
      <c r="D112" s="8">
        <v>2080140.96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264627.14</v>
      </c>
      <c r="D116" s="8">
        <v>-4770.47</v>
      </c>
    </row>
    <row r="117" spans="1:4" x14ac:dyDescent="0.25">
      <c r="A117" s="6">
        <v>2211</v>
      </c>
      <c r="B117" s="7" t="s">
        <v>104</v>
      </c>
      <c r="C117" s="8">
        <v>-20679.259999999998</v>
      </c>
      <c r="D117" s="8">
        <v>84697.87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>
        <v>3848983.55</v>
      </c>
      <c r="D122" s="8">
        <v>3833716.41</v>
      </c>
    </row>
    <row r="123" spans="1:4" ht="15.75" thickBot="1" x14ac:dyDescent="0.3">
      <c r="A123" s="9" t="s">
        <v>18</v>
      </c>
      <c r="B123" s="10"/>
      <c r="C123" s="11">
        <f>SUM(C107:C122)</f>
        <v>4502048.34</v>
      </c>
      <c r="D123" s="11">
        <f>SUM(D107:D122)</f>
        <v>7309234.6899999995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>
        <v>274095.55</v>
      </c>
      <c r="D134" s="8">
        <v>274095.55</v>
      </c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D137" s="8"/>
    </row>
    <row r="138" spans="1:4" x14ac:dyDescent="0.25">
      <c r="A138" s="6">
        <v>2313</v>
      </c>
      <c r="B138" s="7" t="s">
        <v>124</v>
      </c>
      <c r="C138" s="18">
        <v>30276135.68</v>
      </c>
      <c r="D138" s="18">
        <v>33028500.850000001</v>
      </c>
    </row>
    <row r="139" spans="1:4" x14ac:dyDescent="0.25">
      <c r="A139" s="6">
        <v>2314</v>
      </c>
      <c r="B139" s="77" t="s">
        <v>125</v>
      </c>
      <c r="C139" s="8">
        <v>-15148999.33</v>
      </c>
      <c r="D139" s="8">
        <v>-15853452.810000001</v>
      </c>
    </row>
    <row r="140" spans="1:4" ht="15.75" thickBot="1" x14ac:dyDescent="0.3">
      <c r="A140" s="19"/>
      <c r="B140" s="20" t="s">
        <v>126</v>
      </c>
      <c r="C140" s="78"/>
      <c r="D140" s="78"/>
    </row>
    <row r="141" spans="1:4" ht="15.75" thickBot="1" x14ac:dyDescent="0.3">
      <c r="A141" s="9" t="s">
        <v>18</v>
      </c>
      <c r="B141" s="10"/>
      <c r="C141" s="11">
        <f>SUM(C125:C140)</f>
        <v>15401231.9</v>
      </c>
      <c r="D141" s="11">
        <f>SUM(D125:D140)</f>
        <v>17449143.590000004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20488.2</v>
      </c>
      <c r="D143" s="8">
        <v>-1645591.18</v>
      </c>
    </row>
    <row r="144" spans="1:4" x14ac:dyDescent="0.25">
      <c r="A144" s="6">
        <v>2402</v>
      </c>
      <c r="B144" s="7" t="s">
        <v>129</v>
      </c>
      <c r="C144" s="8">
        <v>10959673.460000001</v>
      </c>
      <c r="D144" s="8">
        <v>20512864.710000001</v>
      </c>
    </row>
    <row r="145" spans="1:4" x14ac:dyDescent="0.25">
      <c r="A145" s="6">
        <v>2403</v>
      </c>
      <c r="B145" s="7" t="s">
        <v>130</v>
      </c>
      <c r="C145" s="8">
        <v>3651407.21</v>
      </c>
      <c r="D145" s="8">
        <v>4300170.63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14631568.870000001</v>
      </c>
      <c r="D149" s="11">
        <f>SUM(D143:D148)</f>
        <v>23167444.16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124085.52</v>
      </c>
      <c r="D152" s="8">
        <v>-6581.5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1798416.98</v>
      </c>
      <c r="D155" s="8">
        <v>478792.15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1922502.5</v>
      </c>
      <c r="D157" s="11">
        <f>SUM(D151:D156)</f>
        <v>472210.65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>
        <v>-1298.6400000000001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0</v>
      </c>
      <c r="D167" s="11">
        <f>SUM(D159:D166)</f>
        <v>-1298.6400000000001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908304.79</v>
      </c>
      <c r="D169" s="8">
        <v>1175273.0900000001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-788335.84</v>
      </c>
      <c r="D172" s="8">
        <v>-1869192.38</v>
      </c>
    </row>
    <row r="173" spans="1:4" x14ac:dyDescent="0.25">
      <c r="A173" s="6">
        <v>2705</v>
      </c>
      <c r="B173" s="7" t="s">
        <v>155</v>
      </c>
      <c r="C173" s="8">
        <v>229205.2</v>
      </c>
      <c r="D173" s="8">
        <v>40266.239999999998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11569.79</v>
      </c>
      <c r="D177" s="8">
        <v>9665.91</v>
      </c>
    </row>
    <row r="178" spans="1:4" x14ac:dyDescent="0.25">
      <c r="A178" s="6">
        <v>2710</v>
      </c>
      <c r="B178" s="7" t="s">
        <v>160</v>
      </c>
      <c r="C178" s="8">
        <v>1665145.68</v>
      </c>
      <c r="D178" s="8">
        <v>1519491.65</v>
      </c>
    </row>
    <row r="179" spans="1:4" x14ac:dyDescent="0.25">
      <c r="A179" s="6">
        <v>2711</v>
      </c>
      <c r="B179" s="7" t="s">
        <v>161</v>
      </c>
      <c r="C179" s="8">
        <v>22594.98</v>
      </c>
      <c r="D179" s="8">
        <v>22135.32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-70640.44</v>
      </c>
      <c r="D181" s="8">
        <v>-59126.96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1971588.64</v>
      </c>
      <c r="D183" s="8">
        <v>915514.55</v>
      </c>
    </row>
    <row r="184" spans="1:4" x14ac:dyDescent="0.25">
      <c r="A184" s="6">
        <v>2716</v>
      </c>
      <c r="B184" s="7" t="s">
        <v>166</v>
      </c>
      <c r="C184" s="8"/>
      <c r="D184" s="8">
        <v>121.22</v>
      </c>
    </row>
    <row r="185" spans="1:4" x14ac:dyDescent="0.25">
      <c r="A185" s="6">
        <v>2717</v>
      </c>
      <c r="B185" s="7" t="s">
        <v>167</v>
      </c>
      <c r="C185" s="8">
        <v>130226.37</v>
      </c>
      <c r="D185" s="8">
        <v>141892.03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105098.7</v>
      </c>
      <c r="D191" s="8">
        <v>-3632462.02</v>
      </c>
    </row>
    <row r="192" spans="1:4" ht="15.75" thickBot="1" x14ac:dyDescent="0.3">
      <c r="A192" s="9" t="s">
        <v>18</v>
      </c>
      <c r="B192" s="10"/>
      <c r="C192" s="21">
        <f>SUM(C169:C191)</f>
        <v>4184757.87</v>
      </c>
      <c r="D192" s="21">
        <f>SUM(D169:D191)</f>
        <v>-1736421.3499999999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2772.89</v>
      </c>
      <c r="D195" s="8">
        <v>2772.89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2772.89</v>
      </c>
      <c r="D200" s="11">
        <f>SUM(D194:D199)</f>
        <v>2772.89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926602.18</v>
      </c>
      <c r="D202" s="8">
        <v>2300881.5299999998</v>
      </c>
    </row>
    <row r="203" spans="1:4" x14ac:dyDescent="0.25">
      <c r="A203" s="6">
        <v>2902</v>
      </c>
      <c r="B203" s="7" t="s">
        <v>182</v>
      </c>
      <c r="C203" s="8">
        <v>416598.85</v>
      </c>
      <c r="D203" s="8">
        <v>11117947.609999999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517479.33</v>
      </c>
      <c r="D205" s="8">
        <v>268891.51</v>
      </c>
    </row>
    <row r="206" spans="1:4" ht="15.75" thickBot="1" x14ac:dyDescent="0.3">
      <c r="A206" s="16">
        <v>2910</v>
      </c>
      <c r="B206" s="17" t="s">
        <v>38</v>
      </c>
      <c r="C206" s="8">
        <v>1185356.73</v>
      </c>
      <c r="D206" s="8">
        <v>1262072.7</v>
      </c>
    </row>
    <row r="207" spans="1:4" ht="15.75" thickBot="1" x14ac:dyDescent="0.3">
      <c r="A207" s="9" t="s">
        <v>18</v>
      </c>
      <c r="B207" s="10"/>
      <c r="C207" s="11">
        <f>SUM(C202:C206)</f>
        <v>3046037.09</v>
      </c>
      <c r="D207" s="11">
        <f>SUM(D202:D206)</f>
        <v>14949793.349999998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51878524.449999988</v>
      </c>
      <c r="D209" s="29">
        <f>D105+D123+D141+D149+D157+D167+D192+D200+D207</f>
        <v>69709435.739999995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-9500000</v>
      </c>
      <c r="D214" s="8">
        <v>-9500000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90500000</v>
      </c>
      <c r="D216" s="11">
        <f>SUM(D213:D215)</f>
        <v>90500000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14">
        <v>11594321.539999999</v>
      </c>
      <c r="D221" s="14">
        <v>11311306.039999999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13778776.9</v>
      </c>
      <c r="D223" s="8">
        <v>18547334.050000001</v>
      </c>
    </row>
    <row r="224" spans="1:4" ht="15.75" thickBot="1" x14ac:dyDescent="0.3">
      <c r="A224" s="6">
        <v>3304</v>
      </c>
      <c r="B224" s="7" t="s">
        <v>197</v>
      </c>
      <c r="C224" s="8">
        <v>113000000</v>
      </c>
      <c r="D224" s="8">
        <v>113000000</v>
      </c>
    </row>
    <row r="225" spans="1:4" ht="15.75" thickBot="1" x14ac:dyDescent="0.3">
      <c r="A225" s="9" t="s">
        <v>18</v>
      </c>
      <c r="B225" s="10"/>
      <c r="C225" s="11">
        <f>SUM(C221:C224)</f>
        <v>138373098.44</v>
      </c>
      <c r="D225" s="11">
        <f>SUM(D221:D224)</f>
        <v>142858640.09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228873098.44</v>
      </c>
      <c r="D227" s="29">
        <f>D216+D219+D225</f>
        <v>233358640.09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280751622.88999999</v>
      </c>
      <c r="D229" s="29">
        <f>D209+D227</f>
        <v>303068075.82999998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4044006.62</v>
      </c>
      <c r="D235" s="8">
        <v>653798.38</v>
      </c>
    </row>
    <row r="236" spans="1:4" x14ac:dyDescent="0.25">
      <c r="A236" s="6">
        <v>410103</v>
      </c>
      <c r="B236" s="7" t="s">
        <v>87</v>
      </c>
      <c r="C236" s="8">
        <v>351869.95</v>
      </c>
      <c r="D236" s="8">
        <v>366353.58</v>
      </c>
    </row>
    <row r="237" spans="1:4" x14ac:dyDescent="0.25">
      <c r="A237" s="6">
        <v>410104</v>
      </c>
      <c r="B237" s="7" t="s">
        <v>205</v>
      </c>
      <c r="C237" s="8">
        <v>108375.86</v>
      </c>
      <c r="D237" s="8">
        <v>82862.06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4504252.4300000006</v>
      </c>
      <c r="D245" s="21">
        <f>SUM(D234:D244)</f>
        <v>1103014.02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>
        <v>32512.77</v>
      </c>
      <c r="D249" s="8">
        <v>24858.63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32512.77</v>
      </c>
      <c r="D257" s="11">
        <f>SUM(D247:D256)</f>
        <v>24858.63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>
        <v>15780.03</v>
      </c>
      <c r="D261" s="8">
        <v>42274.34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15780.03</v>
      </c>
      <c r="D269" s="11">
        <f>SUM(D259:D268)</f>
        <v>42274.34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>
        <v>50504.54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50504.54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>
        <v>3711.44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3711.44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>
        <v>100000</v>
      </c>
      <c r="D307" s="8">
        <v>428136.74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100000</v>
      </c>
      <c r="D317" s="11">
        <f>SUM(D305:D316)</f>
        <v>428136.74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8020340.7199999997</v>
      </c>
      <c r="D333" s="8">
        <v>16145417.810000001</v>
      </c>
    </row>
    <row r="334" spans="1:4" x14ac:dyDescent="0.25">
      <c r="A334" s="6">
        <v>410902</v>
      </c>
      <c r="B334" s="7" t="s">
        <v>87</v>
      </c>
      <c r="C334" s="8"/>
      <c r="D334" s="8">
        <v>24391.93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8020340.7199999997</v>
      </c>
      <c r="D344" s="11">
        <f>SUM(D333:D343)</f>
        <v>16169809.74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>
        <v>9594.41</v>
      </c>
      <c r="D348" s="8">
        <v>10237.85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9594.41</v>
      </c>
      <c r="D356" s="11">
        <f>SUM(D346:D355)</f>
        <v>10237.85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239806.1</v>
      </c>
      <c r="D358" s="8">
        <v>326806.09999999998</v>
      </c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239806.1</v>
      </c>
      <c r="D372" s="11">
        <f>SUM(D358:D371)</f>
        <v>326806.09999999998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15027058.060000001</v>
      </c>
      <c r="D586" s="8">
        <v>22896317.940000001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1450542.17</v>
      </c>
      <c r="D590" s="8">
        <v>654873</v>
      </c>
    </row>
    <row r="591" spans="1:4" x14ac:dyDescent="0.25">
      <c r="A591" s="6">
        <v>430106</v>
      </c>
      <c r="B591" s="7" t="s">
        <v>271</v>
      </c>
      <c r="C591" s="8">
        <v>30581911.25</v>
      </c>
      <c r="D591" s="8">
        <v>34934030.289999999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4895686.93</v>
      </c>
      <c r="D593" s="8">
        <v>4180691.03</v>
      </c>
    </row>
    <row r="594" spans="1:4" x14ac:dyDescent="0.25">
      <c r="A594" s="6">
        <v>430109</v>
      </c>
      <c r="B594" s="7" t="s">
        <v>102</v>
      </c>
      <c r="C594" s="8">
        <v>7221599.5999999996</v>
      </c>
      <c r="D594" s="8">
        <v>6275911.7400000002</v>
      </c>
    </row>
    <row r="595" spans="1:4" x14ac:dyDescent="0.25">
      <c r="A595" s="6">
        <v>430110</v>
      </c>
      <c r="B595" s="7" t="s">
        <v>103</v>
      </c>
      <c r="C595" s="8">
        <v>613568.93000000005</v>
      </c>
      <c r="D595" s="8">
        <v>601442.17000000004</v>
      </c>
    </row>
    <row r="596" spans="1:4" x14ac:dyDescent="0.25">
      <c r="A596" s="6">
        <v>430111</v>
      </c>
      <c r="B596" s="7" t="s">
        <v>104</v>
      </c>
      <c r="C596" s="8">
        <v>1351907.32</v>
      </c>
      <c r="D596" s="8">
        <v>2090024.33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61142274.260000005</v>
      </c>
      <c r="D601" s="11">
        <f>SUM(D586:D600)</f>
        <v>71633290.5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1938091.6</v>
      </c>
      <c r="D603" s="8">
        <v>2655573.5299999998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255742.63</v>
      </c>
      <c r="D607" s="8">
        <v>108766.86</v>
      </c>
    </row>
    <row r="608" spans="1:4" x14ac:dyDescent="0.25">
      <c r="A608" s="6">
        <v>430206</v>
      </c>
      <c r="B608" s="7" t="s">
        <v>271</v>
      </c>
      <c r="C608" s="8">
        <v>4915.1899999999996</v>
      </c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142149.1</v>
      </c>
      <c r="D610" s="8">
        <v>222921.46</v>
      </c>
    </row>
    <row r="611" spans="1:4" x14ac:dyDescent="0.25">
      <c r="A611" s="6">
        <v>430209</v>
      </c>
      <c r="B611" s="7" t="s">
        <v>102</v>
      </c>
      <c r="C611" s="8">
        <v>839883.61</v>
      </c>
      <c r="D611" s="8">
        <v>819288.86</v>
      </c>
    </row>
    <row r="612" spans="1:4" x14ac:dyDescent="0.25">
      <c r="A612" s="6">
        <v>430210</v>
      </c>
      <c r="B612" s="7" t="s">
        <v>103</v>
      </c>
      <c r="C612" s="8">
        <v>52112.28</v>
      </c>
      <c r="D612" s="8">
        <v>38275.75</v>
      </c>
    </row>
    <row r="613" spans="1:4" x14ac:dyDescent="0.25">
      <c r="A613" s="6">
        <v>430211</v>
      </c>
      <c r="B613" s="7" t="s">
        <v>104</v>
      </c>
      <c r="C613" s="8">
        <v>225587.22</v>
      </c>
      <c r="D613" s="8">
        <v>293690.8</v>
      </c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3458481.63</v>
      </c>
      <c r="D618" s="11">
        <f>SUM(D603:D617)</f>
        <v>4138517.2599999993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798930.5</v>
      </c>
      <c r="D620" s="8">
        <v>1303112.3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14972.01</v>
      </c>
      <c r="D624" s="8">
        <v>3454.1</v>
      </c>
    </row>
    <row r="625" spans="1:4" x14ac:dyDescent="0.25">
      <c r="A625" s="6">
        <v>430306</v>
      </c>
      <c r="B625" s="7" t="s">
        <v>99</v>
      </c>
      <c r="C625" s="8">
        <v>9693</v>
      </c>
      <c r="D625" s="8">
        <v>10472.1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129507.55</v>
      </c>
      <c r="D627" s="8">
        <v>225571.82</v>
      </c>
    </row>
    <row r="628" spans="1:4" x14ac:dyDescent="0.25">
      <c r="A628" s="6">
        <v>430309</v>
      </c>
      <c r="B628" s="7" t="s">
        <v>102</v>
      </c>
      <c r="C628" s="8">
        <v>560087.15</v>
      </c>
      <c r="D628" s="8">
        <v>483473.42</v>
      </c>
    </row>
    <row r="629" spans="1:4" x14ac:dyDescent="0.25">
      <c r="A629" s="6">
        <v>430310</v>
      </c>
      <c r="B629" s="7" t="s">
        <v>103</v>
      </c>
      <c r="C629" s="15">
        <v>8247.17</v>
      </c>
      <c r="D629" s="8">
        <v>12137.15</v>
      </c>
    </row>
    <row r="630" spans="1:4" x14ac:dyDescent="0.25">
      <c r="A630" s="6">
        <v>430311</v>
      </c>
      <c r="B630" s="7" t="s">
        <v>104</v>
      </c>
      <c r="C630" s="8">
        <v>67610.899999999994</v>
      </c>
      <c r="D630" s="8">
        <v>116717.77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1589048.2799999998</v>
      </c>
      <c r="D635" s="11">
        <f>SUM(D620:D634)</f>
        <v>2154938.66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>
        <v>2649973.6</v>
      </c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>
        <v>617.66999999999996</v>
      </c>
    </row>
    <row r="658" spans="1:4" x14ac:dyDescent="0.25">
      <c r="A658" s="6">
        <v>430505</v>
      </c>
      <c r="B658" s="7" t="s">
        <v>98</v>
      </c>
      <c r="C658" s="8"/>
      <c r="D658" s="8">
        <v>54118.32</v>
      </c>
    </row>
    <row r="659" spans="1:4" x14ac:dyDescent="0.25">
      <c r="A659" s="6">
        <v>430506</v>
      </c>
      <c r="B659" s="7" t="s">
        <v>99</v>
      </c>
      <c r="C659" s="8"/>
      <c r="D659" s="8">
        <v>42188.54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>
        <v>257450.42</v>
      </c>
    </row>
    <row r="662" spans="1:4" x14ac:dyDescent="0.25">
      <c r="A662" s="6">
        <v>430509</v>
      </c>
      <c r="B662" s="7" t="s">
        <v>102</v>
      </c>
      <c r="C662" s="8"/>
      <c r="D662" s="8">
        <v>361071.9</v>
      </c>
    </row>
    <row r="663" spans="1:4" x14ac:dyDescent="0.25">
      <c r="A663" s="6">
        <v>430510</v>
      </c>
      <c r="B663" s="7" t="s">
        <v>103</v>
      </c>
      <c r="C663" s="8"/>
      <c r="D663" s="8">
        <v>392988.78</v>
      </c>
    </row>
    <row r="664" spans="1:4" x14ac:dyDescent="0.25">
      <c r="A664" s="6">
        <v>430511</v>
      </c>
      <c r="B664" s="7" t="s">
        <v>104</v>
      </c>
      <c r="C664" s="8"/>
      <c r="D664" s="8">
        <v>209670.62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3968079.8499999996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>
        <v>1493792.22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>
        <v>34000.300000000003</v>
      </c>
    </row>
    <row r="676" spans="1:4" x14ac:dyDescent="0.25">
      <c r="A676" s="6">
        <v>430606</v>
      </c>
      <c r="B676" s="7" t="s">
        <v>271</v>
      </c>
      <c r="C676" s="8"/>
      <c r="D676" s="8">
        <v>3153749.49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>
        <v>144350.42000000001</v>
      </c>
    </row>
    <row r="679" spans="1:4" x14ac:dyDescent="0.25">
      <c r="A679" s="6">
        <v>430609</v>
      </c>
      <c r="B679" s="7" t="s">
        <v>102</v>
      </c>
      <c r="C679" s="8"/>
      <c r="D679" s="8">
        <v>352512.23</v>
      </c>
    </row>
    <row r="680" spans="1:4" x14ac:dyDescent="0.25">
      <c r="A680" s="6">
        <v>430610</v>
      </c>
      <c r="B680" s="7" t="s">
        <v>103</v>
      </c>
      <c r="C680" s="8"/>
      <c r="D680" s="8">
        <v>16489.189999999999</v>
      </c>
    </row>
    <row r="681" spans="1:4" x14ac:dyDescent="0.25">
      <c r="A681" s="6">
        <v>430611</v>
      </c>
      <c r="B681" s="7" t="s">
        <v>104</v>
      </c>
      <c r="C681" s="8"/>
      <c r="D681" s="8">
        <v>87552.1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5282445.95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2381568.64</v>
      </c>
      <c r="D688" s="8">
        <v>4999285.53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4318.8</v>
      </c>
      <c r="D691" s="8">
        <v>18354.900000000001</v>
      </c>
    </row>
    <row r="692" spans="1:4" x14ac:dyDescent="0.25">
      <c r="A692" s="6">
        <v>430705</v>
      </c>
      <c r="B692" s="7" t="s">
        <v>98</v>
      </c>
      <c r="C692" s="8">
        <v>142792.12</v>
      </c>
      <c r="D692" s="8">
        <v>0</v>
      </c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1172310.8799999999</v>
      </c>
      <c r="D695" s="8">
        <v>33788.199999999997</v>
      </c>
    </row>
    <row r="696" spans="1:4" x14ac:dyDescent="0.25">
      <c r="A696" s="6">
        <v>430709</v>
      </c>
      <c r="B696" s="7" t="s">
        <v>102</v>
      </c>
      <c r="C696" s="8">
        <v>95335.77</v>
      </c>
      <c r="D696" s="8">
        <v>0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42948.95</v>
      </c>
      <c r="D698" s="8">
        <v>159939.46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3839275.16</v>
      </c>
      <c r="D703" s="11">
        <f>SUM(D688:D702)</f>
        <v>5211368.0900000008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1620084.74</v>
      </c>
      <c r="D727" s="8">
        <v>488730.1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1620084.74</v>
      </c>
      <c r="D737" s="11">
        <f>SUM(D722:D736)</f>
        <v>488730.1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2360066.19</v>
      </c>
      <c r="D739" s="8">
        <v>888620.6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>
        <v>-417</v>
      </c>
    </row>
    <row r="743" spans="1:4" x14ac:dyDescent="0.25">
      <c r="A743" s="6">
        <v>431005</v>
      </c>
      <c r="B743" s="7" t="s">
        <v>98</v>
      </c>
      <c r="C743" s="8">
        <v>107162.93</v>
      </c>
      <c r="D743" s="8">
        <v>180608.86</v>
      </c>
    </row>
    <row r="744" spans="1:4" x14ac:dyDescent="0.25">
      <c r="A744" s="6">
        <v>431006</v>
      </c>
      <c r="B744" s="7" t="s">
        <v>99</v>
      </c>
      <c r="C744" s="8">
        <v>25593060.690000001</v>
      </c>
      <c r="D744" s="8">
        <v>28857132.18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>
        <v>1778823.22</v>
      </c>
      <c r="D747" s="8">
        <v>2038482.49</v>
      </c>
    </row>
    <row r="748" spans="1:4" x14ac:dyDescent="0.25">
      <c r="A748" s="6">
        <v>431010</v>
      </c>
      <c r="B748" s="7" t="s">
        <v>103</v>
      </c>
      <c r="C748" s="8">
        <v>417351.43</v>
      </c>
      <c r="D748" s="8">
        <v>4884.63</v>
      </c>
    </row>
    <row r="749" spans="1:4" x14ac:dyDescent="0.25">
      <c r="A749" s="6">
        <v>431011</v>
      </c>
      <c r="B749" s="7" t="s">
        <v>104</v>
      </c>
      <c r="C749" s="8">
        <v>589173.22</v>
      </c>
      <c r="D749" s="8">
        <v>429594.79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30845637.68</v>
      </c>
      <c r="D754" s="11">
        <f>SUM(D739:D753)</f>
        <v>32398906.549999997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711507.14</v>
      </c>
      <c r="D773" s="8">
        <v>167060.23000000001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>
        <v>239774.8</v>
      </c>
      <c r="D776" s="8">
        <v>241479.9</v>
      </c>
    </row>
    <row r="777" spans="1:4" x14ac:dyDescent="0.25">
      <c r="A777" s="6">
        <v>431205</v>
      </c>
      <c r="B777" s="7" t="s">
        <v>98</v>
      </c>
      <c r="C777" s="8">
        <v>93809.73</v>
      </c>
      <c r="D777" s="8">
        <v>19559.73</v>
      </c>
    </row>
    <row r="778" spans="1:4" x14ac:dyDescent="0.25">
      <c r="A778" s="6">
        <v>431206</v>
      </c>
      <c r="B778" s="7" t="s">
        <v>99</v>
      </c>
      <c r="C778" s="8">
        <v>13548745.52</v>
      </c>
      <c r="D778" s="8">
        <v>14342665.949999999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1810728.79</v>
      </c>
      <c r="D780" s="8">
        <v>1802768.38</v>
      </c>
    </row>
    <row r="781" spans="1:4" x14ac:dyDescent="0.25">
      <c r="A781" s="6">
        <v>431209</v>
      </c>
      <c r="B781" s="7" t="s">
        <v>102</v>
      </c>
      <c r="C781" s="8">
        <v>40791.21</v>
      </c>
      <c r="D781" s="8">
        <v>29654.32</v>
      </c>
    </row>
    <row r="782" spans="1:4" x14ac:dyDescent="0.25">
      <c r="A782" s="6">
        <v>431210</v>
      </c>
      <c r="B782" s="7" t="s">
        <v>103</v>
      </c>
      <c r="C782" s="8">
        <v>26026.17</v>
      </c>
      <c r="D782" s="8">
        <v>1026.17</v>
      </c>
    </row>
    <row r="783" spans="1:4" x14ac:dyDescent="0.25">
      <c r="A783" s="6">
        <v>431211</v>
      </c>
      <c r="B783" s="7" t="s">
        <v>104</v>
      </c>
      <c r="C783" s="8">
        <v>57651.38</v>
      </c>
      <c r="D783" s="8">
        <v>113291.96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16529034.740000002</v>
      </c>
      <c r="D788" s="11">
        <f>SUM(D773:D787)</f>
        <v>16717506.639999999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>
        <v>51375.360000000001</v>
      </c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51375.360000000001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1763485.93</v>
      </c>
      <c r="D1087" s="8"/>
    </row>
    <row r="1088" spans="1:4" x14ac:dyDescent="0.25">
      <c r="A1088" s="6">
        <v>450102</v>
      </c>
      <c r="B1088" s="7" t="s">
        <v>295</v>
      </c>
      <c r="C1088" s="8">
        <v>15814.56</v>
      </c>
      <c r="D1088" s="8"/>
    </row>
    <row r="1089" spans="1:4" x14ac:dyDescent="0.25">
      <c r="A1089" s="6">
        <v>450103</v>
      </c>
      <c r="B1089" s="7" t="s">
        <v>296</v>
      </c>
      <c r="C1089" s="8"/>
      <c r="D1089" s="8">
        <v>30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>
        <v>0</v>
      </c>
      <c r="D1091" s="8">
        <v>38860</v>
      </c>
    </row>
    <row r="1092" spans="1:4" x14ac:dyDescent="0.25">
      <c r="A1092" s="6">
        <v>450105</v>
      </c>
      <c r="B1092" s="7" t="s">
        <v>299</v>
      </c>
      <c r="C1092" s="8">
        <v>42680.52</v>
      </c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4960109.5999999996</v>
      </c>
      <c r="D1095" s="8">
        <v>4044199.34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1797741.79</v>
      </c>
      <c r="D1099" s="8">
        <v>257692.13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828.52</v>
      </c>
      <c r="D1101" s="8"/>
    </row>
    <row r="1102" spans="1:4" ht="15.75" thickBot="1" x14ac:dyDescent="0.3">
      <c r="A1102" s="9" t="s">
        <v>18</v>
      </c>
      <c r="B1102" s="10"/>
      <c r="C1102" s="11">
        <f>SUM(C1087:C1101)</f>
        <v>8580660.9199999981</v>
      </c>
      <c r="D1102" s="11">
        <f>SUM(D1087:D1101)</f>
        <v>4340781.47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>
        <v>11240.55</v>
      </c>
    </row>
    <row r="1112" spans="1:4" ht="15.75" thickBot="1" x14ac:dyDescent="0.3">
      <c r="A1112" s="16">
        <v>450310</v>
      </c>
      <c r="B1112" s="17" t="s">
        <v>38</v>
      </c>
      <c r="C1112" s="8">
        <v>79585.06</v>
      </c>
      <c r="D1112" s="8">
        <v>71411.62</v>
      </c>
    </row>
    <row r="1113" spans="1:4" ht="15.75" thickBot="1" x14ac:dyDescent="0.3">
      <c r="A1113" s="9" t="s">
        <v>18</v>
      </c>
      <c r="B1113" s="10"/>
      <c r="C1113" s="11">
        <f>SUM(C1108:C1112)</f>
        <v>79585.06</v>
      </c>
      <c r="D1113" s="11">
        <f>SUM(D1108:D1112)</f>
        <v>82652.17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140606368.92999998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164627946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50000</v>
      </c>
      <c r="D1120" s="8">
        <v>1636443.2</v>
      </c>
    </row>
    <row r="1121" spans="1:4" x14ac:dyDescent="0.25">
      <c r="A1121" s="6">
        <v>510102</v>
      </c>
      <c r="B1121" s="7" t="s">
        <v>319</v>
      </c>
      <c r="C1121" s="8"/>
      <c r="D1121" s="8">
        <v>20000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50000</v>
      </c>
      <c r="D1125" s="11">
        <f>SUM(D1120:D1124)</f>
        <v>1656443.2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1208815.82</v>
      </c>
      <c r="D1128" s="8">
        <v>753680.6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1208815.82</v>
      </c>
      <c r="D1134" s="11">
        <f>SUM(D1127:D1133)</f>
        <v>753680.6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11250</v>
      </c>
      <c r="D1136" s="8">
        <v>11250</v>
      </c>
    </row>
    <row r="1137" spans="1:4" x14ac:dyDescent="0.25">
      <c r="A1137" s="6">
        <v>510302</v>
      </c>
      <c r="B1137" s="7" t="s">
        <v>204</v>
      </c>
      <c r="C1137" s="8">
        <v>10492.77</v>
      </c>
      <c r="D1137" s="8">
        <v>9463.34</v>
      </c>
    </row>
    <row r="1138" spans="1:4" x14ac:dyDescent="0.25">
      <c r="A1138" s="6">
        <v>510303</v>
      </c>
      <c r="B1138" s="7" t="s">
        <v>87</v>
      </c>
      <c r="C1138" s="8">
        <v>11996.99</v>
      </c>
      <c r="D1138" s="8">
        <v>11781.81</v>
      </c>
    </row>
    <row r="1139" spans="1:4" x14ac:dyDescent="0.25">
      <c r="A1139" s="6">
        <v>510304</v>
      </c>
      <c r="B1139" s="7" t="s">
        <v>88</v>
      </c>
      <c r="C1139" s="8">
        <v>16486.34</v>
      </c>
      <c r="D1139" s="8">
        <v>12659.27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50226.100000000006</v>
      </c>
      <c r="D1147" s="11">
        <f>SUM(D1136:D1146)</f>
        <v>45154.42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>
        <v>5981.59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5981.59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>
        <v>38177.050000000003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38177.050000000003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264613.64</v>
      </c>
      <c r="D1171" s="8">
        <v>259069.11</v>
      </c>
    </row>
    <row r="1172" spans="1:4" x14ac:dyDescent="0.25">
      <c r="A1172" s="6">
        <v>510602</v>
      </c>
      <c r="B1172" s="7" t="s">
        <v>87</v>
      </c>
      <c r="C1172" s="8">
        <v>8634.7800000000007</v>
      </c>
      <c r="D1172" s="8">
        <v>13938.72</v>
      </c>
    </row>
    <row r="1173" spans="1:4" x14ac:dyDescent="0.25">
      <c r="A1173" s="6">
        <v>510603</v>
      </c>
      <c r="B1173" s="7" t="s">
        <v>88</v>
      </c>
      <c r="C1173" s="8">
        <v>39783.56</v>
      </c>
      <c r="D1173" s="8">
        <v>34140.22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313031.98000000004</v>
      </c>
      <c r="D1181" s="11">
        <f>SUM(D1171:D1180)</f>
        <v>307148.04999999993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555158.30000000005</v>
      </c>
      <c r="D1183" s="8">
        <v>592932.89</v>
      </c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>
        <v>46917.15</v>
      </c>
      <c r="D1185" s="8">
        <v>32149.42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602075.45000000007</v>
      </c>
      <c r="D1193" s="11">
        <f>SUM(D1183:D1192)</f>
        <v>625082.31000000006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>
        <v>-503420.61</v>
      </c>
      <c r="D1209" s="8">
        <v>199185.35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-503420.61</v>
      </c>
      <c r="D1217" s="11">
        <f>SUM(D1207:D1216)</f>
        <v>199185.35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8181513.6799999997</v>
      </c>
      <c r="D1243" s="8">
        <v>16270670.289999999</v>
      </c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>
        <v>8670.07</v>
      </c>
      <c r="D1245" s="8">
        <v>6628.96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8190183.75</v>
      </c>
      <c r="D1253" s="11">
        <f>SUM(D1243:D1252)</f>
        <v>16277299.25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8539097.9700000007</v>
      </c>
      <c r="D1299" s="8">
        <v>8198043.3600000003</v>
      </c>
    </row>
    <row r="1300" spans="1:4" x14ac:dyDescent="0.25">
      <c r="A1300" s="6">
        <v>511602</v>
      </c>
      <c r="B1300" s="7" t="s">
        <v>348</v>
      </c>
      <c r="C1300" s="8">
        <v>25000</v>
      </c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128810.09</v>
      </c>
      <c r="D1303" s="8">
        <v>96039.88</v>
      </c>
    </row>
    <row r="1304" spans="1:4" x14ac:dyDescent="0.25">
      <c r="A1304" s="6">
        <v>511606</v>
      </c>
      <c r="B1304" s="7" t="s">
        <v>352</v>
      </c>
      <c r="C1304" s="8">
        <v>421288.82</v>
      </c>
      <c r="D1304" s="8">
        <v>336926.02</v>
      </c>
    </row>
    <row r="1305" spans="1:4" x14ac:dyDescent="0.25">
      <c r="A1305" s="6">
        <v>511607</v>
      </c>
      <c r="B1305" s="7" t="s">
        <v>353</v>
      </c>
      <c r="C1305" s="8">
        <v>15404.37</v>
      </c>
      <c r="D1305" s="8">
        <v>17120.310000000001</v>
      </c>
    </row>
    <row r="1306" spans="1:4" x14ac:dyDescent="0.25">
      <c r="A1306" s="6">
        <v>511608</v>
      </c>
      <c r="B1306" s="7" t="s">
        <v>354</v>
      </c>
      <c r="C1306" s="8">
        <v>1398218.3</v>
      </c>
      <c r="D1306" s="8">
        <v>645523.48</v>
      </c>
    </row>
    <row r="1307" spans="1:4" x14ac:dyDescent="0.25">
      <c r="A1307" s="6">
        <v>511609</v>
      </c>
      <c r="B1307" s="7" t="s">
        <v>355</v>
      </c>
      <c r="C1307" s="8">
        <v>27588.03</v>
      </c>
      <c r="D1307" s="8">
        <v>17735.52</v>
      </c>
    </row>
    <row r="1308" spans="1:4" x14ac:dyDescent="0.25">
      <c r="A1308" s="6">
        <v>511610</v>
      </c>
      <c r="B1308" s="7" t="s">
        <v>356</v>
      </c>
      <c r="C1308" s="8">
        <v>256543.85</v>
      </c>
      <c r="D1308" s="8">
        <v>665081.80000000005</v>
      </c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>
        <v>73525.39</v>
      </c>
      <c r="D1313" s="8">
        <v>123693.86</v>
      </c>
    </row>
    <row r="1314" spans="1:4" x14ac:dyDescent="0.25">
      <c r="A1314" s="6">
        <v>511616</v>
      </c>
      <c r="B1314" s="7" t="s">
        <v>362</v>
      </c>
      <c r="C1314" s="8">
        <v>312734.65999999997</v>
      </c>
      <c r="D1314" s="8">
        <v>302073.5</v>
      </c>
    </row>
    <row r="1315" spans="1:4" x14ac:dyDescent="0.25">
      <c r="A1315" s="6">
        <v>511617</v>
      </c>
      <c r="B1315" s="7" t="s">
        <v>363</v>
      </c>
      <c r="C1315" s="8">
        <v>1528484.3</v>
      </c>
      <c r="D1315" s="8">
        <v>1515078.89</v>
      </c>
    </row>
    <row r="1316" spans="1:4" x14ac:dyDescent="0.25">
      <c r="A1316" s="6">
        <v>511618</v>
      </c>
      <c r="B1316" s="7" t="s">
        <v>364</v>
      </c>
      <c r="C1316" s="8">
        <v>875367.28</v>
      </c>
      <c r="D1316" s="8">
        <v>638106.72</v>
      </c>
    </row>
    <row r="1317" spans="1:4" x14ac:dyDescent="0.25">
      <c r="A1317" s="6">
        <v>511619</v>
      </c>
      <c r="B1317" s="7" t="s">
        <v>365</v>
      </c>
      <c r="C1317" s="8">
        <v>1500</v>
      </c>
      <c r="D1317" s="8">
        <v>900</v>
      </c>
    </row>
    <row r="1318" spans="1:4" x14ac:dyDescent="0.25">
      <c r="A1318" s="6">
        <v>511620</v>
      </c>
      <c r="B1318" s="7" t="s">
        <v>366</v>
      </c>
      <c r="C1318" s="8">
        <v>522113.42</v>
      </c>
      <c r="D1318" s="8">
        <v>633534.02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>
        <v>131067.79</v>
      </c>
      <c r="D1320" s="8">
        <v>13374</v>
      </c>
    </row>
    <row r="1321" spans="1:4" x14ac:dyDescent="0.25">
      <c r="A1321" s="6">
        <v>511623</v>
      </c>
      <c r="B1321" s="7" t="s">
        <v>369</v>
      </c>
      <c r="C1321" s="8"/>
      <c r="D1321" s="8">
        <v>3200</v>
      </c>
    </row>
    <row r="1322" spans="1:4" x14ac:dyDescent="0.25">
      <c r="A1322" s="6">
        <v>511624</v>
      </c>
      <c r="B1322" s="7" t="s">
        <v>370</v>
      </c>
      <c r="C1322" s="8">
        <v>173228.92</v>
      </c>
      <c r="D1322" s="8">
        <v>20615</v>
      </c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>
        <v>404058.14</v>
      </c>
      <c r="D1324" s="8">
        <v>322148.87</v>
      </c>
    </row>
    <row r="1325" spans="1:4" x14ac:dyDescent="0.25">
      <c r="A1325" s="6">
        <v>511627</v>
      </c>
      <c r="B1325" s="7" t="s">
        <v>373</v>
      </c>
      <c r="C1325" s="8">
        <v>198041.22</v>
      </c>
      <c r="D1325" s="8">
        <v>200572.23</v>
      </c>
    </row>
    <row r="1326" spans="1:4" x14ac:dyDescent="0.25">
      <c r="A1326" s="6">
        <v>511628</v>
      </c>
      <c r="B1326" s="7" t="s">
        <v>374</v>
      </c>
      <c r="C1326" s="8">
        <v>80132.070000000007</v>
      </c>
      <c r="D1326" s="8">
        <v>41769.279999999999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552977.55000000005</v>
      </c>
      <c r="D1330" s="8">
        <v>941799.69</v>
      </c>
    </row>
    <row r="1331" spans="1:4" x14ac:dyDescent="0.25">
      <c r="A1331" s="6">
        <v>511633</v>
      </c>
      <c r="B1331" s="7" t="s">
        <v>379</v>
      </c>
      <c r="C1331" s="8">
        <v>90000</v>
      </c>
      <c r="D1331" s="8">
        <v>90000</v>
      </c>
    </row>
    <row r="1332" spans="1:4" x14ac:dyDescent="0.25">
      <c r="A1332" s="6">
        <v>511634</v>
      </c>
      <c r="B1332" s="7" t="s">
        <v>380</v>
      </c>
      <c r="C1332" s="8">
        <v>304225</v>
      </c>
      <c r="D1332" s="8">
        <v>308175</v>
      </c>
    </row>
    <row r="1333" spans="1:4" x14ac:dyDescent="0.25">
      <c r="A1333" s="6">
        <v>511635</v>
      </c>
      <c r="B1333" s="7" t="s">
        <v>381</v>
      </c>
      <c r="C1333" s="8">
        <v>118500</v>
      </c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>
        <v>600</v>
      </c>
      <c r="D1335" s="8"/>
    </row>
    <row r="1336" spans="1:4" x14ac:dyDescent="0.25">
      <c r="A1336" s="6">
        <v>511638</v>
      </c>
      <c r="B1336" s="7" t="s">
        <v>384</v>
      </c>
      <c r="C1336" s="8">
        <v>7670</v>
      </c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1430369.06</v>
      </c>
      <c r="D1338" s="8">
        <v>453776.13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127052.2</v>
      </c>
      <c r="D1340" s="8">
        <v>143039.64000000001</v>
      </c>
    </row>
    <row r="1341" spans="1:4" x14ac:dyDescent="0.25">
      <c r="A1341" s="6">
        <v>511643</v>
      </c>
      <c r="B1341" s="7" t="s">
        <v>167</v>
      </c>
      <c r="C1341" s="8">
        <v>391754.32</v>
      </c>
      <c r="D1341" s="8">
        <v>642978.18999999994</v>
      </c>
    </row>
    <row r="1342" spans="1:4" x14ac:dyDescent="0.25">
      <c r="A1342" s="6">
        <v>511644</v>
      </c>
      <c r="B1342" s="7" t="s">
        <v>159</v>
      </c>
      <c r="C1342" s="8">
        <v>106733.9</v>
      </c>
      <c r="D1342" s="8">
        <v>64844.9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3724187.48</v>
      </c>
      <c r="D1348" s="18">
        <v>2846485.92</v>
      </c>
    </row>
    <row r="1349" spans="1:4" ht="15.75" thickBot="1" x14ac:dyDescent="0.3">
      <c r="A1349" s="9" t="s">
        <v>18</v>
      </c>
      <c r="B1349" s="10"/>
      <c r="C1349" s="11">
        <f>SUM(C1299:C1348)</f>
        <v>21966274.129999999</v>
      </c>
      <c r="D1349" s="11">
        <f>SUM(D1299:D1348)</f>
        <v>19282636.210000001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4704436.0599999996</v>
      </c>
      <c r="D1612" s="8">
        <v>2896008.64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4720</v>
      </c>
      <c r="D1615" s="8">
        <v>20060</v>
      </c>
    </row>
    <row r="1616" spans="1:4" x14ac:dyDescent="0.25">
      <c r="A1616" s="6">
        <v>530105</v>
      </c>
      <c r="B1616" s="7" t="s">
        <v>98</v>
      </c>
      <c r="C1616" s="8">
        <v>149574.44</v>
      </c>
      <c r="D1616" s="8">
        <v>95440.08</v>
      </c>
    </row>
    <row r="1617" spans="1:4" x14ac:dyDescent="0.25">
      <c r="A1617" s="6">
        <v>530106</v>
      </c>
      <c r="B1617" s="7" t="s">
        <v>99</v>
      </c>
      <c r="C1617" s="8">
        <v>17595875.010000002</v>
      </c>
      <c r="D1617" s="8">
        <v>12102427.42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993649.03</v>
      </c>
      <c r="D1619" s="8">
        <v>241182.04</v>
      </c>
    </row>
    <row r="1620" spans="1:4" x14ac:dyDescent="0.25">
      <c r="A1620" s="6">
        <v>530109</v>
      </c>
      <c r="B1620" s="7" t="s">
        <v>102</v>
      </c>
      <c r="C1620" s="8">
        <v>2137729.0299999998</v>
      </c>
      <c r="D1620" s="8"/>
    </row>
    <row r="1621" spans="1:4" x14ac:dyDescent="0.25">
      <c r="A1621" s="6">
        <v>530110</v>
      </c>
      <c r="B1621" s="7" t="s">
        <v>103</v>
      </c>
      <c r="C1621" s="8">
        <v>125000</v>
      </c>
      <c r="D1621" s="8">
        <v>8000</v>
      </c>
    </row>
    <row r="1622" spans="1:4" x14ac:dyDescent="0.25">
      <c r="A1622" s="6">
        <v>530111</v>
      </c>
      <c r="B1622" s="7" t="s">
        <v>104</v>
      </c>
      <c r="C1622" s="8">
        <v>435346.33</v>
      </c>
      <c r="D1622" s="8">
        <v>282648.27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26146329.900000002</v>
      </c>
      <c r="D1627" s="11">
        <f>SUM(D1612:D1626)</f>
        <v>15645766.449999999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1682034.42</v>
      </c>
      <c r="D1629" s="8">
        <v>2356939.11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175817.36</v>
      </c>
      <c r="D1633" s="8">
        <v>75987.56</v>
      </c>
    </row>
    <row r="1634" spans="1:4" x14ac:dyDescent="0.25">
      <c r="A1634" s="6">
        <v>530206</v>
      </c>
      <c r="B1634" s="7" t="s">
        <v>99</v>
      </c>
      <c r="C1634" s="8">
        <v>4428805.93</v>
      </c>
      <c r="D1634" s="8">
        <v>5178803.9400000004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278243.53000000003</v>
      </c>
      <c r="D1636" s="8">
        <v>306432.28000000003</v>
      </c>
    </row>
    <row r="1637" spans="1:4" x14ac:dyDescent="0.25">
      <c r="A1637" s="6">
        <v>530209</v>
      </c>
      <c r="B1637" s="7" t="s">
        <v>102</v>
      </c>
      <c r="C1637" s="8">
        <v>644755.88</v>
      </c>
      <c r="D1637" s="8">
        <v>587951.66</v>
      </c>
    </row>
    <row r="1638" spans="1:4" x14ac:dyDescent="0.25">
      <c r="A1638" s="6">
        <v>530210</v>
      </c>
      <c r="B1638" s="7" t="s">
        <v>103</v>
      </c>
      <c r="C1638" s="8">
        <v>46605.61</v>
      </c>
      <c r="D1638" s="8">
        <v>65103.55</v>
      </c>
    </row>
    <row r="1639" spans="1:4" x14ac:dyDescent="0.25">
      <c r="A1639" s="6">
        <v>530211</v>
      </c>
      <c r="B1639" s="7" t="s">
        <v>104</v>
      </c>
      <c r="C1639" s="8">
        <v>136227.87</v>
      </c>
      <c r="D1639" s="8">
        <v>208210.21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7392490.5999999996</v>
      </c>
      <c r="D1644" s="11">
        <f>SUM(D1629:D1643)</f>
        <v>8779428.3100000024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>
        <v>1645419.48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>
        <v>594.85</v>
      </c>
    </row>
    <row r="1650" spans="1:4" x14ac:dyDescent="0.25">
      <c r="A1650" s="6">
        <v>530305</v>
      </c>
      <c r="B1650" s="7" t="s">
        <v>98</v>
      </c>
      <c r="C1650" s="8"/>
      <c r="D1650" s="8">
        <v>38466.97</v>
      </c>
    </row>
    <row r="1651" spans="1:4" x14ac:dyDescent="0.25">
      <c r="A1651" s="6">
        <v>530306</v>
      </c>
      <c r="B1651" s="7" t="s">
        <v>99</v>
      </c>
      <c r="C1651" s="8"/>
      <c r="D1651" s="8">
        <v>4152620.24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>
        <v>141995.72</v>
      </c>
    </row>
    <row r="1654" spans="1:4" x14ac:dyDescent="0.25">
      <c r="A1654" s="6">
        <v>530309</v>
      </c>
      <c r="B1654" s="7" t="s">
        <v>102</v>
      </c>
      <c r="C1654" s="8"/>
      <c r="D1654" s="8">
        <v>258429.58</v>
      </c>
    </row>
    <row r="1655" spans="1:4" x14ac:dyDescent="0.25">
      <c r="A1655" s="6">
        <v>530310</v>
      </c>
      <c r="B1655" s="7" t="s">
        <v>103</v>
      </c>
      <c r="C1655" s="8"/>
      <c r="D1655" s="8">
        <v>237440.4</v>
      </c>
    </row>
    <row r="1656" spans="1:4" x14ac:dyDescent="0.25">
      <c r="A1656" s="6">
        <v>530311</v>
      </c>
      <c r="B1656" s="7" t="s">
        <v>104</v>
      </c>
      <c r="C1656" s="8"/>
      <c r="D1656" s="8">
        <v>116426.65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79" t="s">
        <v>18</v>
      </c>
      <c r="B1661" s="80"/>
      <c r="C1661" s="11">
        <f>SUM(C1646:C1660)</f>
        <v>0</v>
      </c>
      <c r="D1661" s="11">
        <f>SUM(D1646:D1660)</f>
        <v>6591393.8900000006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>
        <v>2932293.3</v>
      </c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>
        <v>3945.32</v>
      </c>
    </row>
    <row r="1667" spans="1:4" x14ac:dyDescent="0.25">
      <c r="A1667" s="6">
        <v>530405</v>
      </c>
      <c r="B1667" s="7" t="s">
        <v>98</v>
      </c>
      <c r="C1667" s="8"/>
      <c r="D1667" s="8">
        <v>48228.27</v>
      </c>
    </row>
    <row r="1668" spans="1:4" x14ac:dyDescent="0.25">
      <c r="A1668" s="6">
        <v>530406</v>
      </c>
      <c r="B1668" s="7" t="s">
        <v>99</v>
      </c>
      <c r="C1668" s="8"/>
      <c r="D1668" s="8">
        <v>19030.18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>
        <v>208813.09</v>
      </c>
    </row>
    <row r="1671" spans="1:4" x14ac:dyDescent="0.25">
      <c r="A1671" s="6">
        <v>530409</v>
      </c>
      <c r="B1671" s="7" t="s">
        <v>102</v>
      </c>
      <c r="C1671" s="8"/>
      <c r="D1671" s="8">
        <v>712171.48</v>
      </c>
    </row>
    <row r="1672" spans="1:4" x14ac:dyDescent="0.25">
      <c r="A1672" s="6">
        <v>530410</v>
      </c>
      <c r="B1672" s="7" t="s">
        <v>103</v>
      </c>
      <c r="C1672" s="8"/>
      <c r="D1672" s="8">
        <v>146370.07999999999</v>
      </c>
    </row>
    <row r="1673" spans="1:4" x14ac:dyDescent="0.25">
      <c r="A1673" s="6">
        <v>530411</v>
      </c>
      <c r="B1673" s="7" t="s">
        <v>104</v>
      </c>
      <c r="C1673" s="8"/>
      <c r="D1673" s="8">
        <v>191141.86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18"/>
      <c r="D1677" s="18"/>
    </row>
    <row r="1678" spans="1:4" ht="15.75" thickBot="1" x14ac:dyDescent="0.3">
      <c r="A1678" s="79" t="s">
        <v>18</v>
      </c>
      <c r="B1678" s="80"/>
      <c r="C1678" s="11">
        <f>SUM(C1663:C1677)</f>
        <v>0</v>
      </c>
      <c r="D1678" s="11">
        <f>SUM(D1663:D1677)</f>
        <v>4261993.58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>
        <v>495129.69</v>
      </c>
      <c r="D1680" s="8">
        <v>708664.74</v>
      </c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351121.44</v>
      </c>
      <c r="D1684" s="8">
        <v>186190.55</v>
      </c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>
        <v>165746.62</v>
      </c>
      <c r="D1687" s="8">
        <v>370556.98</v>
      </c>
    </row>
    <row r="1688" spans="1:4" x14ac:dyDescent="0.25">
      <c r="A1688" s="6">
        <v>530509</v>
      </c>
      <c r="B1688" s="7" t="s">
        <v>102</v>
      </c>
      <c r="C1688" s="8">
        <v>927352.58</v>
      </c>
      <c r="D1688" s="8">
        <v>1325900.42</v>
      </c>
    </row>
    <row r="1689" spans="1:4" x14ac:dyDescent="0.25">
      <c r="A1689" s="6">
        <v>530510</v>
      </c>
      <c r="B1689" s="7" t="s">
        <v>103</v>
      </c>
      <c r="C1689" s="8">
        <v>68773.36</v>
      </c>
      <c r="D1689" s="8">
        <v>62535.94</v>
      </c>
    </row>
    <row r="1690" spans="1:4" x14ac:dyDescent="0.25">
      <c r="A1690" s="6">
        <v>530511</v>
      </c>
      <c r="B1690" s="7" t="s">
        <v>104</v>
      </c>
      <c r="C1690" s="8">
        <v>271461.81</v>
      </c>
      <c r="D1690" s="8">
        <v>497332.7</v>
      </c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18"/>
      <c r="D1694" s="18"/>
    </row>
    <row r="1695" spans="1:4" ht="15.75" thickBot="1" x14ac:dyDescent="0.3">
      <c r="A1695" s="79" t="s">
        <v>18</v>
      </c>
      <c r="B1695" s="80"/>
      <c r="C1695" s="11">
        <f>SUM(C1680:C1694)</f>
        <v>2279585.5</v>
      </c>
      <c r="D1695" s="11">
        <f>SUM(D1680:D1694)</f>
        <v>3151181.33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7278079.5899999999</v>
      </c>
      <c r="D1697" s="8">
        <v>9973069.1500000004</v>
      </c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330858.88</v>
      </c>
      <c r="D1701" s="8">
        <v>103854.46</v>
      </c>
    </row>
    <row r="1702" spans="1:4" x14ac:dyDescent="0.25">
      <c r="A1702" s="6">
        <v>530606</v>
      </c>
      <c r="B1702" s="7" t="s">
        <v>99</v>
      </c>
      <c r="C1702" s="8">
        <v>13107.19</v>
      </c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213317.67</v>
      </c>
      <c r="D1704" s="8">
        <v>223900.29</v>
      </c>
    </row>
    <row r="1705" spans="1:4" x14ac:dyDescent="0.25">
      <c r="A1705" s="6">
        <v>530609</v>
      </c>
      <c r="B1705" s="7" t="s">
        <v>102</v>
      </c>
      <c r="C1705" s="8">
        <v>1316787.49</v>
      </c>
      <c r="D1705" s="8">
        <v>872393.96</v>
      </c>
    </row>
    <row r="1706" spans="1:4" x14ac:dyDescent="0.25">
      <c r="A1706" s="6">
        <v>530610</v>
      </c>
      <c r="B1706" s="7" t="s">
        <v>103</v>
      </c>
      <c r="C1706" s="8">
        <v>81789.66</v>
      </c>
      <c r="D1706" s="8">
        <v>39532.720000000001</v>
      </c>
    </row>
    <row r="1707" spans="1:4" x14ac:dyDescent="0.25">
      <c r="A1707" s="6">
        <v>530611</v>
      </c>
      <c r="B1707" s="7" t="s">
        <v>104</v>
      </c>
      <c r="C1707" s="8">
        <v>330103.98</v>
      </c>
      <c r="D1707" s="8">
        <v>285842.71999999997</v>
      </c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9564044.4600000009</v>
      </c>
      <c r="D1712" s="11">
        <f>SUM(D1697:D1711)</f>
        <v>11498593.300000001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2797808.27</v>
      </c>
      <c r="D1714" s="8">
        <v>5670846.8399999999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99813.36</v>
      </c>
      <c r="D1718" s="8">
        <v>23027.35</v>
      </c>
    </row>
    <row r="1719" spans="1:4" x14ac:dyDescent="0.25">
      <c r="A1719" s="6">
        <v>530706</v>
      </c>
      <c r="B1719" s="7" t="s">
        <v>99</v>
      </c>
      <c r="C1719" s="8">
        <v>1010726.67</v>
      </c>
      <c r="D1719" s="8">
        <v>1317164.72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1587526.29</v>
      </c>
      <c r="D1721" s="8">
        <v>962061.09</v>
      </c>
    </row>
    <row r="1722" spans="1:4" x14ac:dyDescent="0.25">
      <c r="A1722" s="6">
        <v>530709</v>
      </c>
      <c r="B1722" s="7" t="s">
        <v>102</v>
      </c>
      <c r="C1722" s="8">
        <v>1558732.53</v>
      </c>
      <c r="D1722" s="8">
        <v>747888.83</v>
      </c>
    </row>
    <row r="1723" spans="1:4" x14ac:dyDescent="0.25">
      <c r="A1723" s="6">
        <v>530710</v>
      </c>
      <c r="B1723" s="7" t="s">
        <v>103</v>
      </c>
      <c r="C1723" s="8">
        <v>245963.74</v>
      </c>
      <c r="D1723" s="8">
        <v>71855.16</v>
      </c>
    </row>
    <row r="1724" spans="1:4" x14ac:dyDescent="0.25">
      <c r="A1724" s="6">
        <v>530711</v>
      </c>
      <c r="B1724" s="7" t="s">
        <v>104</v>
      </c>
      <c r="C1724" s="8">
        <v>379738.11</v>
      </c>
      <c r="D1724" s="8">
        <v>680416.14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7680308.9700000007</v>
      </c>
      <c r="D1729" s="11">
        <f>SUM(D1714:D1728)</f>
        <v>9473260.129999999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1241264.6200000001</v>
      </c>
      <c r="D1731" s="8">
        <v>1483417.54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1397099.82</v>
      </c>
      <c r="D1736" s="8">
        <v>1633897.91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1921713.6</v>
      </c>
      <c r="D1738" s="8">
        <v>1687490.31</v>
      </c>
    </row>
    <row r="1739" spans="1:4" x14ac:dyDescent="0.25">
      <c r="A1739" s="6">
        <v>530809</v>
      </c>
      <c r="B1739" s="7" t="s">
        <v>102</v>
      </c>
      <c r="C1739" s="8">
        <v>1913502.45</v>
      </c>
      <c r="D1739" s="8">
        <v>2100502.14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68"/>
      <c r="C1746" s="69">
        <f>SUM(C1731:C1745)</f>
        <v>6473580.4900000012</v>
      </c>
      <c r="D1746" s="11">
        <f>SUM(D1731:D1745)</f>
        <v>6905307.9000000004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18"/>
      <c r="D1762" s="18"/>
    </row>
    <row r="1763" spans="1:4" ht="15.75" thickBot="1" x14ac:dyDescent="0.3">
      <c r="A1763" s="9" t="s">
        <v>18</v>
      </c>
      <c r="B1763" s="68"/>
      <c r="C1763" s="69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3303760.15</v>
      </c>
      <c r="D1765" s="8">
        <v>2055491.8</v>
      </c>
    </row>
    <row r="1766" spans="1:4" x14ac:dyDescent="0.25">
      <c r="A1766" s="6">
        <v>531002</v>
      </c>
      <c r="B1766" s="7" t="s">
        <v>95</v>
      </c>
      <c r="C1766" s="8"/>
      <c r="D1766" s="8" t="s">
        <v>457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389120</v>
      </c>
      <c r="D1770" s="8">
        <v>891907.2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3692880.15</v>
      </c>
      <c r="D1780" s="11">
        <f>SUM(D1765:D1779)</f>
        <v>2947399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275702.3</v>
      </c>
      <c r="D1782" s="8">
        <v>1266982.01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100312.28</v>
      </c>
      <c r="D1786" s="8">
        <v>51270.1</v>
      </c>
    </row>
    <row r="1787" spans="1:4" x14ac:dyDescent="0.25">
      <c r="A1787" s="6">
        <v>531106</v>
      </c>
      <c r="B1787" s="7" t="s">
        <v>99</v>
      </c>
      <c r="C1787" s="8">
        <v>10811620.449999999</v>
      </c>
      <c r="D1787" s="8">
        <v>12449662.619999999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>
        <v>1285713.74</v>
      </c>
      <c r="D1790" s="8">
        <v>1199210.5</v>
      </c>
    </row>
    <row r="1791" spans="1:4" x14ac:dyDescent="0.25">
      <c r="A1791" s="6">
        <v>531110</v>
      </c>
      <c r="B1791" s="7" t="s">
        <v>103</v>
      </c>
      <c r="C1791" s="8">
        <v>939.27</v>
      </c>
      <c r="D1791" s="8">
        <v>-259128.02</v>
      </c>
    </row>
    <row r="1792" spans="1:4" x14ac:dyDescent="0.25">
      <c r="A1792" s="6">
        <v>531111</v>
      </c>
      <c r="B1792" s="7" t="s">
        <v>104</v>
      </c>
      <c r="C1792" s="8">
        <v>213688.14</v>
      </c>
      <c r="D1792" s="8">
        <v>250234.23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12687976.18</v>
      </c>
      <c r="D1797" s="11">
        <f>SUM(D1782:D1796)</f>
        <v>14958231.439999999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4720</v>
      </c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4720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210312.89</v>
      </c>
      <c r="D1816" s="8">
        <v>2831766.74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>
        <v>239373.6</v>
      </c>
      <c r="D1819" s="8">
        <v>239774.8</v>
      </c>
    </row>
    <row r="1820" spans="1:4" x14ac:dyDescent="0.25">
      <c r="A1820" s="6">
        <v>531305</v>
      </c>
      <c r="B1820" s="7" t="s">
        <v>98</v>
      </c>
      <c r="C1820" s="8">
        <v>41397.129999999997</v>
      </c>
      <c r="D1820" s="8">
        <v>93809.73</v>
      </c>
    </row>
    <row r="1821" spans="1:4" x14ac:dyDescent="0.25">
      <c r="A1821" s="6">
        <v>531306</v>
      </c>
      <c r="B1821" s="7" t="s">
        <v>99</v>
      </c>
      <c r="C1821" s="8">
        <v>12334094.699999999</v>
      </c>
      <c r="D1821" s="8">
        <v>14251092.949999999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1966841.13</v>
      </c>
      <c r="D1823" s="8">
        <v>1807110.17</v>
      </c>
    </row>
    <row r="1824" spans="1:4" x14ac:dyDescent="0.25">
      <c r="A1824" s="6">
        <v>531309</v>
      </c>
      <c r="B1824" s="7" t="s">
        <v>102</v>
      </c>
      <c r="C1824" s="8">
        <v>21107.32</v>
      </c>
      <c r="D1824" s="8">
        <v>30441.03</v>
      </c>
    </row>
    <row r="1825" spans="1:4" x14ac:dyDescent="0.25">
      <c r="A1825" s="6">
        <v>531310</v>
      </c>
      <c r="B1825" s="7" t="s">
        <v>103</v>
      </c>
      <c r="C1825" s="8">
        <v>1026.17</v>
      </c>
      <c r="D1825" s="8">
        <v>1026.17</v>
      </c>
    </row>
    <row r="1826" spans="1:4" x14ac:dyDescent="0.25">
      <c r="A1826" s="6">
        <v>531311</v>
      </c>
      <c r="B1826" s="7" t="s">
        <v>104</v>
      </c>
      <c r="C1826" s="8">
        <v>312993.31</v>
      </c>
      <c r="D1826" s="8">
        <v>57591.96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15127146.25</v>
      </c>
      <c r="D1831" s="11">
        <f>SUM(D1816:D1830)</f>
        <v>19312613.550000004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>
        <v>3888.55</v>
      </c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3888.55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4328429.6399999997</v>
      </c>
      <c r="D1867" s="8">
        <v>3537220.31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>
        <v>333399.78000000003</v>
      </c>
      <c r="D1871" s="8">
        <v>504027.6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638414.15</v>
      </c>
      <c r="D1873" s="8">
        <v>292502.53999999998</v>
      </c>
    </row>
    <row r="1874" spans="1:4" x14ac:dyDescent="0.25">
      <c r="A1874" s="6">
        <v>531608</v>
      </c>
      <c r="B1874" s="7" t="s">
        <v>355</v>
      </c>
      <c r="C1874" s="8">
        <v>49748.46</v>
      </c>
      <c r="D1874" s="8">
        <v>39697.93</v>
      </c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>
        <v>3835</v>
      </c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>
        <v>1500</v>
      </c>
      <c r="D1884" s="8">
        <v>900</v>
      </c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593915.31999999995</v>
      </c>
      <c r="D1886" s="8">
        <v>573867.29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132408</v>
      </c>
      <c r="D1889" s="8">
        <v>133251.67000000001</v>
      </c>
    </row>
    <row r="1890" spans="1:4" x14ac:dyDescent="0.25">
      <c r="A1890" s="6">
        <v>531624</v>
      </c>
      <c r="B1890" s="7" t="s">
        <v>371</v>
      </c>
      <c r="C1890" s="8">
        <v>5900</v>
      </c>
      <c r="D1890" s="8"/>
    </row>
    <row r="1891" spans="1:4" x14ac:dyDescent="0.25">
      <c r="A1891" s="6">
        <v>531625</v>
      </c>
      <c r="B1891" s="7" t="s">
        <v>372</v>
      </c>
      <c r="C1891" s="8">
        <v>226700</v>
      </c>
      <c r="D1891" s="8">
        <v>229700</v>
      </c>
    </row>
    <row r="1892" spans="1:4" x14ac:dyDescent="0.25">
      <c r="A1892" s="6">
        <v>531626</v>
      </c>
      <c r="B1892" s="7" t="s">
        <v>373</v>
      </c>
      <c r="C1892" s="8">
        <v>7593.03</v>
      </c>
      <c r="D1892" s="8">
        <v>6749.36</v>
      </c>
    </row>
    <row r="1893" spans="1:4" x14ac:dyDescent="0.25">
      <c r="A1893" s="6">
        <v>531627</v>
      </c>
      <c r="B1893" s="7" t="s">
        <v>374</v>
      </c>
      <c r="C1893" s="8"/>
      <c r="D1893" s="8">
        <v>5050</v>
      </c>
    </row>
    <row r="1894" spans="1:4" x14ac:dyDescent="0.25">
      <c r="A1894" s="6">
        <v>531628</v>
      </c>
      <c r="B1894" s="7" t="s">
        <v>375</v>
      </c>
      <c r="C1894" s="8">
        <v>939.28</v>
      </c>
      <c r="D1894" s="8">
        <v>2516.3200000000002</v>
      </c>
    </row>
    <row r="1895" spans="1:4" x14ac:dyDescent="0.25">
      <c r="A1895" s="6">
        <v>531629</v>
      </c>
      <c r="B1895" s="7" t="s">
        <v>376</v>
      </c>
      <c r="C1895" s="8">
        <v>627944.52</v>
      </c>
      <c r="D1895" s="8">
        <v>394720.44</v>
      </c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8000</v>
      </c>
      <c r="D1899" s="8">
        <v>22000</v>
      </c>
    </row>
    <row r="1900" spans="1:4" x14ac:dyDescent="0.25">
      <c r="A1900" s="6">
        <v>531634</v>
      </c>
      <c r="B1900" s="7" t="s">
        <v>381</v>
      </c>
      <c r="C1900" s="8">
        <v>5000</v>
      </c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705337.77</v>
      </c>
      <c r="D1908" s="8">
        <v>278974.67</v>
      </c>
    </row>
    <row r="1909" spans="1:4" x14ac:dyDescent="0.25">
      <c r="A1909" s="6">
        <v>531643</v>
      </c>
      <c r="B1909" s="7" t="s">
        <v>159</v>
      </c>
      <c r="C1909" s="8">
        <v>19749.37</v>
      </c>
      <c r="D1909" s="8">
        <v>27443.1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216198.57</v>
      </c>
      <c r="D1915" s="8">
        <v>236279.94</v>
      </c>
    </row>
    <row r="1916" spans="1:4" x14ac:dyDescent="0.25">
      <c r="A1916" s="22" t="s">
        <v>18</v>
      </c>
      <c r="B1916" s="23"/>
      <c r="C1916" s="24">
        <f>SUM(C1867:C1915)</f>
        <v>7905012.8900000015</v>
      </c>
      <c r="D1916" s="24">
        <f>SUM(D1867:D1915)</f>
        <v>6284901.1700000009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>
        <v>913316.33</v>
      </c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913316.33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/>
      <c r="D2276" s="8"/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0</v>
      </c>
      <c r="D2279" s="11">
        <f>SUM(D2275:D2278)</f>
        <v>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2872.79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4364707.18</v>
      </c>
      <c r="D2284" s="8">
        <v>913.72</v>
      </c>
    </row>
    <row r="2285" spans="1:4" ht="15.75" thickBot="1" x14ac:dyDescent="0.3">
      <c r="A2285" s="9" t="s">
        <v>18</v>
      </c>
      <c r="B2285" s="10"/>
      <c r="C2285" s="11">
        <f>SUM(C2281:C2284)</f>
        <v>4367579.97</v>
      </c>
      <c r="D2285" s="11">
        <f>SUM(D2281:D2284)</f>
        <v>913.72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136112158.31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149005660.34999999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4494210.619999975</v>
      </c>
      <c r="D2402" s="62">
        <f>D1115-D2400</f>
        <v>15622285.650000006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06BFB-CBB6-4CAA-86F8-A029ECEB8173}">
  <dimension ref="A1:D2402"/>
  <sheetViews>
    <sheetView workbookViewId="0">
      <selection activeCell="G9" sqref="G9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28399216</v>
      </c>
      <c r="D8" s="8">
        <v>28399216</v>
      </c>
    </row>
    <row r="9" spans="1:4" x14ac:dyDescent="0.25">
      <c r="A9" s="6">
        <v>1105</v>
      </c>
      <c r="B9" s="7" t="s">
        <v>9</v>
      </c>
      <c r="C9" s="8">
        <v>-7258457</v>
      </c>
      <c r="D9" s="8">
        <v>-6568464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127922956</v>
      </c>
      <c r="D11" s="8">
        <v>272624906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32711292</v>
      </c>
      <c r="D16" s="8">
        <v>18545376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181775007</v>
      </c>
      <c r="D18" s="11">
        <f>SUM(D4:D17)</f>
        <v>313001034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49000</v>
      </c>
      <c r="D21" s="8">
        <v>49000</v>
      </c>
    </row>
    <row r="22" spans="1:4" x14ac:dyDescent="0.25">
      <c r="A22" s="6">
        <v>1203</v>
      </c>
      <c r="B22" s="7" t="s">
        <v>22</v>
      </c>
      <c r="C22" s="8">
        <v>20865847</v>
      </c>
      <c r="D22" s="8">
        <v>15784090</v>
      </c>
    </row>
    <row r="23" spans="1:4" x14ac:dyDescent="0.25">
      <c r="A23" s="6">
        <v>1204</v>
      </c>
      <c r="B23" s="7" t="s">
        <v>23</v>
      </c>
      <c r="C23" s="8">
        <v>15072828</v>
      </c>
      <c r="D23" s="8">
        <v>18051330</v>
      </c>
    </row>
    <row r="24" spans="1:4" ht="15.75" thickBot="1" x14ac:dyDescent="0.3">
      <c r="A24" s="16">
        <v>1205</v>
      </c>
      <c r="B24" s="17" t="s">
        <v>24</v>
      </c>
      <c r="C24" s="8">
        <v>11266182</v>
      </c>
      <c r="D24" s="18">
        <v>12070146</v>
      </c>
    </row>
    <row r="25" spans="1:4" ht="15.75" thickBot="1" x14ac:dyDescent="0.3">
      <c r="A25" s="9" t="s">
        <v>18</v>
      </c>
      <c r="B25" s="10"/>
      <c r="C25" s="11">
        <f>SUM(C20:C24)</f>
        <v>47253857</v>
      </c>
      <c r="D25" s="11">
        <f>SUM(D20:D24)</f>
        <v>45954566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4148363</v>
      </c>
      <c r="D27" s="8">
        <v>2574090</v>
      </c>
    </row>
    <row r="28" spans="1:4" x14ac:dyDescent="0.25">
      <c r="A28" s="6">
        <v>1302</v>
      </c>
      <c r="B28" s="7" t="s">
        <v>27</v>
      </c>
      <c r="C28" s="8">
        <v>38467827</v>
      </c>
      <c r="D28" s="8">
        <v>40795950</v>
      </c>
    </row>
    <row r="29" spans="1:4" x14ac:dyDescent="0.25">
      <c r="A29" s="6">
        <v>1303</v>
      </c>
      <c r="B29" s="7" t="s">
        <v>28</v>
      </c>
      <c r="C29" s="8">
        <v>12042083</v>
      </c>
      <c r="D29" s="8">
        <v>18920586</v>
      </c>
    </row>
    <row r="30" spans="1:4" x14ac:dyDescent="0.25">
      <c r="A30" s="6">
        <v>1304</v>
      </c>
      <c r="B30" s="7" t="s">
        <v>29</v>
      </c>
      <c r="C30" s="8">
        <v>3589321</v>
      </c>
      <c r="D30" s="8">
        <v>3599275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2775787</v>
      </c>
      <c r="D32" s="8">
        <v>3022225</v>
      </c>
    </row>
    <row r="33" spans="1:4" x14ac:dyDescent="0.25">
      <c r="A33" s="6">
        <v>1307</v>
      </c>
      <c r="B33" s="7" t="s">
        <v>32</v>
      </c>
      <c r="C33" s="8">
        <v>50392661</v>
      </c>
      <c r="D33" s="8">
        <v>1508273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111416042</v>
      </c>
      <c r="D40" s="11">
        <f>SUM(D27:D39)</f>
        <v>70420399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36268538</v>
      </c>
      <c r="D46" s="8">
        <v>1563225</v>
      </c>
    </row>
    <row r="47" spans="1:4" x14ac:dyDescent="0.25">
      <c r="A47" s="6">
        <v>1406</v>
      </c>
      <c r="B47" s="7" t="s">
        <v>45</v>
      </c>
      <c r="C47" s="8">
        <v>3581864</v>
      </c>
      <c r="D47" s="8">
        <v>4928672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39850402</v>
      </c>
      <c r="D51" s="21">
        <f>SUM(D42:D50)</f>
        <v>6491897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474780</v>
      </c>
      <c r="D53" s="8">
        <v>410233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16232164</v>
      </c>
      <c r="D57" s="8">
        <v>15227597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29900868</v>
      </c>
      <c r="D59" s="8">
        <v>24617680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27151616</v>
      </c>
      <c r="D61" s="8">
        <v>5329220</v>
      </c>
    </row>
    <row r="62" spans="1:4" ht="15.75" thickBot="1" x14ac:dyDescent="0.3">
      <c r="A62" s="71" t="s">
        <v>18</v>
      </c>
      <c r="B62" s="72"/>
      <c r="C62" s="69">
        <f>SUM(C53:C61)</f>
        <v>73759428</v>
      </c>
      <c r="D62" s="11">
        <f>SUM(D53:D61)</f>
        <v>45584730</v>
      </c>
    </row>
    <row r="63" spans="1:4" x14ac:dyDescent="0.25">
      <c r="A63" s="3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3200000</v>
      </c>
      <c r="D64" s="8">
        <v>3367412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173843092</v>
      </c>
      <c r="D68" s="8">
        <v>63065999</v>
      </c>
    </row>
    <row r="69" spans="1:4" ht="15.75" thickBot="1" x14ac:dyDescent="0.3">
      <c r="A69" s="9" t="s">
        <v>18</v>
      </c>
      <c r="B69" s="10"/>
      <c r="C69" s="11">
        <f>SUM(C64:C68)</f>
        <v>177043092</v>
      </c>
      <c r="D69" s="11">
        <f>SUM(D64:D68)</f>
        <v>66433411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1005937</v>
      </c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33599281</v>
      </c>
      <c r="D73" s="8">
        <v>28858939</v>
      </c>
    </row>
    <row r="74" spans="1:4" x14ac:dyDescent="0.25">
      <c r="A74" s="6">
        <v>1704</v>
      </c>
      <c r="B74" s="7" t="s">
        <v>68</v>
      </c>
      <c r="C74" s="8">
        <v>-26495926</v>
      </c>
      <c r="D74" s="8">
        <v>-23824994</v>
      </c>
    </row>
    <row r="75" spans="1:4" x14ac:dyDescent="0.25">
      <c r="A75" s="6">
        <v>1705</v>
      </c>
      <c r="B75" s="7" t="s">
        <v>69</v>
      </c>
      <c r="C75" s="8">
        <v>5519653</v>
      </c>
      <c r="D75" s="8">
        <v>5483899</v>
      </c>
    </row>
    <row r="76" spans="1:4" ht="15.75" thickBot="1" x14ac:dyDescent="0.3">
      <c r="A76" s="6">
        <v>1706</v>
      </c>
      <c r="B76" s="7" t="s">
        <v>70</v>
      </c>
      <c r="C76" s="8">
        <v>-4503692</v>
      </c>
      <c r="D76" s="8">
        <v>-4270929</v>
      </c>
    </row>
    <row r="77" spans="1:4" ht="15.75" thickBot="1" x14ac:dyDescent="0.3">
      <c r="A77" s="9" t="s">
        <v>18</v>
      </c>
      <c r="B77" s="10"/>
      <c r="C77" s="11">
        <f>SUM(C71:C76)</f>
        <v>9125253</v>
      </c>
      <c r="D77" s="11">
        <f>SUM(D71:D76)</f>
        <v>6246915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2097954</v>
      </c>
      <c r="D84" s="8">
        <v>403719</v>
      </c>
    </row>
    <row r="85" spans="1:4" x14ac:dyDescent="0.25">
      <c r="A85" s="6">
        <v>1903</v>
      </c>
      <c r="B85" s="7" t="s">
        <v>76</v>
      </c>
      <c r="C85" s="8">
        <v>264830</v>
      </c>
      <c r="D85" s="8">
        <v>264830</v>
      </c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32158255</v>
      </c>
      <c r="D89" s="8">
        <v>30361549</v>
      </c>
    </row>
    <row r="90" spans="1:4" x14ac:dyDescent="0.25">
      <c r="A90" s="6">
        <v>1908</v>
      </c>
      <c r="B90" s="7" t="s">
        <v>81</v>
      </c>
      <c r="C90" s="8">
        <v>-30099290</v>
      </c>
      <c r="D90" s="8">
        <v>-29739847</v>
      </c>
    </row>
    <row r="91" spans="1:4" ht="15.75" thickBot="1" x14ac:dyDescent="0.3">
      <c r="A91" s="6">
        <v>1910</v>
      </c>
      <c r="B91" s="7" t="s">
        <v>38</v>
      </c>
      <c r="C91" s="8">
        <v>6041959</v>
      </c>
      <c r="D91" s="8">
        <v>2433196</v>
      </c>
    </row>
    <row r="92" spans="1:4" ht="15.75" thickBot="1" x14ac:dyDescent="0.3">
      <c r="A92" s="9" t="s">
        <v>82</v>
      </c>
      <c r="B92" s="10"/>
      <c r="C92" s="11">
        <f>SUM(C83:C91)</f>
        <v>10463708</v>
      </c>
      <c r="D92" s="11">
        <f>SUM(D83:D91)</f>
        <v>3723447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650686789</v>
      </c>
      <c r="D94" s="29">
        <f>D18+D25+D40+D51+D62+D69+D77+D81+D92</f>
        <v>557856399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7936103</v>
      </c>
      <c r="D99" s="8">
        <v>8090725</v>
      </c>
    </row>
    <row r="100" spans="1:4" x14ac:dyDescent="0.25">
      <c r="A100" s="6">
        <v>2103</v>
      </c>
      <c r="B100" s="7" t="s">
        <v>88</v>
      </c>
      <c r="C100" s="8">
        <v>45</v>
      </c>
      <c r="D100" s="8">
        <v>60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7936148</v>
      </c>
      <c r="D105" s="11">
        <f>SUM(D98:D104)</f>
        <v>8090785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24035325</v>
      </c>
      <c r="D107" s="8">
        <v>22138633</v>
      </c>
    </row>
    <row r="108" spans="1:4" x14ac:dyDescent="0.25">
      <c r="A108" s="6">
        <v>2202</v>
      </c>
      <c r="B108" s="7" t="s">
        <v>95</v>
      </c>
      <c r="C108" s="8">
        <v>-14798121</v>
      </c>
      <c r="D108" s="8">
        <v>-14612386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61278</v>
      </c>
      <c r="D111" s="8">
        <v>52867</v>
      </c>
    </row>
    <row r="112" spans="1:4" x14ac:dyDescent="0.25">
      <c r="A112" s="6">
        <v>2206</v>
      </c>
      <c r="B112" s="7" t="s">
        <v>99</v>
      </c>
      <c r="C112" s="8">
        <v>72342845</v>
      </c>
      <c r="D112" s="8">
        <v>59361449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1107374</v>
      </c>
      <c r="D114" s="8">
        <v>1108212</v>
      </c>
    </row>
    <row r="115" spans="1:4" x14ac:dyDescent="0.25">
      <c r="A115" s="6">
        <v>2209</v>
      </c>
      <c r="B115" s="7" t="s">
        <v>102</v>
      </c>
      <c r="C115" s="8">
        <v>1452792</v>
      </c>
      <c r="D115" s="8">
        <v>1140475</v>
      </c>
    </row>
    <row r="116" spans="1:4" x14ac:dyDescent="0.25">
      <c r="A116" s="6">
        <v>2210</v>
      </c>
      <c r="B116" s="7" t="s">
        <v>103</v>
      </c>
      <c r="C116" s="8">
        <v>235755</v>
      </c>
      <c r="D116" s="8">
        <v>200539</v>
      </c>
    </row>
    <row r="117" spans="1:4" x14ac:dyDescent="0.25">
      <c r="A117" s="6">
        <v>2211</v>
      </c>
      <c r="B117" s="7" t="s">
        <v>104</v>
      </c>
      <c r="C117" s="8">
        <v>3134474</v>
      </c>
      <c r="D117" s="8">
        <v>2549501</v>
      </c>
    </row>
    <row r="118" spans="1:4" x14ac:dyDescent="0.25">
      <c r="A118" s="6">
        <v>2212</v>
      </c>
      <c r="B118" s="7" t="s">
        <v>105</v>
      </c>
      <c r="C118" s="8">
        <v>317307</v>
      </c>
      <c r="D118" s="8">
        <v>146800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>
        <v>-18422</v>
      </c>
    </row>
    <row r="122" spans="1:4" ht="15.75" thickBot="1" x14ac:dyDescent="0.3">
      <c r="A122" s="19">
        <v>2216</v>
      </c>
      <c r="B122" s="20" t="s">
        <v>109</v>
      </c>
      <c r="C122" s="8">
        <v>960737</v>
      </c>
      <c r="D122" s="8">
        <v>859414</v>
      </c>
    </row>
    <row r="123" spans="1:4" ht="15.75" thickBot="1" x14ac:dyDescent="0.3">
      <c r="A123" s="9" t="s">
        <v>18</v>
      </c>
      <c r="B123" s="10"/>
      <c r="C123" s="11">
        <f>SUM(C107:C122)</f>
        <v>88849766</v>
      </c>
      <c r="D123" s="11">
        <f>SUM(D107:D122)</f>
        <v>72927082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10000</v>
      </c>
      <c r="D126" s="8">
        <v>65512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12705026</v>
      </c>
      <c r="D138" s="8">
        <v>9519790</v>
      </c>
    </row>
    <row r="139" spans="1:4" x14ac:dyDescent="0.25">
      <c r="A139" s="6">
        <v>2314</v>
      </c>
      <c r="B139" s="7" t="s">
        <v>125</v>
      </c>
      <c r="C139" s="8">
        <v>-32491</v>
      </c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12682535</v>
      </c>
      <c r="D141" s="11">
        <f>SUM(D125:D140)</f>
        <v>9585302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976513</v>
      </c>
      <c r="D143" s="8">
        <v>2277497</v>
      </c>
    </row>
    <row r="144" spans="1:4" x14ac:dyDescent="0.25">
      <c r="A144" s="6">
        <v>2402</v>
      </c>
      <c r="B144" s="7" t="s">
        <v>129</v>
      </c>
      <c r="C144" s="8">
        <v>25690178</v>
      </c>
      <c r="D144" s="8">
        <v>-1313802</v>
      </c>
    </row>
    <row r="145" spans="1:4" x14ac:dyDescent="0.25">
      <c r="A145" s="6">
        <v>2403</v>
      </c>
      <c r="B145" s="7" t="s">
        <v>130</v>
      </c>
      <c r="C145" s="8">
        <v>-152</v>
      </c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>
        <v>-24236</v>
      </c>
    </row>
    <row r="148" spans="1:4" ht="15.75" thickBot="1" x14ac:dyDescent="0.3">
      <c r="A148" s="6">
        <v>2406</v>
      </c>
      <c r="B148" s="7" t="s">
        <v>133</v>
      </c>
      <c r="C148" s="8"/>
      <c r="D148" s="8">
        <v>-34873</v>
      </c>
    </row>
    <row r="149" spans="1:4" ht="15.75" thickBot="1" x14ac:dyDescent="0.3">
      <c r="A149" s="9" t="s">
        <v>18</v>
      </c>
      <c r="B149" s="10"/>
      <c r="C149" s="11">
        <f>SUM(C143:C148)</f>
        <v>26666539</v>
      </c>
      <c r="D149" s="11">
        <f>SUM(D143:D148)</f>
        <v>904586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7633019</v>
      </c>
      <c r="D151" s="8">
        <v>8010943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7633019</v>
      </c>
      <c r="D157" s="11">
        <f>SUM(D151:D156)</f>
        <v>8010943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4022060</v>
      </c>
      <c r="D160" s="8">
        <v>5197517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1667446</v>
      </c>
      <c r="D164" s="8">
        <v>276636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>
        <v>25797389</v>
      </c>
      <c r="D166" s="34">
        <v>2500000</v>
      </c>
    </row>
    <row r="167" spans="1:4" ht="15.75" thickBot="1" x14ac:dyDescent="0.3">
      <c r="A167" s="9" t="s">
        <v>18</v>
      </c>
      <c r="B167" s="10"/>
      <c r="C167" s="11">
        <f>SUM(C159:C166)</f>
        <v>31486895</v>
      </c>
      <c r="D167" s="11">
        <f>SUM(D159:D166)</f>
        <v>7974153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6638706</v>
      </c>
      <c r="D169" s="8">
        <v>5955584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428325</v>
      </c>
      <c r="D173" s="8">
        <v>318759</v>
      </c>
    </row>
    <row r="174" spans="1:4" x14ac:dyDescent="0.25">
      <c r="A174" s="6">
        <v>2706</v>
      </c>
      <c r="B174" s="7" t="s">
        <v>156</v>
      </c>
      <c r="C174" s="8">
        <v>23464</v>
      </c>
      <c r="D174" s="8">
        <v>16044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396969</v>
      </c>
      <c r="D178" s="8">
        <v>1082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39210</v>
      </c>
      <c r="D180" s="8">
        <v>27702</v>
      </c>
    </row>
    <row r="181" spans="1:4" x14ac:dyDescent="0.25">
      <c r="A181" s="6">
        <v>2713</v>
      </c>
      <c r="B181" s="7" t="s">
        <v>163</v>
      </c>
      <c r="C181" s="8">
        <v>284563</v>
      </c>
      <c r="D181" s="8">
        <v>79043</v>
      </c>
    </row>
    <row r="182" spans="1:4" x14ac:dyDescent="0.25">
      <c r="A182" s="6">
        <v>2714</v>
      </c>
      <c r="B182" s="7" t="s">
        <v>164</v>
      </c>
      <c r="C182" s="8">
        <v>263364</v>
      </c>
      <c r="D182" s="8">
        <v>1522498</v>
      </c>
    </row>
    <row r="183" spans="1:4" x14ac:dyDescent="0.25">
      <c r="A183" s="6">
        <v>2715</v>
      </c>
      <c r="B183" s="7" t="s">
        <v>165</v>
      </c>
      <c r="C183" s="8">
        <v>2780741</v>
      </c>
      <c r="D183" s="8">
        <v>2516576</v>
      </c>
    </row>
    <row r="184" spans="1:4" x14ac:dyDescent="0.25">
      <c r="A184" s="6">
        <v>2716</v>
      </c>
      <c r="B184" s="7" t="s">
        <v>166</v>
      </c>
      <c r="C184" s="8"/>
      <c r="D184" s="8">
        <v>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468153</v>
      </c>
      <c r="D187" s="8">
        <v>390925</v>
      </c>
    </row>
    <row r="188" spans="1:4" x14ac:dyDescent="0.25">
      <c r="A188" s="16">
        <v>2720</v>
      </c>
      <c r="B188" s="17" t="s">
        <v>170</v>
      </c>
      <c r="C188" s="8">
        <v>41177</v>
      </c>
      <c r="D188" s="8">
        <v>34443</v>
      </c>
    </row>
    <row r="189" spans="1:4" x14ac:dyDescent="0.25">
      <c r="A189" s="16">
        <v>2721</v>
      </c>
      <c r="B189" s="17" t="s">
        <v>171</v>
      </c>
      <c r="C189" s="8">
        <v>481485</v>
      </c>
      <c r="D189" s="8">
        <v>396932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18">
        <v>3075075</v>
      </c>
      <c r="D191" s="18">
        <v>5187512</v>
      </c>
    </row>
    <row r="192" spans="1:4" ht="15.75" thickBot="1" x14ac:dyDescent="0.3">
      <c r="A192" s="9" t="s">
        <v>18</v>
      </c>
      <c r="B192" s="10"/>
      <c r="C192" s="11">
        <f>SUM(C169:C191)</f>
        <v>14921232</v>
      </c>
      <c r="D192" s="11">
        <f>SUM(D169:D191)</f>
        <v>16447101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750976</v>
      </c>
      <c r="D195" s="8">
        <v>365346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750976</v>
      </c>
      <c r="D200" s="11">
        <f>SUM(D194:D199)</f>
        <v>365346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7344488</v>
      </c>
      <c r="D202" s="8">
        <v>8586132</v>
      </c>
    </row>
    <row r="203" spans="1:4" x14ac:dyDescent="0.25">
      <c r="A203" s="6">
        <v>2902</v>
      </c>
      <c r="B203" s="7" t="s">
        <v>182</v>
      </c>
      <c r="C203" s="8">
        <v>5512587</v>
      </c>
      <c r="D203" s="8">
        <v>6409494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309344</v>
      </c>
      <c r="D205" s="8">
        <v>308281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13166419</v>
      </c>
      <c r="D207" s="11">
        <f>SUM(D202:D206)</f>
        <v>15303907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204093529</v>
      </c>
      <c r="D209" s="29">
        <f>D105+D123+D141+D149+D157+D167+D192+D200+D207</f>
        <v>139609205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400000000</v>
      </c>
      <c r="D213" s="8">
        <v>400000000</v>
      </c>
    </row>
    <row r="214" spans="1:4" x14ac:dyDescent="0.25">
      <c r="A214" s="6">
        <v>3102</v>
      </c>
      <c r="B214" s="7" t="s">
        <v>189</v>
      </c>
      <c r="C214" s="8">
        <v>-38884189</v>
      </c>
      <c r="D214" s="8">
        <v>-141965795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361115811</v>
      </c>
      <c r="D216" s="11">
        <f>SUM(D213:D215)</f>
        <v>258034205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33466825</v>
      </c>
      <c r="D221" s="8">
        <v>24138803</v>
      </c>
    </row>
    <row r="222" spans="1:4" x14ac:dyDescent="0.25">
      <c r="A222" s="6">
        <v>3302</v>
      </c>
      <c r="B222" s="7" t="s">
        <v>195</v>
      </c>
      <c r="C222" s="8">
        <v>35656459</v>
      </c>
      <c r="D222" s="8">
        <v>11315341</v>
      </c>
    </row>
    <row r="223" spans="1:4" x14ac:dyDescent="0.25">
      <c r="A223" s="6">
        <v>3303</v>
      </c>
      <c r="B223" s="7" t="s">
        <v>196</v>
      </c>
      <c r="C223" s="8">
        <v>11949382</v>
      </c>
      <c r="D223" s="8">
        <v>120354061</v>
      </c>
    </row>
    <row r="224" spans="1:4" ht="15.75" thickBot="1" x14ac:dyDescent="0.3">
      <c r="A224" s="6">
        <v>3304</v>
      </c>
      <c r="B224" s="7" t="s">
        <v>197</v>
      </c>
      <c r="C224" s="8">
        <v>4404784</v>
      </c>
      <c r="D224" s="8">
        <v>4404784</v>
      </c>
    </row>
    <row r="225" spans="1:4" ht="15.75" thickBot="1" x14ac:dyDescent="0.3">
      <c r="A225" s="9" t="s">
        <v>18</v>
      </c>
      <c r="B225" s="10"/>
      <c r="C225" s="11">
        <f>SUM(C221:C224)</f>
        <v>85477450</v>
      </c>
      <c r="D225" s="11">
        <f>SUM(D221:D224)</f>
        <v>160212989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446593261</v>
      </c>
      <c r="D227" s="29">
        <f>D216+D219+D225</f>
        <v>418247194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650686790</v>
      </c>
      <c r="D229" s="29">
        <f>D209+D227</f>
        <v>557856399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129586862</v>
      </c>
      <c r="D236" s="8">
        <v>134639210</v>
      </c>
    </row>
    <row r="237" spans="1:4" x14ac:dyDescent="0.25">
      <c r="A237" s="6">
        <v>410104</v>
      </c>
      <c r="B237" s="7" t="s">
        <v>205</v>
      </c>
      <c r="C237" s="8">
        <v>150</v>
      </c>
      <c r="D237" s="8">
        <v>600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129587012</v>
      </c>
      <c r="D245" s="21">
        <f>SUM(D234:D244)</f>
        <v>134639810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1115733</v>
      </c>
      <c r="D294" s="8">
        <v>1154152</v>
      </c>
    </row>
    <row r="295" spans="1:4" x14ac:dyDescent="0.25">
      <c r="A295" s="6">
        <v>410602</v>
      </c>
      <c r="B295" s="7" t="s">
        <v>88</v>
      </c>
      <c r="C295" s="8">
        <v>-1</v>
      </c>
      <c r="D295" s="8">
        <v>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1115732</v>
      </c>
      <c r="D303" s="11">
        <f>SUM(D294:D302)</f>
        <v>1154153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6731961</v>
      </c>
      <c r="D334" s="8">
        <v>5981093</v>
      </c>
    </row>
    <row r="335" spans="1:4" x14ac:dyDescent="0.25">
      <c r="A335" s="6">
        <v>410903</v>
      </c>
      <c r="B335" s="7" t="s">
        <v>88</v>
      </c>
      <c r="C335" s="8">
        <v>30</v>
      </c>
      <c r="D335" s="8">
        <v>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6731991</v>
      </c>
      <c r="D344" s="11">
        <f>SUM(D333:D343)</f>
        <v>5981094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717894</v>
      </c>
      <c r="D347" s="8">
        <v>581713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717894</v>
      </c>
      <c r="D356" s="11">
        <f>SUM(D346:D355)</f>
        <v>581713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15512</v>
      </c>
      <c r="D359" s="8">
        <v>23886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15512</v>
      </c>
      <c r="D372" s="11">
        <f>SUM(D358:D371)</f>
        <v>23886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46396866</v>
      </c>
      <c r="D586" s="8">
        <v>41599085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261973</v>
      </c>
      <c r="D590" s="8">
        <v>300585</v>
      </c>
    </row>
    <row r="591" spans="1:4" x14ac:dyDescent="0.25">
      <c r="A591" s="6">
        <v>430106</v>
      </c>
      <c r="B591" s="7" t="s">
        <v>271</v>
      </c>
      <c r="C591" s="8">
        <v>127420986</v>
      </c>
      <c r="D591" s="8">
        <v>107155810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2612978</v>
      </c>
      <c r="D593" s="8">
        <v>2798255</v>
      </c>
    </row>
    <row r="594" spans="1:4" x14ac:dyDescent="0.25">
      <c r="A594" s="6">
        <v>430109</v>
      </c>
      <c r="B594" s="7" t="s">
        <v>102</v>
      </c>
      <c r="C594" s="8">
        <v>3469326</v>
      </c>
      <c r="D594" s="8">
        <v>2597632</v>
      </c>
    </row>
    <row r="595" spans="1:4" x14ac:dyDescent="0.25">
      <c r="A595" s="6">
        <v>430110</v>
      </c>
      <c r="B595" s="7" t="s">
        <v>103</v>
      </c>
      <c r="C595" s="8">
        <v>358570</v>
      </c>
      <c r="D595" s="8">
        <v>421826</v>
      </c>
    </row>
    <row r="596" spans="1:4" x14ac:dyDescent="0.25">
      <c r="A596" s="6">
        <v>430111</v>
      </c>
      <c r="B596" s="7" t="s">
        <v>104</v>
      </c>
      <c r="C596" s="8">
        <v>6474078</v>
      </c>
      <c r="D596" s="8">
        <v>6502644</v>
      </c>
    </row>
    <row r="597" spans="1:4" x14ac:dyDescent="0.25">
      <c r="A597" s="6">
        <v>430112</v>
      </c>
      <c r="B597" s="7" t="s">
        <v>105</v>
      </c>
      <c r="C597" s="8">
        <v>1347396</v>
      </c>
      <c r="D597" s="8">
        <v>724913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188342173</v>
      </c>
      <c r="D601" s="11">
        <f>SUM(D586:D600)</f>
        <v>162100750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109006</v>
      </c>
      <c r="D603" s="8">
        <v>143752</v>
      </c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>
        <v>3171</v>
      </c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>
        <v>13218</v>
      </c>
    </row>
    <row r="611" spans="1:4" x14ac:dyDescent="0.25">
      <c r="A611" s="6">
        <v>430209</v>
      </c>
      <c r="B611" s="7" t="s">
        <v>102</v>
      </c>
      <c r="C611" s="8">
        <v>38852</v>
      </c>
      <c r="D611" s="8">
        <v>40480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151029</v>
      </c>
      <c r="D618" s="11">
        <f>SUM(D603:D617)</f>
        <v>197450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1722851</v>
      </c>
      <c r="D671" s="8">
        <v>1731810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6299</v>
      </c>
      <c r="D675" s="8">
        <v>6446</v>
      </c>
    </row>
    <row r="676" spans="1:4" x14ac:dyDescent="0.25">
      <c r="A676" s="6">
        <v>430606</v>
      </c>
      <c r="B676" s="7" t="s">
        <v>271</v>
      </c>
      <c r="C676" s="8">
        <v>7319359</v>
      </c>
      <c r="D676" s="8">
        <v>7146080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144245</v>
      </c>
      <c r="D678" s="8">
        <v>164183</v>
      </c>
    </row>
    <row r="679" spans="1:4" x14ac:dyDescent="0.25">
      <c r="A679" s="6">
        <v>430609</v>
      </c>
      <c r="B679" s="7" t="s">
        <v>102</v>
      </c>
      <c r="C679" s="8">
        <v>136514</v>
      </c>
      <c r="D679" s="8">
        <v>123735</v>
      </c>
    </row>
    <row r="680" spans="1:4" x14ac:dyDescent="0.25">
      <c r="A680" s="6">
        <v>430610</v>
      </c>
      <c r="B680" s="7" t="s">
        <v>103</v>
      </c>
      <c r="C680" s="8">
        <v>11530</v>
      </c>
      <c r="D680" s="8">
        <v>14048</v>
      </c>
    </row>
    <row r="681" spans="1:4" x14ac:dyDescent="0.25">
      <c r="A681" s="6">
        <v>430611</v>
      </c>
      <c r="B681" s="7" t="s">
        <v>104</v>
      </c>
      <c r="C681" s="8">
        <v>203377</v>
      </c>
      <c r="D681" s="8">
        <v>195079</v>
      </c>
    </row>
    <row r="682" spans="1:4" x14ac:dyDescent="0.25">
      <c r="A682" s="6">
        <v>430612</v>
      </c>
      <c r="B682" s="7" t="s">
        <v>105</v>
      </c>
      <c r="C682" s="8">
        <v>23105</v>
      </c>
      <c r="D682" s="8">
        <v>26354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9567280</v>
      </c>
      <c r="D686" s="11">
        <f>SUM(D671:D685)</f>
        <v>9407735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>
        <v>8475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3829492</v>
      </c>
      <c r="D727" s="8">
        <v>3317797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3829492</v>
      </c>
      <c r="D737" s="11">
        <f>SUM(D722:D736)</f>
        <v>3326272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16639634</v>
      </c>
      <c r="D739" s="8">
        <v>15153349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45088</v>
      </c>
      <c r="D743" s="8">
        <v>31744</v>
      </c>
    </row>
    <row r="744" spans="1:4" x14ac:dyDescent="0.25">
      <c r="A744" s="6">
        <v>431006</v>
      </c>
      <c r="B744" s="7" t="s">
        <v>99</v>
      </c>
      <c r="C744" s="8">
        <v>42862324</v>
      </c>
      <c r="D744" s="8">
        <v>47902842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1119302</v>
      </c>
      <c r="D746" s="8">
        <v>892802</v>
      </c>
    </row>
    <row r="747" spans="1:4" x14ac:dyDescent="0.25">
      <c r="A747" s="6">
        <v>431009</v>
      </c>
      <c r="B747" s="7" t="s">
        <v>102</v>
      </c>
      <c r="C747" s="8">
        <v>1039053</v>
      </c>
      <c r="D747" s="8">
        <v>1091254</v>
      </c>
    </row>
    <row r="748" spans="1:4" x14ac:dyDescent="0.25">
      <c r="A748" s="6">
        <v>431010</v>
      </c>
      <c r="B748" s="7" t="s">
        <v>103</v>
      </c>
      <c r="C748" s="8">
        <v>168730</v>
      </c>
      <c r="D748" s="8">
        <v>173095</v>
      </c>
    </row>
    <row r="749" spans="1:4" x14ac:dyDescent="0.25">
      <c r="A749" s="6">
        <v>431011</v>
      </c>
      <c r="B749" s="7" t="s">
        <v>104</v>
      </c>
      <c r="C749" s="8">
        <v>2601058</v>
      </c>
      <c r="D749" s="8">
        <v>2215248</v>
      </c>
    </row>
    <row r="750" spans="1:4" x14ac:dyDescent="0.25">
      <c r="A750" s="6">
        <v>431012</v>
      </c>
      <c r="B750" s="7" t="s">
        <v>105</v>
      </c>
      <c r="C750" s="8">
        <v>289965</v>
      </c>
      <c r="D750" s="8">
        <v>1960976</v>
      </c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64765154</v>
      </c>
      <c r="D754" s="11">
        <f>SUM(D739:D753)</f>
        <v>69421310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2024769</v>
      </c>
      <c r="D756" s="8">
        <v>1892307</v>
      </c>
    </row>
    <row r="757" spans="1:4" x14ac:dyDescent="0.25">
      <c r="A757" s="6">
        <v>431102</v>
      </c>
      <c r="B757" s="7" t="s">
        <v>95</v>
      </c>
      <c r="C757" s="8">
        <v>11320946</v>
      </c>
      <c r="D757" s="8">
        <v>10665647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16650</v>
      </c>
      <c r="D760" s="8">
        <v>21568</v>
      </c>
    </row>
    <row r="761" spans="1:4" x14ac:dyDescent="0.25">
      <c r="A761" s="6">
        <v>431106</v>
      </c>
      <c r="B761" s="7" t="s">
        <v>99</v>
      </c>
      <c r="C761" s="8">
        <v>3407736</v>
      </c>
      <c r="D761" s="8">
        <v>3840054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304345</v>
      </c>
      <c r="D763" s="8">
        <v>336531</v>
      </c>
    </row>
    <row r="764" spans="1:4" x14ac:dyDescent="0.25">
      <c r="A764" s="6">
        <v>431109</v>
      </c>
      <c r="B764" s="7" t="s">
        <v>102</v>
      </c>
      <c r="C764" s="8">
        <v>504864</v>
      </c>
      <c r="D764" s="8">
        <v>401614</v>
      </c>
    </row>
    <row r="765" spans="1:4" x14ac:dyDescent="0.25">
      <c r="A765" s="6">
        <v>431110</v>
      </c>
      <c r="B765" s="7" t="s">
        <v>103</v>
      </c>
      <c r="C765" s="8">
        <v>69175</v>
      </c>
      <c r="D765" s="8">
        <v>68778</v>
      </c>
    </row>
    <row r="766" spans="1:4" x14ac:dyDescent="0.25">
      <c r="A766" s="6">
        <v>431111</v>
      </c>
      <c r="B766" s="7" t="s">
        <v>104</v>
      </c>
      <c r="C766" s="8">
        <v>807423</v>
      </c>
      <c r="D766" s="8">
        <v>894031</v>
      </c>
    </row>
    <row r="767" spans="1:4" x14ac:dyDescent="0.25">
      <c r="A767" s="6">
        <v>431112</v>
      </c>
      <c r="B767" s="7" t="s">
        <v>105</v>
      </c>
      <c r="C767" s="8">
        <v>149152</v>
      </c>
      <c r="D767" s="8">
        <v>187631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15067</v>
      </c>
    </row>
    <row r="771" spans="1:4" ht="15.75" thickBot="1" x14ac:dyDescent="0.3">
      <c r="A771" s="9" t="s">
        <v>18</v>
      </c>
      <c r="B771" s="10"/>
      <c r="C771" s="11">
        <f>SUM(C756:C770)</f>
        <v>18605060</v>
      </c>
      <c r="D771" s="11">
        <f>SUM(D756:D770)</f>
        <v>18323228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939688</v>
      </c>
      <c r="D773" s="8">
        <v>101270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>
        <v>45000</v>
      </c>
    </row>
    <row r="778" spans="1:4" x14ac:dyDescent="0.25">
      <c r="A778" s="6">
        <v>431206</v>
      </c>
      <c r="B778" s="7" t="s">
        <v>99</v>
      </c>
      <c r="C778" s="8">
        <v>9436254</v>
      </c>
      <c r="D778" s="8">
        <v>11418758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231905</v>
      </c>
      <c r="D780" s="8">
        <v>5000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>
        <v>50000</v>
      </c>
    </row>
    <row r="783" spans="1:4" x14ac:dyDescent="0.25">
      <c r="A783" s="6">
        <v>431211</v>
      </c>
      <c r="B783" s="7" t="s">
        <v>104</v>
      </c>
      <c r="C783" s="8"/>
      <c r="D783" s="8">
        <v>34690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10607847</v>
      </c>
      <c r="D788" s="11">
        <f>SUM(D773:D787)</f>
        <v>11654718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9991</v>
      </c>
      <c r="D790" s="8"/>
    </row>
    <row r="791" spans="1:4" x14ac:dyDescent="0.25">
      <c r="A791" s="6">
        <v>431302</v>
      </c>
      <c r="B791" s="7" t="s">
        <v>95</v>
      </c>
      <c r="C791" s="8">
        <v>22500</v>
      </c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32491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5894033</v>
      </c>
      <c r="D1092" s="8">
        <v>13824929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74576</v>
      </c>
      <c r="D1097" s="8">
        <v>215315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5266360</v>
      </c>
      <c r="D1099" s="8">
        <v>535931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131617</v>
      </c>
      <c r="D1101" s="8"/>
    </row>
    <row r="1102" spans="1:4" ht="15.75" thickBot="1" x14ac:dyDescent="0.3">
      <c r="A1102" s="9" t="s">
        <v>18</v>
      </c>
      <c r="B1102" s="10"/>
      <c r="C1102" s="11">
        <f>SUM(C1087:C1101)</f>
        <v>11366586</v>
      </c>
      <c r="D1102" s="11">
        <f>SUM(D1087:D1101)</f>
        <v>14576175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167807</v>
      </c>
      <c r="D1109" s="8">
        <v>209896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>
        <v>1625501</v>
      </c>
    </row>
    <row r="1112" spans="1:4" ht="15.75" thickBot="1" x14ac:dyDescent="0.3">
      <c r="A1112" s="16">
        <v>450310</v>
      </c>
      <c r="B1112" s="17" t="s">
        <v>38</v>
      </c>
      <c r="C1112" s="8">
        <v>23393664</v>
      </c>
      <c r="D1112" s="8">
        <v>20994791</v>
      </c>
    </row>
    <row r="1113" spans="1:4" ht="15.75" thickBot="1" x14ac:dyDescent="0.3">
      <c r="A1113" s="9" t="s">
        <v>18</v>
      </c>
      <c r="B1113" s="10"/>
      <c r="C1113" s="11">
        <f>SUM(C1108:C1112)</f>
        <v>23561471</v>
      </c>
      <c r="D1113" s="11">
        <f>SUM(D1108:D1112)</f>
        <v>22830188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468996724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454218482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55870662</v>
      </c>
      <c r="D1121" s="8">
        <v>31491555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55870662</v>
      </c>
      <c r="D1125" s="11">
        <f>SUM(D1120:D1124)</f>
        <v>31491555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22314668</v>
      </c>
      <c r="D1138" s="8">
        <v>23083047</v>
      </c>
    </row>
    <row r="1139" spans="1:4" x14ac:dyDescent="0.25">
      <c r="A1139" s="6">
        <v>510304</v>
      </c>
      <c r="B1139" s="7" t="s">
        <v>88</v>
      </c>
      <c r="C1139" s="8">
        <v>-14</v>
      </c>
      <c r="D1139" s="8">
        <v>14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22314654</v>
      </c>
      <c r="D1147" s="11">
        <f>SUM(D1136:D1146)</f>
        <v>23083061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1154152</v>
      </c>
      <c r="D1149" s="8">
        <v>1021368</v>
      </c>
    </row>
    <row r="1150" spans="1:4" x14ac:dyDescent="0.25">
      <c r="A1150" s="6">
        <v>510402</v>
      </c>
      <c r="B1150" s="7" t="s">
        <v>88</v>
      </c>
      <c r="C1150" s="8">
        <v>1</v>
      </c>
      <c r="D1150" s="8">
        <v>-1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1154153</v>
      </c>
      <c r="D1158" s="11">
        <f>SUM(D1149:D1157)</f>
        <v>1021367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14357875</v>
      </c>
      <c r="D1232" s="8">
        <v>11634255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14357875</v>
      </c>
      <c r="D1241" s="11">
        <f>SUM(D1231:D1240)</f>
        <v>11634255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6479343</v>
      </c>
      <c r="D1244" s="8">
        <v>6731961</v>
      </c>
    </row>
    <row r="1245" spans="1:4" x14ac:dyDescent="0.25">
      <c r="A1245" s="50">
        <v>511203</v>
      </c>
      <c r="B1245" s="7" t="s">
        <v>334</v>
      </c>
      <c r="C1245" s="8">
        <v>8</v>
      </c>
      <c r="D1245" s="8">
        <v>30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6479351</v>
      </c>
      <c r="D1253" s="11">
        <f>SUM(D1243:D1252)</f>
        <v>6731991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581717</v>
      </c>
      <c r="D1256" s="8">
        <v>833470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581717</v>
      </c>
      <c r="D1265" s="11">
        <f>SUM(D1255:D1264)</f>
        <v>833470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10000</v>
      </c>
      <c r="D1268" s="8">
        <v>65512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10000</v>
      </c>
      <c r="D1281" s="11">
        <f>SUM(D1267:D1280)</f>
        <v>65512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>
        <v>1115732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1115732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975397</v>
      </c>
      <c r="D1612" s="8">
        <v>1134211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>
        <v>84843</v>
      </c>
    </row>
    <row r="1617" spans="1:4" x14ac:dyDescent="0.25">
      <c r="A1617" s="6">
        <v>530106</v>
      </c>
      <c r="B1617" s="7" t="s">
        <v>99</v>
      </c>
      <c r="C1617" s="8">
        <v>59097431</v>
      </c>
      <c r="D1617" s="8">
        <v>43692031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>
        <v>75097</v>
      </c>
      <c r="D1620" s="8">
        <v>44623</v>
      </c>
    </row>
    <row r="1621" spans="1:4" x14ac:dyDescent="0.25">
      <c r="A1621" s="6">
        <v>530110</v>
      </c>
      <c r="B1621" s="7" t="s">
        <v>103</v>
      </c>
      <c r="C1621" s="8">
        <v>174143</v>
      </c>
      <c r="D1621" s="8">
        <v>124164</v>
      </c>
    </row>
    <row r="1622" spans="1:4" x14ac:dyDescent="0.25">
      <c r="A1622" s="6">
        <v>530111</v>
      </c>
      <c r="B1622" s="7" t="s">
        <v>104</v>
      </c>
      <c r="C1622" s="8">
        <v>1677253</v>
      </c>
      <c r="D1622" s="8">
        <v>259067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61999321</v>
      </c>
      <c r="D1627" s="11">
        <f>SUM(D1612:D1626)</f>
        <v>45338939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4307127</v>
      </c>
      <c r="D1629" s="8">
        <v>4329524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41996</v>
      </c>
      <c r="D1633" s="8">
        <v>42975</v>
      </c>
    </row>
    <row r="1634" spans="1:4" x14ac:dyDescent="0.25">
      <c r="A1634" s="6">
        <v>530206</v>
      </c>
      <c r="B1634" s="7" t="s">
        <v>99</v>
      </c>
      <c r="C1634" s="8">
        <v>18298398</v>
      </c>
      <c r="D1634" s="8">
        <v>17865200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360613</v>
      </c>
      <c r="D1636" s="8">
        <v>410457</v>
      </c>
    </row>
    <row r="1637" spans="1:4" x14ac:dyDescent="0.25">
      <c r="A1637" s="6">
        <v>530209</v>
      </c>
      <c r="B1637" s="7" t="s">
        <v>102</v>
      </c>
      <c r="C1637" s="8">
        <v>341286</v>
      </c>
      <c r="D1637" s="8">
        <v>309336</v>
      </c>
    </row>
    <row r="1638" spans="1:4" x14ac:dyDescent="0.25">
      <c r="A1638" s="6">
        <v>530210</v>
      </c>
      <c r="B1638" s="7" t="s">
        <v>103</v>
      </c>
      <c r="C1638" s="8">
        <v>28824</v>
      </c>
      <c r="D1638" s="8">
        <v>35120</v>
      </c>
    </row>
    <row r="1639" spans="1:4" x14ac:dyDescent="0.25">
      <c r="A1639" s="6">
        <v>530211</v>
      </c>
      <c r="B1639" s="7" t="s">
        <v>104</v>
      </c>
      <c r="C1639" s="8">
        <v>508443</v>
      </c>
      <c r="D1639" s="8">
        <v>487698</v>
      </c>
    </row>
    <row r="1640" spans="1:4" x14ac:dyDescent="0.25">
      <c r="A1640" s="6">
        <v>530212</v>
      </c>
      <c r="B1640" s="7" t="s">
        <v>105</v>
      </c>
      <c r="C1640" s="8">
        <v>57764</v>
      </c>
      <c r="D1640" s="8">
        <v>65885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23944451</v>
      </c>
      <c r="D1644" s="11">
        <f>SUM(D1629:D1643)</f>
        <v>23546195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1731810</v>
      </c>
      <c r="D1646" s="8">
        <v>1375069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6446</v>
      </c>
      <c r="D1650" s="8">
        <v>4557</v>
      </c>
    </row>
    <row r="1651" spans="1:4" x14ac:dyDescent="0.25">
      <c r="A1651" s="6">
        <v>530306</v>
      </c>
      <c r="B1651" s="7" t="s">
        <v>99</v>
      </c>
      <c r="C1651" s="8">
        <v>7146080</v>
      </c>
      <c r="D1651" s="8">
        <v>6989745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164183</v>
      </c>
      <c r="D1653" s="8">
        <v>119749</v>
      </c>
    </row>
    <row r="1654" spans="1:4" x14ac:dyDescent="0.25">
      <c r="A1654" s="6">
        <v>530309</v>
      </c>
      <c r="B1654" s="7" t="s">
        <v>102</v>
      </c>
      <c r="C1654" s="8">
        <v>123735</v>
      </c>
      <c r="D1654" s="8">
        <v>109246</v>
      </c>
    </row>
    <row r="1655" spans="1:4" x14ac:dyDescent="0.25">
      <c r="A1655" s="6">
        <v>530310</v>
      </c>
      <c r="B1655" s="7" t="s">
        <v>103</v>
      </c>
      <c r="C1655" s="8">
        <v>14048</v>
      </c>
      <c r="D1655" s="8">
        <v>17395</v>
      </c>
    </row>
    <row r="1656" spans="1:4" x14ac:dyDescent="0.25">
      <c r="A1656" s="6">
        <v>530311</v>
      </c>
      <c r="B1656" s="7" t="s">
        <v>104</v>
      </c>
      <c r="C1656" s="8">
        <v>195079</v>
      </c>
      <c r="D1656" s="8">
        <v>165692</v>
      </c>
    </row>
    <row r="1657" spans="1:4" x14ac:dyDescent="0.25">
      <c r="A1657" s="6">
        <v>530312</v>
      </c>
      <c r="B1657" s="7" t="s">
        <v>105</v>
      </c>
      <c r="C1657" s="8">
        <v>26354</v>
      </c>
      <c r="D1657" s="8">
        <v>18789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11">
        <f>SUM(C1646:C1660)</f>
        <v>9407735</v>
      </c>
      <c r="D1661" s="11">
        <f>SUM(D1646:D1660)</f>
        <v>8800242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18"/>
      <c r="D1677" s="18"/>
    </row>
    <row r="1678" spans="1:4" ht="15.75" thickBot="1" x14ac:dyDescent="0.3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545031</v>
      </c>
      <c r="D1714" s="8">
        <v>821440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4773073</v>
      </c>
      <c r="D1719" s="8">
        <v>5142488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75529</v>
      </c>
    </row>
    <row r="1722" spans="1:4" x14ac:dyDescent="0.25">
      <c r="A1722" s="6">
        <v>530709</v>
      </c>
      <c r="B1722" s="7" t="s">
        <v>102</v>
      </c>
      <c r="C1722" s="8">
        <v>8891</v>
      </c>
      <c r="D1722" s="8">
        <v>231314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5326995</v>
      </c>
      <c r="D1729" s="11">
        <f>SUM(D1714:D1728)</f>
        <v>6270771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>
        <v>304636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11">
        <f>SUM(C1731:C1745)</f>
        <v>304636</v>
      </c>
      <c r="D1746" s="11">
        <f>SUM(D1731:D1745)</f>
        <v>0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18"/>
      <c r="D1762" s="18"/>
    </row>
    <row r="1763" spans="1:4" ht="15.75" thickBot="1" x14ac:dyDescent="0.3">
      <c r="A1763" s="9" t="s">
        <v>18</v>
      </c>
      <c r="B1763" s="10"/>
      <c r="C1763" s="11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4516890</v>
      </c>
      <c r="D1765" s="8">
        <v>3909327</v>
      </c>
    </row>
    <row r="1766" spans="1:4" x14ac:dyDescent="0.25">
      <c r="A1766" s="6">
        <v>531002</v>
      </c>
      <c r="B1766" s="7" t="s">
        <v>95</v>
      </c>
      <c r="C1766" s="8">
        <v>28302365</v>
      </c>
      <c r="D1766" s="8">
        <v>26664116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111000</v>
      </c>
      <c r="D1769" s="8">
        <v>143789</v>
      </c>
    </row>
    <row r="1770" spans="1:4" x14ac:dyDescent="0.25">
      <c r="A1770" s="6">
        <v>531006</v>
      </c>
      <c r="B1770" s="7" t="s">
        <v>99</v>
      </c>
      <c r="C1770" s="8">
        <v>3746266</v>
      </c>
      <c r="D1770" s="8">
        <v>4457646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760862</v>
      </c>
      <c r="D1772" s="8">
        <v>765799</v>
      </c>
    </row>
    <row r="1773" spans="1:4" x14ac:dyDescent="0.25">
      <c r="A1773" s="6">
        <v>531009</v>
      </c>
      <c r="B1773" s="7" t="s">
        <v>102</v>
      </c>
      <c r="C1773" s="8">
        <v>948634</v>
      </c>
      <c r="D1773" s="8">
        <v>772722</v>
      </c>
    </row>
    <row r="1774" spans="1:4" x14ac:dyDescent="0.25">
      <c r="A1774" s="6">
        <v>531010</v>
      </c>
      <c r="B1774" s="7" t="s">
        <v>103</v>
      </c>
      <c r="C1774" s="8">
        <v>172938</v>
      </c>
      <c r="D1774" s="8">
        <v>171945</v>
      </c>
    </row>
    <row r="1775" spans="1:4" x14ac:dyDescent="0.25">
      <c r="A1775" s="6">
        <v>531011</v>
      </c>
      <c r="B1775" s="7" t="s">
        <v>104</v>
      </c>
      <c r="C1775" s="8">
        <v>2018557</v>
      </c>
      <c r="D1775" s="8">
        <v>2235078</v>
      </c>
    </row>
    <row r="1776" spans="1:4" x14ac:dyDescent="0.25">
      <c r="A1776" s="6">
        <v>531012</v>
      </c>
      <c r="B1776" s="7" t="s">
        <v>105</v>
      </c>
      <c r="C1776" s="8">
        <v>372879</v>
      </c>
      <c r="D1776" s="8">
        <v>469079</v>
      </c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>
        <v>37667</v>
      </c>
    </row>
    <row r="1780" spans="1:4" ht="15.75" thickBot="1" x14ac:dyDescent="0.3">
      <c r="A1780" s="9" t="s">
        <v>18</v>
      </c>
      <c r="B1780" s="10"/>
      <c r="C1780" s="11">
        <f>SUM(C1765:C1779)</f>
        <v>40950391</v>
      </c>
      <c r="D1780" s="11">
        <f>SUM(D1765:D1779)</f>
        <v>39627168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18558746</v>
      </c>
      <c r="D1782" s="8">
        <v>16639634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39296</v>
      </c>
      <c r="D1786" s="8">
        <v>45088</v>
      </c>
    </row>
    <row r="1787" spans="1:4" x14ac:dyDescent="0.25">
      <c r="A1787" s="6">
        <v>531106</v>
      </c>
      <c r="B1787" s="7" t="s">
        <v>99</v>
      </c>
      <c r="C1787" s="8">
        <v>50968394</v>
      </c>
      <c r="D1787" s="8">
        <v>42862324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1045191</v>
      </c>
      <c r="D1789" s="8">
        <v>1119302</v>
      </c>
    </row>
    <row r="1790" spans="1:4" x14ac:dyDescent="0.25">
      <c r="A1790" s="6">
        <v>531109</v>
      </c>
      <c r="B1790" s="7" t="s">
        <v>102</v>
      </c>
      <c r="C1790" s="8">
        <v>1387730</v>
      </c>
      <c r="D1790" s="8">
        <v>1039053</v>
      </c>
    </row>
    <row r="1791" spans="1:4" x14ac:dyDescent="0.25">
      <c r="A1791" s="6">
        <v>531110</v>
      </c>
      <c r="B1791" s="7" t="s">
        <v>103</v>
      </c>
      <c r="C1791" s="8">
        <v>143428</v>
      </c>
      <c r="D1791" s="8">
        <v>168730</v>
      </c>
    </row>
    <row r="1792" spans="1:4" x14ac:dyDescent="0.25">
      <c r="A1792" s="6">
        <v>531111</v>
      </c>
      <c r="B1792" s="7" t="s">
        <v>104</v>
      </c>
      <c r="C1792" s="8">
        <v>2589631</v>
      </c>
      <c r="D1792" s="8">
        <v>2601058</v>
      </c>
    </row>
    <row r="1793" spans="1:4" x14ac:dyDescent="0.25">
      <c r="A1793" s="6">
        <v>531112</v>
      </c>
      <c r="B1793" s="7" t="s">
        <v>105</v>
      </c>
      <c r="C1793" s="8">
        <v>538958</v>
      </c>
      <c r="D1793" s="8">
        <v>289965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75271374</v>
      </c>
      <c r="D1797" s="11">
        <f>SUM(D1782:D1796)</f>
        <v>64765154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1892307</v>
      </c>
      <c r="D1799" s="8">
        <v>1704074</v>
      </c>
    </row>
    <row r="1800" spans="1:4" x14ac:dyDescent="0.25">
      <c r="A1800" s="6">
        <v>531202</v>
      </c>
      <c r="B1800" s="7" t="s">
        <v>95</v>
      </c>
      <c r="C1800" s="8">
        <v>10665647</v>
      </c>
      <c r="D1800" s="8">
        <v>7824447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21568</v>
      </c>
      <c r="D1803" s="8">
        <v>8316</v>
      </c>
    </row>
    <row r="1804" spans="1:4" x14ac:dyDescent="0.25">
      <c r="A1804" s="6">
        <v>531206</v>
      </c>
      <c r="B1804" s="7" t="s">
        <v>99</v>
      </c>
      <c r="C1804" s="8">
        <v>3840054</v>
      </c>
      <c r="D1804" s="8">
        <v>3385588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336531</v>
      </c>
      <c r="D1806" s="8">
        <v>99830</v>
      </c>
    </row>
    <row r="1807" spans="1:4" x14ac:dyDescent="0.25">
      <c r="A1807" s="6">
        <v>531209</v>
      </c>
      <c r="B1807" s="7" t="s">
        <v>102</v>
      </c>
      <c r="C1807" s="8">
        <v>401614</v>
      </c>
      <c r="D1807" s="8">
        <v>125664</v>
      </c>
    </row>
    <row r="1808" spans="1:4" x14ac:dyDescent="0.25">
      <c r="A1808" s="6">
        <v>531210</v>
      </c>
      <c r="B1808" s="7" t="s">
        <v>103</v>
      </c>
      <c r="C1808" s="8">
        <v>68778</v>
      </c>
      <c r="D1808" s="8">
        <v>22820</v>
      </c>
    </row>
    <row r="1809" spans="1:4" x14ac:dyDescent="0.25">
      <c r="A1809" s="6">
        <v>531211</v>
      </c>
      <c r="B1809" s="7" t="s">
        <v>104</v>
      </c>
      <c r="C1809" s="8">
        <v>894031</v>
      </c>
      <c r="D1809" s="8">
        <v>309317</v>
      </c>
    </row>
    <row r="1810" spans="1:4" x14ac:dyDescent="0.25">
      <c r="A1810" s="6">
        <v>531212</v>
      </c>
      <c r="B1810" s="7" t="s">
        <v>105</v>
      </c>
      <c r="C1810" s="8">
        <v>187631</v>
      </c>
      <c r="D1810" s="8">
        <v>3141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15067</v>
      </c>
      <c r="D1813" s="8">
        <v>7962</v>
      </c>
    </row>
    <row r="1814" spans="1:4" ht="15.75" thickBot="1" x14ac:dyDescent="0.3">
      <c r="A1814" s="9" t="s">
        <v>18</v>
      </c>
      <c r="B1814" s="10"/>
      <c r="C1814" s="11">
        <f>SUM(C1799:C1813)</f>
        <v>18323228</v>
      </c>
      <c r="D1814" s="11">
        <f>SUM(D1799:D1813)</f>
        <v>13491159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934688</v>
      </c>
      <c r="D1816" s="8">
        <v>148475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11404086</v>
      </c>
      <c r="D1821" s="8">
        <v>9288659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231252</v>
      </c>
      <c r="D1823" s="8"/>
    </row>
    <row r="1824" spans="1:4" x14ac:dyDescent="0.25">
      <c r="A1824" s="6">
        <v>531309</v>
      </c>
      <c r="B1824" s="7" t="s">
        <v>102</v>
      </c>
      <c r="C1824" s="8"/>
      <c r="D1824" s="8">
        <v>7906</v>
      </c>
    </row>
    <row r="1825" spans="1:4" x14ac:dyDescent="0.25">
      <c r="A1825" s="6">
        <v>531310</v>
      </c>
      <c r="B1825" s="7" t="s">
        <v>103</v>
      </c>
      <c r="C1825" s="8">
        <v>45000</v>
      </c>
      <c r="D1825" s="8">
        <v>45000</v>
      </c>
    </row>
    <row r="1826" spans="1:4" x14ac:dyDescent="0.25">
      <c r="A1826" s="6">
        <v>531311</v>
      </c>
      <c r="B1826" s="7" t="s">
        <v>104</v>
      </c>
      <c r="C1826" s="8">
        <v>90000</v>
      </c>
      <c r="D1826" s="8">
        <v>29750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12705026</v>
      </c>
      <c r="D1831" s="11">
        <f>SUM(D1816:D1830)</f>
        <v>9519790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35036252</v>
      </c>
      <c r="D1867" s="8">
        <v>30394282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>
        <v>2984917</v>
      </c>
    </row>
    <row r="1871" spans="1:4" x14ac:dyDescent="0.25">
      <c r="A1871" s="6">
        <v>531605</v>
      </c>
      <c r="B1871" s="7" t="s">
        <v>352</v>
      </c>
      <c r="C1871" s="8">
        <v>1175860</v>
      </c>
      <c r="D1871" s="8">
        <v>2089045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2877069</v>
      </c>
      <c r="D1873" s="8">
        <v>2546944</v>
      </c>
    </row>
    <row r="1874" spans="1:4" x14ac:dyDescent="0.25">
      <c r="A1874" s="6">
        <v>531608</v>
      </c>
      <c r="B1874" s="7" t="s">
        <v>355</v>
      </c>
      <c r="C1874" s="8">
        <v>2273209</v>
      </c>
      <c r="D1874" s="8">
        <v>1653709</v>
      </c>
    </row>
    <row r="1875" spans="1:4" x14ac:dyDescent="0.25">
      <c r="A1875" s="6">
        <v>531609</v>
      </c>
      <c r="B1875" s="7" t="s">
        <v>356</v>
      </c>
      <c r="C1875" s="8">
        <v>692753</v>
      </c>
      <c r="D1875" s="8">
        <v>1778634</v>
      </c>
    </row>
    <row r="1876" spans="1:4" x14ac:dyDescent="0.25">
      <c r="A1876" s="6">
        <v>531610</v>
      </c>
      <c r="B1876" s="7" t="s">
        <v>357</v>
      </c>
      <c r="C1876" s="8">
        <v>1129405</v>
      </c>
      <c r="D1876" s="8">
        <v>458531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1107417</v>
      </c>
      <c r="D1881" s="8">
        <v>1051962</v>
      </c>
    </row>
    <row r="1882" spans="1:4" x14ac:dyDescent="0.25">
      <c r="A1882" s="6">
        <v>531616</v>
      </c>
      <c r="B1882" s="7" t="s">
        <v>363</v>
      </c>
      <c r="C1882" s="8">
        <v>1184687</v>
      </c>
      <c r="D1882" s="8">
        <v>1081068</v>
      </c>
    </row>
    <row r="1883" spans="1:4" x14ac:dyDescent="0.25">
      <c r="A1883" s="6">
        <v>531617</v>
      </c>
      <c r="B1883" s="7" t="s">
        <v>364</v>
      </c>
      <c r="C1883" s="8">
        <v>3651514</v>
      </c>
      <c r="D1883" s="8">
        <v>2882521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3024477</v>
      </c>
      <c r="D1885" s="8">
        <v>2495719</v>
      </c>
    </row>
    <row r="1886" spans="1:4" x14ac:dyDescent="0.25">
      <c r="A1886" s="6">
        <v>531620</v>
      </c>
      <c r="B1886" s="7" t="s">
        <v>367</v>
      </c>
      <c r="C1886" s="8">
        <v>7876507</v>
      </c>
      <c r="D1886" s="8">
        <v>5810558</v>
      </c>
    </row>
    <row r="1887" spans="1:4" x14ac:dyDescent="0.25">
      <c r="A1887" s="6">
        <v>531621</v>
      </c>
      <c r="B1887" s="7" t="s">
        <v>368</v>
      </c>
      <c r="C1887" s="8"/>
      <c r="D1887" s="8">
        <v>600</v>
      </c>
    </row>
    <row r="1888" spans="1:4" x14ac:dyDescent="0.25">
      <c r="A1888" s="6">
        <v>531622</v>
      </c>
      <c r="B1888" s="7" t="s">
        <v>369</v>
      </c>
      <c r="C1888" s="8">
        <v>186495</v>
      </c>
      <c r="D1888" s="8">
        <v>654870</v>
      </c>
    </row>
    <row r="1889" spans="1:4" x14ac:dyDescent="0.25">
      <c r="A1889" s="6">
        <v>531623</v>
      </c>
      <c r="B1889" s="7" t="s">
        <v>370</v>
      </c>
      <c r="C1889" s="8">
        <v>622790</v>
      </c>
      <c r="D1889" s="8">
        <v>577500</v>
      </c>
    </row>
    <row r="1890" spans="1:4" x14ac:dyDescent="0.25">
      <c r="A1890" s="6">
        <v>531624</v>
      </c>
      <c r="B1890" s="7" t="s">
        <v>371</v>
      </c>
      <c r="C1890" s="8">
        <v>1801595</v>
      </c>
      <c r="D1890" s="8">
        <v>1527662</v>
      </c>
    </row>
    <row r="1891" spans="1:4" x14ac:dyDescent="0.25">
      <c r="A1891" s="6">
        <v>531625</v>
      </c>
      <c r="B1891" s="7" t="s">
        <v>372</v>
      </c>
      <c r="C1891" s="8">
        <v>2893360</v>
      </c>
      <c r="D1891" s="8">
        <v>2592500</v>
      </c>
    </row>
    <row r="1892" spans="1:4" x14ac:dyDescent="0.25">
      <c r="A1892" s="6">
        <v>531626</v>
      </c>
      <c r="B1892" s="7" t="s">
        <v>373</v>
      </c>
      <c r="C1892" s="8">
        <v>587781</v>
      </c>
      <c r="D1892" s="8">
        <v>512582</v>
      </c>
    </row>
    <row r="1893" spans="1:4" x14ac:dyDescent="0.25">
      <c r="A1893" s="6">
        <v>531627</v>
      </c>
      <c r="B1893" s="7" t="s">
        <v>374</v>
      </c>
      <c r="C1893" s="8">
        <v>340139</v>
      </c>
      <c r="D1893" s="8">
        <v>163989</v>
      </c>
    </row>
    <row r="1894" spans="1:4" x14ac:dyDescent="0.25">
      <c r="A1894" s="6">
        <v>531628</v>
      </c>
      <c r="B1894" s="7" t="s">
        <v>375</v>
      </c>
      <c r="C1894" s="8">
        <v>99000</v>
      </c>
      <c r="D1894" s="8">
        <v>1252615</v>
      </c>
    </row>
    <row r="1895" spans="1:4" x14ac:dyDescent="0.25">
      <c r="A1895" s="6">
        <v>531629</v>
      </c>
      <c r="B1895" s="7" t="s">
        <v>376</v>
      </c>
      <c r="C1895" s="8">
        <v>800134</v>
      </c>
      <c r="D1895" s="8">
        <v>528750</v>
      </c>
    </row>
    <row r="1896" spans="1:4" x14ac:dyDescent="0.25">
      <c r="A1896" s="6">
        <v>531630</v>
      </c>
      <c r="B1896" s="7" t="s">
        <v>377</v>
      </c>
      <c r="C1896" s="8">
        <v>232760</v>
      </c>
      <c r="D1896" s="8">
        <v>202194</v>
      </c>
    </row>
    <row r="1897" spans="1:4" x14ac:dyDescent="0.25">
      <c r="A1897" s="6">
        <v>531631</v>
      </c>
      <c r="B1897" s="7" t="s">
        <v>378</v>
      </c>
      <c r="C1897" s="8">
        <v>65526</v>
      </c>
      <c r="D1897" s="8">
        <v>275000</v>
      </c>
    </row>
    <row r="1898" spans="1:4" x14ac:dyDescent="0.25">
      <c r="A1898" s="6">
        <v>531632</v>
      </c>
      <c r="B1898" s="7" t="s">
        <v>379</v>
      </c>
      <c r="C1898" s="8">
        <v>4315</v>
      </c>
      <c r="D1898" s="8">
        <v>45000</v>
      </c>
    </row>
    <row r="1899" spans="1:4" x14ac:dyDescent="0.25">
      <c r="A1899" s="6">
        <v>531633</v>
      </c>
      <c r="B1899" s="7" t="s">
        <v>380</v>
      </c>
      <c r="C1899" s="8">
        <v>1829565</v>
      </c>
      <c r="D1899" s="8">
        <v>1202531</v>
      </c>
    </row>
    <row r="1900" spans="1:4" x14ac:dyDescent="0.25">
      <c r="A1900" s="6">
        <v>531634</v>
      </c>
      <c r="B1900" s="7" t="s">
        <v>381</v>
      </c>
      <c r="C1900" s="8">
        <v>4015</v>
      </c>
      <c r="D1900" s="8">
        <v>356963</v>
      </c>
    </row>
    <row r="1901" spans="1:4" x14ac:dyDescent="0.25">
      <c r="A1901" s="6">
        <v>531635</v>
      </c>
      <c r="B1901" s="7" t="s">
        <v>382</v>
      </c>
      <c r="C1901" s="8">
        <v>1001706</v>
      </c>
      <c r="D1901" s="8">
        <v>791645</v>
      </c>
    </row>
    <row r="1902" spans="1:4" x14ac:dyDescent="0.25">
      <c r="A1902" s="6">
        <v>531636</v>
      </c>
      <c r="B1902" s="7" t="s">
        <v>383</v>
      </c>
      <c r="C1902" s="8">
        <v>78000</v>
      </c>
      <c r="D1902" s="8">
        <v>10500</v>
      </c>
    </row>
    <row r="1903" spans="1:4" x14ac:dyDescent="0.25">
      <c r="A1903" s="6">
        <v>531637</v>
      </c>
      <c r="B1903" s="7" t="s">
        <v>384</v>
      </c>
      <c r="C1903" s="8">
        <v>324387</v>
      </c>
      <c r="D1903" s="8">
        <v>121630</v>
      </c>
    </row>
    <row r="1904" spans="1:4" x14ac:dyDescent="0.25">
      <c r="A1904" s="6">
        <v>531638</v>
      </c>
      <c r="B1904" s="7" t="s">
        <v>413</v>
      </c>
      <c r="C1904" s="8">
        <v>666313</v>
      </c>
      <c r="D1904" s="8">
        <v>292254</v>
      </c>
    </row>
    <row r="1905" spans="1:4" x14ac:dyDescent="0.25">
      <c r="A1905" s="6">
        <v>531639</v>
      </c>
      <c r="B1905" s="7" t="s">
        <v>386</v>
      </c>
      <c r="C1905" s="8">
        <v>446551</v>
      </c>
      <c r="D1905" s="8">
        <v>737035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349352</v>
      </c>
      <c r="D1907" s="8">
        <v>266279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>
        <v>2935521</v>
      </c>
      <c r="D1910" s="8">
        <v>2522629</v>
      </c>
    </row>
    <row r="1911" spans="1:4" x14ac:dyDescent="0.25">
      <c r="A1911" s="6">
        <v>531645</v>
      </c>
      <c r="B1911" s="7" t="s">
        <v>170</v>
      </c>
      <c r="C1911" s="8">
        <v>352095</v>
      </c>
      <c r="D1911" s="8">
        <v>308768</v>
      </c>
    </row>
    <row r="1912" spans="1:4" x14ac:dyDescent="0.25">
      <c r="A1912" s="6">
        <v>531646</v>
      </c>
      <c r="B1912" s="7" t="s">
        <v>171</v>
      </c>
      <c r="C1912" s="8">
        <v>2808009</v>
      </c>
      <c r="D1912" s="8">
        <v>2407777</v>
      </c>
    </row>
    <row r="1913" spans="1:4" x14ac:dyDescent="0.25">
      <c r="A1913" s="6">
        <v>531647</v>
      </c>
      <c r="B1913" s="7" t="s">
        <v>389</v>
      </c>
      <c r="C1913" s="8">
        <v>90000</v>
      </c>
      <c r="D1913" s="8">
        <v>90000</v>
      </c>
    </row>
    <row r="1914" spans="1:4" x14ac:dyDescent="0.25">
      <c r="A1914" s="6">
        <v>531648</v>
      </c>
      <c r="B1914" s="7" t="s">
        <v>390</v>
      </c>
      <c r="C1914" s="8">
        <v>844044</v>
      </c>
      <c r="D1914" s="8">
        <v>755295</v>
      </c>
    </row>
    <row r="1915" spans="1:4" ht="15.75" thickBot="1" x14ac:dyDescent="0.3">
      <c r="A1915" s="6">
        <v>531660</v>
      </c>
      <c r="B1915" s="7" t="s">
        <v>38</v>
      </c>
      <c r="C1915" s="8">
        <v>24772587</v>
      </c>
      <c r="D1915" s="8">
        <v>26463264</v>
      </c>
    </row>
    <row r="1916" spans="1:4" x14ac:dyDescent="0.25">
      <c r="A1916" s="22" t="s">
        <v>18</v>
      </c>
      <c r="B1916" s="23"/>
      <c r="C1916" s="24">
        <f>SUM(C1867:C1915)</f>
        <v>104165190</v>
      </c>
      <c r="D1916" s="24">
        <f>SUM(D1867:D1915)</f>
        <v>99887722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1617625</v>
      </c>
      <c r="D2275" s="8"/>
    </row>
    <row r="2276" spans="1:4" x14ac:dyDescent="0.25">
      <c r="A2276" s="6">
        <v>550102</v>
      </c>
      <c r="B2276" s="7" t="s">
        <v>440</v>
      </c>
      <c r="C2276" s="8">
        <v>2013688</v>
      </c>
      <c r="D2276" s="8">
        <v>1355139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249267</v>
      </c>
      <c r="D2278" s="8">
        <v>105146</v>
      </c>
    </row>
    <row r="2279" spans="1:4" ht="15.75" thickBot="1" x14ac:dyDescent="0.3">
      <c r="A2279" s="9" t="s">
        <v>18</v>
      </c>
      <c r="B2279" s="10"/>
      <c r="C2279" s="11">
        <f>SUM(C2275:C2278)</f>
        <v>3880580</v>
      </c>
      <c r="D2279" s="11">
        <f>SUM(D2275:D2278)</f>
        <v>1460285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>
        <v>4799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4799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457047339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388689167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11949385</v>
      </c>
      <c r="D2402" s="62">
        <f>D1115-D2400</f>
        <v>65529315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827C5-46E7-4CE3-B505-A6CCF105880A}">
  <dimension ref="A1:D2402"/>
  <sheetViews>
    <sheetView workbookViewId="0">
      <selection activeCell="D25" sqref="D25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2132590</v>
      </c>
      <c r="D4" s="8">
        <v>2039192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92196491</v>
      </c>
      <c r="D11" s="8">
        <v>88983553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264733636</v>
      </c>
      <c r="D16" s="8">
        <v>272639621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359062717</v>
      </c>
      <c r="D18" s="11">
        <f>SUM(D4:D17)</f>
        <v>363662366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320372981</v>
      </c>
      <c r="D22" s="8">
        <v>259917344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320382981</v>
      </c>
      <c r="D25" s="11">
        <f>SUM(D20:D24)</f>
        <v>259927344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61515083</v>
      </c>
      <c r="D27" s="8">
        <v>61392689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65419</v>
      </c>
      <c r="D39" s="8"/>
    </row>
    <row r="40" spans="1:4" ht="15.75" thickBot="1" x14ac:dyDescent="0.3">
      <c r="A40" s="9" t="s">
        <v>18</v>
      </c>
      <c r="B40" s="10"/>
      <c r="C40" s="11">
        <f>SUM(C27:C39)</f>
        <v>61580502</v>
      </c>
      <c r="D40" s="11">
        <f>SUM(D27:D39)</f>
        <v>61392689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0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3706086</v>
      </c>
      <c r="D64" s="8">
        <v>3499225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3706086</v>
      </c>
      <c r="D69" s="11">
        <f>SUM(D64:D68)</f>
        <v>3499225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17283119</v>
      </c>
      <c r="D73" s="8">
        <v>18224786</v>
      </c>
    </row>
    <row r="74" spans="1:4" x14ac:dyDescent="0.25">
      <c r="A74" s="6">
        <v>1704</v>
      </c>
      <c r="B74" s="7" t="s">
        <v>68</v>
      </c>
      <c r="C74" s="8">
        <v>-4951931</v>
      </c>
      <c r="D74" s="8">
        <v>-8231469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12331188</v>
      </c>
      <c r="D77" s="11">
        <f>SUM(D71:D76)</f>
        <v>9993317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145941</v>
      </c>
      <c r="D85" s="8">
        <v>145941</v>
      </c>
    </row>
    <row r="86" spans="1:4" x14ac:dyDescent="0.25">
      <c r="A86" s="6">
        <v>1904</v>
      </c>
      <c r="B86" s="7" t="s">
        <v>77</v>
      </c>
      <c r="C86" s="8">
        <v>19500561</v>
      </c>
      <c r="D86" s="8">
        <v>6106382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33617752</v>
      </c>
      <c r="D89" s="8">
        <v>30363913</v>
      </c>
    </row>
    <row r="90" spans="1:4" x14ac:dyDescent="0.25">
      <c r="A90" s="6">
        <v>1908</v>
      </c>
      <c r="B90" s="7" t="s">
        <v>81</v>
      </c>
      <c r="C90" s="8">
        <v>-16582464</v>
      </c>
      <c r="D90" s="8">
        <v>-10500675</v>
      </c>
    </row>
    <row r="91" spans="1:4" ht="15.75" thickBot="1" x14ac:dyDescent="0.3">
      <c r="A91" s="6">
        <v>1910</v>
      </c>
      <c r="B91" s="7" t="s">
        <v>38</v>
      </c>
      <c r="C91" s="8">
        <v>486082</v>
      </c>
      <c r="D91" s="8">
        <v>2667940</v>
      </c>
    </row>
    <row r="92" spans="1:4" ht="15.75" thickBot="1" x14ac:dyDescent="0.3">
      <c r="A92" s="9" t="s">
        <v>82</v>
      </c>
      <c r="B92" s="10"/>
      <c r="C92" s="11">
        <f>SUM(C83:C91)</f>
        <v>37167872</v>
      </c>
      <c r="D92" s="11">
        <f>SUM(D83:D91)</f>
        <v>28783501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794231346</v>
      </c>
      <c r="D94" s="29">
        <f>D18+D25+D40+D51+D62+D69+D77+D81+D92</f>
        <v>727258442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20967714</v>
      </c>
      <c r="D99" s="8">
        <v>17660557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20967714</v>
      </c>
      <c r="D105" s="11">
        <f>SUM(D98:D104)</f>
        <v>17660557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2695739</v>
      </c>
      <c r="D117" s="8">
        <v>2396624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2695739</v>
      </c>
      <c r="D123" s="11">
        <f>SUM(D107:D122)</f>
        <v>2396624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1166941</v>
      </c>
      <c r="D126" s="8">
        <v>115550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1166941</v>
      </c>
      <c r="D141" s="11">
        <f>SUM(D125:D140)</f>
        <v>115550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390423</v>
      </c>
      <c r="D160" s="8">
        <v>228168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1748691</v>
      </c>
      <c r="D164" s="8">
        <v>1755000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2139114</v>
      </c>
      <c r="D167" s="11">
        <f>SUM(D159:D166)</f>
        <v>1983168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6799241</v>
      </c>
      <c r="D169" s="8">
        <v>4657301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31285164</v>
      </c>
      <c r="D172" s="8">
        <v>36154295</v>
      </c>
    </row>
    <row r="173" spans="1:4" x14ac:dyDescent="0.25">
      <c r="A173" s="6">
        <v>2705</v>
      </c>
      <c r="B173" s="7" t="s">
        <v>155</v>
      </c>
      <c r="C173" s="8">
        <v>175167</v>
      </c>
      <c r="D173" s="8">
        <v>146134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13191</v>
      </c>
      <c r="D177" s="8">
        <v>11747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14111</v>
      </c>
      <c r="D180" s="8">
        <v>5663</v>
      </c>
    </row>
    <row r="181" spans="1:4" x14ac:dyDescent="0.25">
      <c r="A181" s="6">
        <v>2713</v>
      </c>
      <c r="B181" s="7" t="s">
        <v>163</v>
      </c>
      <c r="C181" s="8">
        <v>103093</v>
      </c>
      <c r="D181" s="8">
        <v>138631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932252</v>
      </c>
      <c r="D183" s="8">
        <v>836860</v>
      </c>
    </row>
    <row r="184" spans="1:4" x14ac:dyDescent="0.25">
      <c r="A184" s="6">
        <v>2716</v>
      </c>
      <c r="B184" s="7" t="s">
        <v>166</v>
      </c>
      <c r="C184" s="8">
        <v>932252</v>
      </c>
      <c r="D184" s="8">
        <v>836861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110607</v>
      </c>
      <c r="D187" s="8">
        <v>98775</v>
      </c>
    </row>
    <row r="188" spans="1:4" x14ac:dyDescent="0.25">
      <c r="A188" s="16">
        <v>2720</v>
      </c>
      <c r="B188" s="17" t="s">
        <v>170</v>
      </c>
      <c r="C188" s="8">
        <v>8509</v>
      </c>
      <c r="D188" s="8">
        <v>7441</v>
      </c>
    </row>
    <row r="189" spans="1:4" x14ac:dyDescent="0.25">
      <c r="A189" s="16">
        <v>2721</v>
      </c>
      <c r="B189" s="17" t="s">
        <v>171</v>
      </c>
      <c r="C189" s="8">
        <v>100149</v>
      </c>
      <c r="D189" s="8">
        <v>90272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5744280</v>
      </c>
      <c r="D191" s="8"/>
    </row>
    <row r="192" spans="1:4" ht="15.75" thickBot="1" x14ac:dyDescent="0.3">
      <c r="A192" s="9" t="s">
        <v>18</v>
      </c>
      <c r="B192" s="10"/>
      <c r="C192" s="21">
        <f>SUM(C169:C191)</f>
        <v>46218016</v>
      </c>
      <c r="D192" s="21">
        <f>SUM(D169:D191)</f>
        <v>42983980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1105433</v>
      </c>
      <c r="D195" s="8">
        <v>1105433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1105433</v>
      </c>
      <c r="D200" s="11">
        <f>SUM(D194:D199)</f>
        <v>1105433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8105266</v>
      </c>
      <c r="D202" s="8">
        <v>8126901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8105266</v>
      </c>
      <c r="D207" s="11">
        <f>SUM(D202:D206)</f>
        <v>8126901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82398223</v>
      </c>
      <c r="D209" s="29">
        <f>D105+D123+D141+D149+D157+D167+D192+D200+D207</f>
        <v>74372213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-40000000</v>
      </c>
      <c r="D214" s="8">
        <v>-40000000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60000000</v>
      </c>
      <c r="D216" s="11">
        <f>SUM(D213:D215)</f>
        <v>60000000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58627520</v>
      </c>
      <c r="D221" s="8">
        <v>50385528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593205603</v>
      </c>
      <c r="D223" s="8">
        <v>542500701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651833123</v>
      </c>
      <c r="D225" s="11">
        <f>SUM(D221:D224)</f>
        <v>592886229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711833123</v>
      </c>
      <c r="D227" s="29">
        <f>D216+D219+D225</f>
        <v>652886229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794231346</v>
      </c>
      <c r="D229" s="29">
        <f>D209+D227</f>
        <v>727258442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323280526</v>
      </c>
      <c r="D236" s="8">
        <v>271173253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323280526</v>
      </c>
      <c r="D245" s="21">
        <f>SUM(D234:D244)</f>
        <v>271173253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13558663</v>
      </c>
      <c r="D334" s="8">
        <v>11503053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13558663</v>
      </c>
      <c r="D344" s="11">
        <f>SUM(D333:D343)</f>
        <v>11503053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508400</v>
      </c>
      <c r="D359" s="8">
        <v>820916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11500000</v>
      </c>
      <c r="D371" s="34">
        <v>13227500</v>
      </c>
    </row>
    <row r="372" spans="1:4" ht="15.75" thickBot="1" x14ac:dyDescent="0.3">
      <c r="A372" s="9" t="s">
        <v>18</v>
      </c>
      <c r="B372" s="10"/>
      <c r="C372" s="11">
        <f>SUM(C358:C371)</f>
        <v>12008400</v>
      </c>
      <c r="D372" s="11">
        <f>SUM(D358:D371)</f>
        <v>14048416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6739347</v>
      </c>
      <c r="D596" s="8">
        <v>5587439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6739347</v>
      </c>
      <c r="D601" s="11">
        <f>SUM(D586:D600)</f>
        <v>5587439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2234975</v>
      </c>
      <c r="D749" s="8">
        <v>1874307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2234975</v>
      </c>
      <c r="D754" s="11">
        <f>SUM(D739:D753)</f>
        <v>1874307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62742</v>
      </c>
      <c r="D1087" s="8">
        <v>89288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884353</v>
      </c>
      <c r="D1092" s="8">
        <v>4217335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1416448</v>
      </c>
      <c r="D1097" s="8">
        <v>3147482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13565</v>
      </c>
      <c r="D1101" s="8">
        <v>77570</v>
      </c>
    </row>
    <row r="1102" spans="1:4" ht="15.75" thickBot="1" x14ac:dyDescent="0.3">
      <c r="A1102" s="9" t="s">
        <v>18</v>
      </c>
      <c r="B1102" s="10"/>
      <c r="C1102" s="11">
        <f>SUM(C1087:C1101)</f>
        <v>2377108</v>
      </c>
      <c r="D1102" s="11">
        <f>SUM(D1087:D1101)</f>
        <v>7531675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3103019</v>
      </c>
      <c r="D1109" s="8">
        <v>2944343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/>
      <c r="D1112" s="8">
        <v>4324</v>
      </c>
    </row>
    <row r="1113" spans="1:4" ht="15.75" thickBot="1" x14ac:dyDescent="0.3">
      <c r="A1113" s="9" t="s">
        <v>18</v>
      </c>
      <c r="B1113" s="10"/>
      <c r="C1113" s="11">
        <f>SUM(C1108:C1112)</f>
        <v>3103019</v>
      </c>
      <c r="D1113" s="11">
        <f>SUM(D1108:D1112)</f>
        <v>2948667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363302038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314666810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160407206</v>
      </c>
      <c r="D1121" s="8">
        <v>138891800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160407206</v>
      </c>
      <c r="D1125" s="11">
        <f>SUM(D1120:D1124)</f>
        <v>138891800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11404345</v>
      </c>
      <c r="D1133" s="8">
        <v>11500000</v>
      </c>
    </row>
    <row r="1134" spans="1:4" ht="15.75" thickBot="1" x14ac:dyDescent="0.3">
      <c r="A1134" s="9" t="s">
        <v>18</v>
      </c>
      <c r="B1134" s="10"/>
      <c r="C1134" s="11">
        <f>SUM(C1127:C1133)</f>
        <v>11404345</v>
      </c>
      <c r="D1134" s="11">
        <f>SUM(D1127:D1133)</f>
        <v>11500000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16164026</v>
      </c>
      <c r="D1244" s="8">
        <v>13558663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16164026</v>
      </c>
      <c r="D1253" s="11">
        <f>SUM(D1243:D1252)</f>
        <v>13558663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1166941</v>
      </c>
      <c r="D1268" s="8">
        <v>115550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1166941</v>
      </c>
      <c r="D1281" s="11">
        <f>SUM(D1267:D1280)</f>
        <v>115550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11189501</v>
      </c>
      <c r="D1299" s="8">
        <v>10042322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597218</v>
      </c>
      <c r="D1302" s="8">
        <v>548423</v>
      </c>
    </row>
    <row r="1303" spans="1:4" x14ac:dyDescent="0.25">
      <c r="A1303" s="6">
        <v>511605</v>
      </c>
      <c r="B1303" s="7" t="s">
        <v>351</v>
      </c>
      <c r="C1303" s="8">
        <v>15780062</v>
      </c>
      <c r="D1303" s="8">
        <v>8643946</v>
      </c>
    </row>
    <row r="1304" spans="1:4" x14ac:dyDescent="0.25">
      <c r="A1304" s="6">
        <v>511606</v>
      </c>
      <c r="B1304" s="7" t="s">
        <v>352</v>
      </c>
      <c r="C1304" s="8">
        <v>58027</v>
      </c>
      <c r="D1304" s="8">
        <v>49034</v>
      </c>
    </row>
    <row r="1305" spans="1:4" x14ac:dyDescent="0.25">
      <c r="A1305" s="6">
        <v>511607</v>
      </c>
      <c r="B1305" s="7" t="s">
        <v>353</v>
      </c>
      <c r="C1305" s="8">
        <v>1075130</v>
      </c>
      <c r="D1305" s="8">
        <v>836860</v>
      </c>
    </row>
    <row r="1306" spans="1:4" x14ac:dyDescent="0.25">
      <c r="A1306" s="6">
        <v>511608</v>
      </c>
      <c r="B1306" s="7" t="s">
        <v>354</v>
      </c>
      <c r="C1306" s="8">
        <v>932252</v>
      </c>
      <c r="D1306" s="8">
        <v>836860</v>
      </c>
    </row>
    <row r="1307" spans="1:4" x14ac:dyDescent="0.25">
      <c r="A1307" s="6">
        <v>511609</v>
      </c>
      <c r="B1307" s="7" t="s">
        <v>355</v>
      </c>
      <c r="C1307" s="8">
        <v>358139</v>
      </c>
      <c r="D1307" s="8">
        <v>624714</v>
      </c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>
        <v>63295</v>
      </c>
      <c r="D1309" s="8">
        <v>51287</v>
      </c>
    </row>
    <row r="1310" spans="1:4" x14ac:dyDescent="0.25">
      <c r="A1310" s="6">
        <v>511612</v>
      </c>
      <c r="B1310" s="7" t="s">
        <v>358</v>
      </c>
      <c r="C1310" s="8">
        <v>31675445</v>
      </c>
      <c r="D1310" s="8">
        <v>36209431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1536100</v>
      </c>
      <c r="D1314" s="8">
        <v>1516111</v>
      </c>
    </row>
    <row r="1315" spans="1:4" x14ac:dyDescent="0.25">
      <c r="A1315" s="6">
        <v>511617</v>
      </c>
      <c r="B1315" s="7" t="s">
        <v>363</v>
      </c>
      <c r="C1315" s="8">
        <v>259979</v>
      </c>
      <c r="D1315" s="8">
        <v>279395</v>
      </c>
    </row>
    <row r="1316" spans="1:4" x14ac:dyDescent="0.25">
      <c r="A1316" s="6">
        <v>511618</v>
      </c>
      <c r="B1316" s="7" t="s">
        <v>364</v>
      </c>
      <c r="C1316" s="8">
        <v>529655</v>
      </c>
      <c r="D1316" s="8">
        <v>661796</v>
      </c>
    </row>
    <row r="1317" spans="1:4" x14ac:dyDescent="0.25">
      <c r="A1317" s="6">
        <v>511619</v>
      </c>
      <c r="B1317" s="7" t="s">
        <v>365</v>
      </c>
      <c r="C1317" s="8">
        <v>3000</v>
      </c>
      <c r="D1317" s="8">
        <v>3600</v>
      </c>
    </row>
    <row r="1318" spans="1:4" x14ac:dyDescent="0.25">
      <c r="A1318" s="6">
        <v>511620</v>
      </c>
      <c r="B1318" s="7" t="s">
        <v>366</v>
      </c>
      <c r="C1318" s="8">
        <v>6605029</v>
      </c>
      <c r="D1318" s="8">
        <v>4907122</v>
      </c>
    </row>
    <row r="1319" spans="1:4" x14ac:dyDescent="0.25">
      <c r="A1319" s="6">
        <v>511621</v>
      </c>
      <c r="B1319" s="7" t="s">
        <v>367</v>
      </c>
      <c r="C1319" s="8">
        <v>2327283</v>
      </c>
      <c r="D1319" s="8">
        <v>1445795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78995</v>
      </c>
      <c r="D1321" s="8">
        <v>107987</v>
      </c>
    </row>
    <row r="1322" spans="1:4" x14ac:dyDescent="0.25">
      <c r="A1322" s="6">
        <v>511624</v>
      </c>
      <c r="B1322" s="7" t="s">
        <v>370</v>
      </c>
      <c r="C1322" s="8">
        <v>1044905</v>
      </c>
      <c r="D1322" s="8">
        <v>1220162</v>
      </c>
    </row>
    <row r="1323" spans="1:4" x14ac:dyDescent="0.25">
      <c r="A1323" s="6">
        <v>511625</v>
      </c>
      <c r="B1323" s="7" t="s">
        <v>371</v>
      </c>
      <c r="C1323" s="8">
        <v>6270733</v>
      </c>
      <c r="D1323" s="8">
        <v>4395402</v>
      </c>
    </row>
    <row r="1324" spans="1:4" x14ac:dyDescent="0.25">
      <c r="A1324" s="6">
        <v>511626</v>
      </c>
      <c r="B1324" s="7" t="s">
        <v>372</v>
      </c>
      <c r="C1324" s="8">
        <v>504197</v>
      </c>
      <c r="D1324" s="8">
        <v>301766</v>
      </c>
    </row>
    <row r="1325" spans="1:4" x14ac:dyDescent="0.25">
      <c r="A1325" s="6">
        <v>511627</v>
      </c>
      <c r="B1325" s="7" t="s">
        <v>373</v>
      </c>
      <c r="C1325" s="8">
        <v>240860</v>
      </c>
      <c r="D1325" s="8"/>
    </row>
    <row r="1326" spans="1:4" x14ac:dyDescent="0.25">
      <c r="A1326" s="6">
        <v>511628</v>
      </c>
      <c r="B1326" s="7" t="s">
        <v>374</v>
      </c>
      <c r="C1326" s="8">
        <v>390899</v>
      </c>
      <c r="D1326" s="8">
        <v>348084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176540</v>
      </c>
      <c r="D1329" s="8">
        <v>175515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832614</v>
      </c>
      <c r="D1332" s="8">
        <v>141856</v>
      </c>
    </row>
    <row r="1333" spans="1:4" x14ac:dyDescent="0.25">
      <c r="A1333" s="6">
        <v>511635</v>
      </c>
      <c r="B1333" s="7" t="s">
        <v>381</v>
      </c>
      <c r="C1333" s="8">
        <v>241900</v>
      </c>
      <c r="D1333" s="8">
        <v>275518</v>
      </c>
    </row>
    <row r="1334" spans="1:4" x14ac:dyDescent="0.25">
      <c r="A1334" s="6">
        <v>511636</v>
      </c>
      <c r="B1334" s="7" t="s">
        <v>382</v>
      </c>
      <c r="C1334" s="8">
        <v>238302</v>
      </c>
      <c r="D1334" s="8">
        <v>460796</v>
      </c>
    </row>
    <row r="1335" spans="1:4" x14ac:dyDescent="0.25">
      <c r="A1335" s="6">
        <v>511637</v>
      </c>
      <c r="B1335" s="7" t="s">
        <v>383</v>
      </c>
      <c r="C1335" s="8">
        <v>150000</v>
      </c>
      <c r="D1335" s="8">
        <v>180000</v>
      </c>
    </row>
    <row r="1336" spans="1:4" x14ac:dyDescent="0.25">
      <c r="A1336" s="6">
        <v>511638</v>
      </c>
      <c r="B1336" s="7" t="s">
        <v>384</v>
      </c>
      <c r="C1336" s="8">
        <v>18036</v>
      </c>
      <c r="D1336" s="8"/>
    </row>
    <row r="1337" spans="1:4" x14ac:dyDescent="0.25">
      <c r="A1337" s="6">
        <v>511639</v>
      </c>
      <c r="B1337" s="7" t="s">
        <v>385</v>
      </c>
      <c r="C1337" s="8">
        <v>589900</v>
      </c>
      <c r="D1337" s="8">
        <v>483960</v>
      </c>
    </row>
    <row r="1338" spans="1:4" x14ac:dyDescent="0.25">
      <c r="A1338" s="6">
        <v>511640</v>
      </c>
      <c r="B1338" s="7" t="s">
        <v>386</v>
      </c>
      <c r="C1338" s="8">
        <v>11743</v>
      </c>
      <c r="D1338" s="8">
        <v>76360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129533</v>
      </c>
      <c r="D1340" s="8">
        <v>36951</v>
      </c>
    </row>
    <row r="1341" spans="1:4" x14ac:dyDescent="0.25">
      <c r="A1341" s="6">
        <v>511643</v>
      </c>
      <c r="B1341" s="7" t="s">
        <v>167</v>
      </c>
      <c r="C1341" s="8">
        <v>173100</v>
      </c>
      <c r="D1341" s="8"/>
    </row>
    <row r="1342" spans="1:4" x14ac:dyDescent="0.25">
      <c r="A1342" s="6">
        <v>511644</v>
      </c>
      <c r="B1342" s="7" t="s">
        <v>159</v>
      </c>
      <c r="C1342" s="8">
        <v>126135</v>
      </c>
      <c r="D1342" s="8">
        <v>113045</v>
      </c>
    </row>
    <row r="1343" spans="1:4" x14ac:dyDescent="0.25">
      <c r="A1343" s="16">
        <v>511645</v>
      </c>
      <c r="B1343" s="17" t="s">
        <v>169</v>
      </c>
      <c r="C1343" s="18">
        <v>666575</v>
      </c>
      <c r="D1343" s="18">
        <v>626156</v>
      </c>
    </row>
    <row r="1344" spans="1:4" x14ac:dyDescent="0.25">
      <c r="A1344" s="16">
        <v>511646</v>
      </c>
      <c r="B1344" s="17" t="s">
        <v>170</v>
      </c>
      <c r="C1344" s="18">
        <v>70454</v>
      </c>
      <c r="D1344" s="18">
        <v>66591</v>
      </c>
    </row>
    <row r="1345" spans="1:4" x14ac:dyDescent="0.25">
      <c r="A1345" s="16">
        <v>511647</v>
      </c>
      <c r="B1345" s="17" t="s">
        <v>171</v>
      </c>
      <c r="C1345" s="18">
        <v>576604</v>
      </c>
      <c r="D1345" s="18">
        <v>534680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260085</v>
      </c>
      <c r="D1348" s="18">
        <v>352716</v>
      </c>
    </row>
    <row r="1349" spans="1:4" ht="15.75" thickBot="1" x14ac:dyDescent="0.3">
      <c r="A1349" s="9" t="s">
        <v>18</v>
      </c>
      <c r="B1349" s="10"/>
      <c r="C1349" s="11">
        <f>SUM(C1299:C1348)</f>
        <v>85782225</v>
      </c>
      <c r="D1349" s="11">
        <f>SUM(D1299:D1348)</f>
        <v>76554241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2785300</v>
      </c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2785300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2695739</v>
      </c>
      <c r="D1792" s="8">
        <v>2234975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2695739</v>
      </c>
      <c r="D1797" s="11">
        <f>SUM(D1782:D1796)</f>
        <v>2234975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376381</v>
      </c>
      <c r="D2276" s="8">
        <v>322719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376381</v>
      </c>
      <c r="D2279" s="11">
        <f>SUM(D2275:D2278)</f>
        <v>322719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8655567</v>
      </c>
      <c r="D2282" s="8">
        <v>-25848474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8655567</v>
      </c>
      <c r="D2285" s="11">
        <f>SUM(D2281:D2284)</f>
        <v>-25848474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289437730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217329474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73864308</v>
      </c>
      <c r="D2402" s="62">
        <f>D1115-D2400</f>
        <v>97337336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CB304-7F06-49D2-9ED7-592583447AD0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0</v>
      </c>
      <c r="D8" s="8">
        <v>8594522.4000000004</v>
      </c>
    </row>
    <row r="9" spans="1:4" x14ac:dyDescent="0.25">
      <c r="A9" s="6">
        <v>1105</v>
      </c>
      <c r="B9" s="7" t="s">
        <v>9</v>
      </c>
      <c r="C9" s="8">
        <v>0</v>
      </c>
      <c r="D9" s="8">
        <v>-2456068.92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35679631.299999997</v>
      </c>
      <c r="D11" s="8">
        <v>27349779.620000001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35679631.299999997</v>
      </c>
      <c r="D18" s="11">
        <f>SUM(D4:D17)</f>
        <v>33488233.100000001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0</v>
      </c>
      <c r="D20" s="8">
        <v>0</v>
      </c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31833517.66</v>
      </c>
      <c r="D22" s="8">
        <v>16062491.83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3376290.24</v>
      </c>
      <c r="D24" s="18">
        <v>1704112.22</v>
      </c>
    </row>
    <row r="25" spans="1:4" ht="15.75" thickBot="1" x14ac:dyDescent="0.3">
      <c r="A25" s="9" t="s">
        <v>18</v>
      </c>
      <c r="B25" s="10"/>
      <c r="C25" s="11">
        <f>SUM(C20:C24)</f>
        <v>35229807.899999999</v>
      </c>
      <c r="D25" s="11">
        <f>SUM(D20:D24)</f>
        <v>17786604.050000001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619623.1</v>
      </c>
      <c r="D27" s="8">
        <v>481348.18</v>
      </c>
    </row>
    <row r="28" spans="1:4" x14ac:dyDescent="0.25">
      <c r="A28" s="6">
        <v>1302</v>
      </c>
      <c r="B28" s="7" t="s">
        <v>27</v>
      </c>
      <c r="C28" s="8">
        <v>17636330.359999999</v>
      </c>
      <c r="D28" s="8">
        <v>10519806.58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0</v>
      </c>
      <c r="D30" s="8">
        <v>0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8314.7900000000009</v>
      </c>
      <c r="D32" s="8">
        <v>624360.24</v>
      </c>
    </row>
    <row r="33" spans="1:4" x14ac:dyDescent="0.25">
      <c r="A33" s="6">
        <v>1307</v>
      </c>
      <c r="B33" s="7" t="s">
        <v>32</v>
      </c>
      <c r="C33" s="8">
        <v>4970276.8499999996</v>
      </c>
      <c r="D33" s="8">
        <v>8330276.8499999996</v>
      </c>
    </row>
    <row r="34" spans="1:4" x14ac:dyDescent="0.25">
      <c r="A34" s="6">
        <v>1308</v>
      </c>
      <c r="B34" s="7" t="s">
        <v>33</v>
      </c>
      <c r="C34" s="8">
        <v>72778</v>
      </c>
      <c r="D34" s="8">
        <v>0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0</v>
      </c>
      <c r="D37" s="8">
        <v>0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0</v>
      </c>
      <c r="D39" s="8">
        <v>0</v>
      </c>
    </row>
    <row r="40" spans="1:4" ht="15.75" thickBot="1" x14ac:dyDescent="0.3">
      <c r="A40" s="9" t="s">
        <v>18</v>
      </c>
      <c r="B40" s="10"/>
      <c r="C40" s="11">
        <f>SUM(C27:C39)</f>
        <v>23307323.100000001</v>
      </c>
      <c r="D40" s="11">
        <f>SUM(D27:D39)</f>
        <v>19955791.850000001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0</v>
      </c>
      <c r="D47" s="8">
        <v>0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7002912.7599999998</v>
      </c>
      <c r="D57" s="8">
        <v>2602610.21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61206.6</v>
      </c>
      <c r="D61" s="8">
        <v>0</v>
      </c>
    </row>
    <row r="62" spans="1:4" x14ac:dyDescent="0.25">
      <c r="A62" s="22" t="s">
        <v>18</v>
      </c>
      <c r="B62" s="23"/>
      <c r="C62" s="24">
        <f>SUM(C53:C61)</f>
        <v>7064119.3599999994</v>
      </c>
      <c r="D62" s="24">
        <f>SUM(D53:D61)</f>
        <v>2602610.21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1305002.93</v>
      </c>
      <c r="D64" s="8">
        <v>1214027.3999999999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1305002.93</v>
      </c>
      <c r="D69" s="11">
        <f>SUM(D64:D68)</f>
        <v>1214027.3999999999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5362420.57</v>
      </c>
      <c r="D73" s="8">
        <v>5012120.8499999996</v>
      </c>
    </row>
    <row r="74" spans="1:4" x14ac:dyDescent="0.25">
      <c r="A74" s="6">
        <v>1704</v>
      </c>
      <c r="B74" s="7" t="s">
        <v>68</v>
      </c>
      <c r="C74" s="8">
        <v>-3403599.54</v>
      </c>
      <c r="D74" s="8">
        <v>-2907482.31</v>
      </c>
    </row>
    <row r="75" spans="1:4" x14ac:dyDescent="0.25">
      <c r="A75" s="6">
        <v>1705</v>
      </c>
      <c r="B75" s="7" t="s">
        <v>69</v>
      </c>
      <c r="C75" s="8">
        <v>0</v>
      </c>
      <c r="D75" s="8">
        <v>114459.94</v>
      </c>
    </row>
    <row r="76" spans="1:4" ht="15.75" thickBot="1" x14ac:dyDescent="0.3">
      <c r="A76" s="6">
        <v>1706</v>
      </c>
      <c r="B76" s="7" t="s">
        <v>70</v>
      </c>
      <c r="C76" s="8">
        <v>0</v>
      </c>
      <c r="D76" s="8">
        <v>-114459.94</v>
      </c>
    </row>
    <row r="77" spans="1:4" ht="15.75" thickBot="1" x14ac:dyDescent="0.3">
      <c r="A77" s="9" t="s">
        <v>18</v>
      </c>
      <c r="B77" s="10"/>
      <c r="C77" s="11">
        <f>SUM(C71:C76)</f>
        <v>1958821.0300000003</v>
      </c>
      <c r="D77" s="11">
        <f>SUM(D71:D76)</f>
        <v>2104638.5399999996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>
        <v>248893.92</v>
      </c>
      <c r="D83" s="8">
        <v>648215.84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115510.18</v>
      </c>
      <c r="D85" s="8">
        <v>122010.18</v>
      </c>
    </row>
    <row r="86" spans="1:4" x14ac:dyDescent="0.25">
      <c r="A86" s="6">
        <v>1904</v>
      </c>
      <c r="B86" s="7" t="s">
        <v>77</v>
      </c>
      <c r="C86" s="8">
        <v>3220713.5</v>
      </c>
      <c r="D86" s="8">
        <v>1672375.32</v>
      </c>
    </row>
    <row r="87" spans="1:4" x14ac:dyDescent="0.25">
      <c r="A87" s="6">
        <v>1905</v>
      </c>
      <c r="B87" s="7" t="s">
        <v>78</v>
      </c>
      <c r="C87" s="8">
        <v>6383388.5599999996</v>
      </c>
      <c r="D87" s="8">
        <v>6383388.5599999996</v>
      </c>
    </row>
    <row r="88" spans="1:4" x14ac:dyDescent="0.25">
      <c r="A88" s="6">
        <v>1906</v>
      </c>
      <c r="B88" s="7" t="s">
        <v>79</v>
      </c>
      <c r="C88" s="8">
        <v>-2337341.92</v>
      </c>
      <c r="D88" s="8">
        <v>-1456650.83</v>
      </c>
    </row>
    <row r="89" spans="1:4" x14ac:dyDescent="0.25">
      <c r="A89" s="6">
        <v>1907</v>
      </c>
      <c r="B89" s="7" t="s">
        <v>80</v>
      </c>
      <c r="C89" s="8">
        <v>2408844.44</v>
      </c>
      <c r="D89" s="8">
        <v>2413454.7599999998</v>
      </c>
    </row>
    <row r="90" spans="1:4" x14ac:dyDescent="0.25">
      <c r="A90" s="6">
        <v>1908</v>
      </c>
      <c r="B90" s="7" t="s">
        <v>81</v>
      </c>
      <c r="C90" s="8">
        <v>-1651679.63</v>
      </c>
      <c r="D90" s="8">
        <v>-1307495.71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8388329.0499999998</v>
      </c>
      <c r="D92" s="11">
        <f>SUM(D83:D91)</f>
        <v>8475298.1199999973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112933034.66999999</v>
      </c>
      <c r="D94" s="29">
        <f>D18+D25+D40+D51+D62+D69+D77+D81+D92</f>
        <v>85627203.270000011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483997.45</v>
      </c>
      <c r="D98" s="8">
        <v>424005.64</v>
      </c>
    </row>
    <row r="99" spans="1:4" x14ac:dyDescent="0.25">
      <c r="A99" s="6">
        <v>2102</v>
      </c>
      <c r="B99" s="7" t="s">
        <v>87</v>
      </c>
      <c r="C99" s="8">
        <v>342413.17</v>
      </c>
      <c r="D99" s="8">
        <v>223939.17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386834.85</v>
      </c>
      <c r="D103" s="8">
        <v>16461.25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1213245.47</v>
      </c>
      <c r="D105" s="11">
        <f>SUM(D98:D104)</f>
        <v>664406.06000000006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164974.09</v>
      </c>
      <c r="D107" s="8">
        <v>130373.82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>
        <v>139559.57</v>
      </c>
      <c r="D109" s="8">
        <v>478089.73</v>
      </c>
    </row>
    <row r="110" spans="1:4" x14ac:dyDescent="0.25">
      <c r="A110" s="6">
        <v>2204</v>
      </c>
      <c r="B110" s="7" t="s">
        <v>97</v>
      </c>
      <c r="C110" s="8">
        <v>21353.52</v>
      </c>
      <c r="D110" s="8">
        <v>0</v>
      </c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36261788.609999999</v>
      </c>
      <c r="D112" s="8">
        <v>13080186.640000001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0</v>
      </c>
      <c r="D114" s="8">
        <v>0</v>
      </c>
    </row>
    <row r="115" spans="1:4" x14ac:dyDescent="0.25">
      <c r="A115" s="6">
        <v>2209</v>
      </c>
      <c r="B115" s="7" t="s">
        <v>102</v>
      </c>
      <c r="C115" s="8">
        <v>920973</v>
      </c>
      <c r="D115" s="8">
        <v>168660.6</v>
      </c>
    </row>
    <row r="116" spans="1:4" x14ac:dyDescent="0.25">
      <c r="A116" s="6">
        <v>2210</v>
      </c>
      <c r="B116" s="7" t="s">
        <v>103</v>
      </c>
      <c r="C116" s="8">
        <v>0</v>
      </c>
      <c r="D116" s="8">
        <v>0</v>
      </c>
    </row>
    <row r="117" spans="1:4" x14ac:dyDescent="0.25">
      <c r="A117" s="6">
        <v>2211</v>
      </c>
      <c r="B117" s="7" t="s">
        <v>104</v>
      </c>
      <c r="C117" s="8">
        <v>9881.17</v>
      </c>
      <c r="D117" s="8">
        <v>11000</v>
      </c>
    </row>
    <row r="118" spans="1:4" x14ac:dyDescent="0.25">
      <c r="A118" s="6">
        <v>2212</v>
      </c>
      <c r="B118" s="7" t="s">
        <v>105</v>
      </c>
      <c r="C118" s="8">
        <v>433565.7</v>
      </c>
      <c r="D118" s="8">
        <v>23295.86</v>
      </c>
    </row>
    <row r="119" spans="1:4" x14ac:dyDescent="0.25">
      <c r="A119" s="6">
        <v>2213</v>
      </c>
      <c r="B119" s="7" t="s">
        <v>106</v>
      </c>
      <c r="C119" s="8">
        <v>1838516.32</v>
      </c>
      <c r="D119" s="8">
        <v>340828.95</v>
      </c>
    </row>
    <row r="120" spans="1:4" x14ac:dyDescent="0.25">
      <c r="A120" s="6">
        <v>2214</v>
      </c>
      <c r="B120" s="7" t="s">
        <v>107</v>
      </c>
      <c r="C120" s="8">
        <v>40383.35</v>
      </c>
      <c r="D120" s="8">
        <v>291310.46000000002</v>
      </c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39830995.330000006</v>
      </c>
      <c r="D123" s="11">
        <f>SUM(D107:D122)</f>
        <v>14523746.060000001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0</v>
      </c>
      <c r="D125" s="8">
        <v>50000</v>
      </c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9421069.8200000003</v>
      </c>
      <c r="D138" s="8">
        <v>4791342.87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9421069.8200000003</v>
      </c>
      <c r="D141" s="11">
        <f>SUM(D125:D140)</f>
        <v>4841342.87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187528.09</v>
      </c>
      <c r="D143" s="8">
        <v>273016.99</v>
      </c>
    </row>
    <row r="144" spans="1:4" x14ac:dyDescent="0.25">
      <c r="A144" s="6">
        <v>2402</v>
      </c>
      <c r="B144" s="7" t="s">
        <v>129</v>
      </c>
      <c r="C144" s="8">
        <v>0</v>
      </c>
      <c r="D144" s="8">
        <v>9325861.9900000002</v>
      </c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187528.09</v>
      </c>
      <c r="D149" s="11">
        <f>SUM(D143:D148)</f>
        <v>9598878.9800000004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1774322.64</v>
      </c>
      <c r="D153" s="8">
        <v>831263.35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1774322.64</v>
      </c>
      <c r="D157" s="11">
        <f>SUM(D151:D156)</f>
        <v>831263.35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3372526.79</v>
      </c>
      <c r="D160" s="8">
        <v>420693.99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2059613.44</v>
      </c>
      <c r="D164" s="8">
        <v>4331233.25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5432140.2300000004</v>
      </c>
      <c r="D167" s="11">
        <f>SUM(D159:D166)</f>
        <v>4751927.24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1912348.81</v>
      </c>
      <c r="D169" s="8">
        <v>816494.67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0</v>
      </c>
      <c r="D172" s="8">
        <v>289320.26</v>
      </c>
    </row>
    <row r="173" spans="1:4" x14ac:dyDescent="0.25">
      <c r="A173" s="6">
        <v>2705</v>
      </c>
      <c r="B173" s="7" t="s">
        <v>155</v>
      </c>
      <c r="C173" s="8">
        <v>32354.36</v>
      </c>
      <c r="D173" s="8">
        <v>9537.83</v>
      </c>
    </row>
    <row r="174" spans="1:4" x14ac:dyDescent="0.25">
      <c r="A174" s="6">
        <v>2706</v>
      </c>
      <c r="B174" s="7" t="s">
        <v>156</v>
      </c>
      <c r="C174" s="8">
        <v>122878.15</v>
      </c>
      <c r="D174" s="8">
        <v>61298.02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0</v>
      </c>
      <c r="D176" s="8">
        <v>0</v>
      </c>
    </row>
    <row r="177" spans="1:4" x14ac:dyDescent="0.25">
      <c r="A177" s="6">
        <v>2709</v>
      </c>
      <c r="B177" s="7" t="s">
        <v>159</v>
      </c>
      <c r="C177" s="8">
        <v>22885</v>
      </c>
      <c r="D177" s="8">
        <v>6144</v>
      </c>
    </row>
    <row r="178" spans="1:4" x14ac:dyDescent="0.25">
      <c r="A178" s="6">
        <v>2710</v>
      </c>
      <c r="B178" s="7" t="s">
        <v>160</v>
      </c>
      <c r="C178" s="8">
        <v>313550.32</v>
      </c>
      <c r="D178" s="8">
        <v>310463.53000000003</v>
      </c>
    </row>
    <row r="179" spans="1:4" x14ac:dyDescent="0.25">
      <c r="A179" s="6">
        <v>2711</v>
      </c>
      <c r="B179" s="7" t="s">
        <v>161</v>
      </c>
      <c r="C179" s="8">
        <v>363</v>
      </c>
      <c r="D179" s="8">
        <v>0</v>
      </c>
    </row>
    <row r="180" spans="1:4" x14ac:dyDescent="0.25">
      <c r="A180" s="6">
        <v>2712</v>
      </c>
      <c r="B180" s="7" t="s">
        <v>162</v>
      </c>
      <c r="C180" s="8">
        <v>0</v>
      </c>
      <c r="D180" s="8">
        <v>0</v>
      </c>
    </row>
    <row r="181" spans="1:4" x14ac:dyDescent="0.25">
      <c r="A181" s="6">
        <v>2713</v>
      </c>
      <c r="B181" s="7" t="s">
        <v>163</v>
      </c>
      <c r="C181" s="8">
        <v>30149.72</v>
      </c>
      <c r="D181" s="8">
        <v>26180.86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0</v>
      </c>
      <c r="D184" s="8">
        <v>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167923.31</v>
      </c>
      <c r="D187" s="8">
        <v>45048.79</v>
      </c>
    </row>
    <row r="188" spans="1:4" x14ac:dyDescent="0.25">
      <c r="A188" s="16">
        <v>2720</v>
      </c>
      <c r="B188" s="17" t="s">
        <v>170</v>
      </c>
      <c r="C188" s="8">
        <v>25602.69</v>
      </c>
      <c r="D188" s="8">
        <v>6979.39</v>
      </c>
    </row>
    <row r="189" spans="1:4" x14ac:dyDescent="0.25">
      <c r="A189" s="16">
        <v>2721</v>
      </c>
      <c r="B189" s="17" t="s">
        <v>171</v>
      </c>
      <c r="C189" s="8">
        <v>167686.79999999999</v>
      </c>
      <c r="D189" s="8">
        <v>44985.35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80547.710000000006</v>
      </c>
      <c r="D191" s="8">
        <v>35112.1</v>
      </c>
    </row>
    <row r="192" spans="1:4" ht="15.75" thickBot="1" x14ac:dyDescent="0.3">
      <c r="A192" s="9" t="s">
        <v>18</v>
      </c>
      <c r="B192" s="10"/>
      <c r="C192" s="21">
        <f>SUM(C169:C191)</f>
        <v>2876289.87</v>
      </c>
      <c r="D192" s="21">
        <f>SUM(D169:D191)</f>
        <v>1651564.8000000005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5363443.99</v>
      </c>
      <c r="D195" s="8">
        <v>3860902.02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3660000.64</v>
      </c>
      <c r="D198" s="8">
        <v>3660000.64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9023444.6300000008</v>
      </c>
      <c r="D200" s="11">
        <f>SUM(D194:D199)</f>
        <v>7520902.6600000001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2690983.34</v>
      </c>
      <c r="D202" s="8">
        <v>1365956.68</v>
      </c>
    </row>
    <row r="203" spans="1:4" x14ac:dyDescent="0.25">
      <c r="A203" s="6">
        <v>2902</v>
      </c>
      <c r="B203" s="7" t="s">
        <v>182</v>
      </c>
      <c r="C203" s="8">
        <v>2692035.68</v>
      </c>
      <c r="D203" s="8">
        <v>1589445.61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5383019.0199999996</v>
      </c>
      <c r="D207" s="11">
        <f>SUM(D202:D206)</f>
        <v>2955402.29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75142055.100000009</v>
      </c>
      <c r="D209" s="29">
        <f>D105+D123+D141+D149+D157+D167+D192+D200+D207</f>
        <v>47339434.309999995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40000000</v>
      </c>
      <c r="D213" s="8">
        <v>40000000</v>
      </c>
    </row>
    <row r="214" spans="1:4" x14ac:dyDescent="0.25">
      <c r="A214" s="6">
        <v>3102</v>
      </c>
      <c r="B214" s="7" t="s">
        <v>189</v>
      </c>
      <c r="C214" s="8">
        <v>-10000000</v>
      </c>
      <c r="D214" s="8">
        <v>-10000000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1788334.05</v>
      </c>
      <c r="D221" s="8">
        <v>1040518.8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3733123.12</v>
      </c>
      <c r="D223" s="8">
        <v>4977727.76</v>
      </c>
    </row>
    <row r="224" spans="1:4" ht="15.75" thickBot="1" x14ac:dyDescent="0.3">
      <c r="A224" s="6">
        <v>3304</v>
      </c>
      <c r="B224" s="7" t="s">
        <v>197</v>
      </c>
      <c r="C224" s="8">
        <v>2269522.4</v>
      </c>
      <c r="D224" s="8">
        <v>2269522.4</v>
      </c>
    </row>
    <row r="225" spans="1:4" ht="15.75" thickBot="1" x14ac:dyDescent="0.3">
      <c r="A225" s="9" t="s">
        <v>18</v>
      </c>
      <c r="B225" s="10"/>
      <c r="C225" s="11">
        <f>SUM(C221:C224)</f>
        <v>7790979.5700000003</v>
      </c>
      <c r="D225" s="11">
        <f>SUM(D221:D224)</f>
        <v>8287768.959999999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37790979.57</v>
      </c>
      <c r="D227" s="29">
        <f>D216+D219+D225</f>
        <v>38287768.960000001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112933034.67000002</v>
      </c>
      <c r="D229" s="29">
        <f>D209+D227</f>
        <v>85627203.269999996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>
        <v>941333.55</v>
      </c>
      <c r="D235" s="8">
        <v>1060014.1100000001</v>
      </c>
    </row>
    <row r="236" spans="1:4" x14ac:dyDescent="0.25">
      <c r="A236" s="6">
        <v>410103</v>
      </c>
      <c r="B236" s="7" t="s">
        <v>87</v>
      </c>
      <c r="C236" s="8">
        <v>5177211.62</v>
      </c>
      <c r="D236" s="8">
        <v>4478783.4000000004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7451572</v>
      </c>
      <c r="D243" s="8">
        <v>329225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13570117.17</v>
      </c>
      <c r="D245" s="21">
        <f>SUM(D234:D244)</f>
        <v>5868022.5100000007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29732.1</v>
      </c>
      <c r="D294" s="8">
        <v>2321.0700000000002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-296.95</v>
      </c>
      <c r="D301" s="8">
        <v>5748.31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29435.149999999998</v>
      </c>
      <c r="D303" s="11">
        <f>SUM(D294:D302)</f>
        <v>8069.380000000001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424005.64</v>
      </c>
      <c r="D333" s="8">
        <v>92637.24</v>
      </c>
    </row>
    <row r="334" spans="1:4" x14ac:dyDescent="0.25">
      <c r="A334" s="6">
        <v>410902</v>
      </c>
      <c r="B334" s="7" t="s">
        <v>87</v>
      </c>
      <c r="C334" s="8">
        <v>223939.17</v>
      </c>
      <c r="D334" s="8">
        <v>27091.360000000001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16461.25</v>
      </c>
      <c r="D342" s="8">
        <v>3822462.66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664406.06000000006</v>
      </c>
      <c r="D344" s="11">
        <f>SUM(D333:D343)</f>
        <v>3942191.2600000002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0</v>
      </c>
      <c r="D354" s="8">
        <v>0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50000</v>
      </c>
      <c r="D358" s="8">
        <v>39827.61</v>
      </c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50000</v>
      </c>
      <c r="D372" s="11">
        <f>SUM(D358:D371)</f>
        <v>39827.61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442527.24</v>
      </c>
      <c r="D586" s="8">
        <v>325934.53999999998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>
        <v>583832.67000000004</v>
      </c>
      <c r="D588" s="8">
        <v>1195224.32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73093385.200000003</v>
      </c>
      <c r="D591" s="8">
        <v>32700466.600000001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>
        <v>1291687.17</v>
      </c>
      <c r="D594" s="8">
        <v>421651.5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27500</v>
      </c>
      <c r="D596" s="8">
        <v>27500</v>
      </c>
    </row>
    <row r="597" spans="1:4" x14ac:dyDescent="0.25">
      <c r="A597" s="6">
        <v>430112</v>
      </c>
      <c r="B597" s="7" t="s">
        <v>105</v>
      </c>
      <c r="C597" s="8">
        <v>130595.67</v>
      </c>
      <c r="D597" s="8">
        <v>58239.65</v>
      </c>
    </row>
    <row r="598" spans="1:4" x14ac:dyDescent="0.25">
      <c r="A598" s="6">
        <v>430113</v>
      </c>
      <c r="B598" s="7" t="s">
        <v>106</v>
      </c>
      <c r="C598" s="8">
        <v>4189044.83</v>
      </c>
      <c r="D598" s="8">
        <v>852072.5</v>
      </c>
    </row>
    <row r="599" spans="1:4" x14ac:dyDescent="0.25">
      <c r="A599" s="6">
        <v>430114</v>
      </c>
      <c r="B599" s="7" t="s">
        <v>107</v>
      </c>
      <c r="C599" s="8">
        <v>19612.169999999998</v>
      </c>
      <c r="D599" s="8">
        <v>728275.91</v>
      </c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79778184.950000003</v>
      </c>
      <c r="D601" s="11">
        <f>SUM(D586:D600)</f>
        <v>36309365.019999996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17701.09</v>
      </c>
      <c r="D671" s="8">
        <v>13037.4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>
        <v>23353.3</v>
      </c>
      <c r="D673" s="8">
        <v>47808.97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5146697.1900000004</v>
      </c>
      <c r="D676" s="8">
        <v>2489109.31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>
        <v>24874.39</v>
      </c>
      <c r="D679" s="8">
        <v>0</v>
      </c>
    </row>
    <row r="680" spans="1:4" x14ac:dyDescent="0.25">
      <c r="A680" s="6">
        <v>430610</v>
      </c>
      <c r="B680" s="7" t="s">
        <v>103</v>
      </c>
      <c r="C680" s="8">
        <v>4512.47</v>
      </c>
      <c r="D680" s="8">
        <v>10953.81</v>
      </c>
    </row>
    <row r="681" spans="1:4" x14ac:dyDescent="0.25">
      <c r="A681" s="6">
        <v>430611</v>
      </c>
      <c r="B681" s="7" t="s">
        <v>104</v>
      </c>
      <c r="C681" s="8">
        <v>825</v>
      </c>
      <c r="D681" s="8">
        <v>825</v>
      </c>
    </row>
    <row r="682" spans="1:4" x14ac:dyDescent="0.25">
      <c r="A682" s="6">
        <v>430612</v>
      </c>
      <c r="B682" s="7" t="s">
        <v>105</v>
      </c>
      <c r="C682" s="8">
        <v>4469.6899999999996</v>
      </c>
      <c r="D682" s="8">
        <v>1421.32</v>
      </c>
    </row>
    <row r="683" spans="1:4" x14ac:dyDescent="0.25">
      <c r="A683" s="6">
        <v>430613</v>
      </c>
      <c r="B683" s="7" t="s">
        <v>106</v>
      </c>
      <c r="C683" s="8">
        <v>357377.39</v>
      </c>
      <c r="D683" s="8">
        <v>29389.82</v>
      </c>
    </row>
    <row r="684" spans="1:4" x14ac:dyDescent="0.25">
      <c r="A684" s="6">
        <v>430614</v>
      </c>
      <c r="B684" s="7" t="s">
        <v>107</v>
      </c>
      <c r="C684" s="8">
        <v>-136.71</v>
      </c>
      <c r="D684" s="8">
        <v>1995.2</v>
      </c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5579673.8099999996</v>
      </c>
      <c r="D686" s="11">
        <f>SUM(D671:D685)</f>
        <v>2594540.83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1114387.44</v>
      </c>
      <c r="D727" s="8">
        <v>141000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>
        <v>0</v>
      </c>
      <c r="D735" s="8">
        <v>650000</v>
      </c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1114387.44</v>
      </c>
      <c r="D737" s="11">
        <f>SUM(D722:D736)</f>
        <v>791000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130373.82</v>
      </c>
      <c r="D739" s="8">
        <v>135830.39000000001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>
        <v>478089.73</v>
      </c>
      <c r="D741" s="8">
        <v>419893.71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13080186.640000001</v>
      </c>
      <c r="D744" s="8">
        <v>13926542.390000001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>
        <v>168660.6</v>
      </c>
      <c r="D747" s="8">
        <v>1583247.11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11000</v>
      </c>
      <c r="D749" s="8">
        <v>11000</v>
      </c>
    </row>
    <row r="750" spans="1:4" x14ac:dyDescent="0.25">
      <c r="A750" s="6">
        <v>431012</v>
      </c>
      <c r="B750" s="7" t="s">
        <v>105</v>
      </c>
      <c r="C750" s="8">
        <v>23295.86</v>
      </c>
      <c r="D750" s="8">
        <v>393356.32</v>
      </c>
    </row>
    <row r="751" spans="1:4" x14ac:dyDescent="0.25">
      <c r="A751" s="6">
        <v>431013</v>
      </c>
      <c r="B751" s="7" t="s">
        <v>106</v>
      </c>
      <c r="C751" s="8">
        <v>340828.95</v>
      </c>
      <c r="D751" s="8">
        <v>500354.98</v>
      </c>
    </row>
    <row r="752" spans="1:4" x14ac:dyDescent="0.25">
      <c r="A752" s="6">
        <v>431014</v>
      </c>
      <c r="B752" s="7" t="s">
        <v>107</v>
      </c>
      <c r="C752" s="8">
        <v>291310.46000000002</v>
      </c>
      <c r="D752" s="8">
        <v>1399956.82</v>
      </c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14523746.060000001</v>
      </c>
      <c r="D754" s="11">
        <f>SUM(D739:D753)</f>
        <v>18370181.719999999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12543.44</v>
      </c>
      <c r="D756" s="8">
        <v>0</v>
      </c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10029.61</v>
      </c>
      <c r="D761" s="8">
        <v>0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>
        <v>7770.83</v>
      </c>
      <c r="D764" s="8">
        <v>0</v>
      </c>
    </row>
    <row r="765" spans="1:4" x14ac:dyDescent="0.25">
      <c r="A765" s="6">
        <v>431110</v>
      </c>
      <c r="B765" s="7" t="s">
        <v>103</v>
      </c>
      <c r="C765" s="8">
        <v>270.14</v>
      </c>
      <c r="D765" s="8">
        <v>0</v>
      </c>
    </row>
    <row r="766" spans="1:4" x14ac:dyDescent="0.25">
      <c r="A766" s="6">
        <v>431111</v>
      </c>
      <c r="B766" s="7" t="s">
        <v>104</v>
      </c>
      <c r="C766" s="8">
        <v>1118.83</v>
      </c>
      <c r="D766" s="8">
        <v>0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31732.850000000006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4791342.87</v>
      </c>
      <c r="D778" s="8">
        <v>3242012.57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0</v>
      </c>
      <c r="D786" s="8">
        <v>0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4791342.87</v>
      </c>
      <c r="D788" s="11">
        <f>SUM(D773:D787)</f>
        <v>3242012.57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1059853.26</v>
      </c>
      <c r="D1092" s="8">
        <v>422626.06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0</v>
      </c>
      <c r="D1101" s="8">
        <v>0</v>
      </c>
    </row>
    <row r="1102" spans="1:4" ht="15.75" thickBot="1" x14ac:dyDescent="0.3">
      <c r="A1102" s="9" t="s">
        <v>18</v>
      </c>
      <c r="B1102" s="10"/>
      <c r="C1102" s="11">
        <f>SUM(C1087:C1101)</f>
        <v>1059853.26</v>
      </c>
      <c r="D1102" s="11">
        <f>SUM(D1087:D1101)</f>
        <v>422626.06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151446.18</v>
      </c>
      <c r="D1111" s="8">
        <v>211745.09</v>
      </c>
    </row>
    <row r="1112" spans="1:4" ht="15.75" thickBot="1" x14ac:dyDescent="0.3">
      <c r="A1112" s="16">
        <v>450310</v>
      </c>
      <c r="B1112" s="17" t="s">
        <v>38</v>
      </c>
      <c r="C1112" s="8">
        <v>3160188.15</v>
      </c>
      <c r="D1112" s="8">
        <v>2076253.35</v>
      </c>
    </row>
    <row r="1113" spans="1:4" ht="15.75" thickBot="1" x14ac:dyDescent="0.3">
      <c r="A1113" s="9" t="s">
        <v>18</v>
      </c>
      <c r="B1113" s="10"/>
      <c r="C1113" s="11">
        <f>SUM(C1108:C1112)</f>
        <v>3311634.33</v>
      </c>
      <c r="D1113" s="11">
        <f>SUM(D1108:D1112)</f>
        <v>2287998.44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124504513.95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73875835.399999976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350200</v>
      </c>
      <c r="D1120" s="8">
        <v>563771.61</v>
      </c>
    </row>
    <row r="1121" spans="1:4" x14ac:dyDescent="0.25">
      <c r="A1121" s="6">
        <v>510102</v>
      </c>
      <c r="B1121" s="7" t="s">
        <v>319</v>
      </c>
      <c r="C1121" s="8">
        <v>0</v>
      </c>
      <c r="D1121" s="8">
        <v>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29280</v>
      </c>
      <c r="D1124" s="8">
        <v>92110</v>
      </c>
    </row>
    <row r="1125" spans="1:4" ht="15.75" thickBot="1" x14ac:dyDescent="0.3">
      <c r="A1125" s="9" t="s">
        <v>18</v>
      </c>
      <c r="B1125" s="10"/>
      <c r="C1125" s="11">
        <f>SUM(C1120:C1124)</f>
        <v>379480</v>
      </c>
      <c r="D1125" s="11">
        <f>SUM(D1120:D1124)</f>
        <v>655881.61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108399.06</v>
      </c>
      <c r="D1136" s="8">
        <v>119301.87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56928.67</v>
      </c>
      <c r="D1138" s="8">
        <v>46421.42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-12199.6</v>
      </c>
      <c r="D1145" s="8">
        <v>114966.2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153128.12999999998</v>
      </c>
      <c r="D1147" s="11">
        <f>SUM(D1136:D1146)</f>
        <v>280689.49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2321.0700000000002</v>
      </c>
      <c r="D1149" s="8">
        <v>15987.92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5748.31</v>
      </c>
      <c r="D1156" s="8">
        <v>9298.2999999999993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8069.380000000001</v>
      </c>
      <c r="D1158" s="11">
        <f>SUM(D1149:D1157)</f>
        <v>25286.22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376534.29</v>
      </c>
      <c r="D1243" s="8">
        <v>424005.64</v>
      </c>
    </row>
    <row r="1244" spans="1:4" x14ac:dyDescent="0.25">
      <c r="A1244" s="50">
        <v>511202</v>
      </c>
      <c r="B1244" s="7" t="s">
        <v>87</v>
      </c>
      <c r="C1244" s="8">
        <v>258860.6</v>
      </c>
      <c r="D1244" s="8">
        <v>223939.17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383386.35</v>
      </c>
      <c r="D1251" s="8">
        <v>16461.25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1018781.24</v>
      </c>
      <c r="D1253" s="11">
        <f>SUM(D1243:D1252)</f>
        <v>664406.06000000006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0</v>
      </c>
      <c r="D1267" s="8">
        <v>50000</v>
      </c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50000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27714672.170000002</v>
      </c>
      <c r="D1617" s="8">
        <v>13145931.09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>
        <v>0</v>
      </c>
      <c r="D1623" s="8">
        <v>614885.56999999995</v>
      </c>
    </row>
    <row r="1624" spans="1:4" x14ac:dyDescent="0.25">
      <c r="A1624" s="6">
        <v>530113</v>
      </c>
      <c r="B1624" s="7" t="s">
        <v>106</v>
      </c>
      <c r="C1624" s="8">
        <v>260153.04</v>
      </c>
      <c r="D1624" s="8">
        <v>346870.72</v>
      </c>
    </row>
    <row r="1625" spans="1:4" x14ac:dyDescent="0.25">
      <c r="A1625" s="6">
        <v>530114</v>
      </c>
      <c r="B1625" s="7" t="s">
        <v>107</v>
      </c>
      <c r="C1625" s="8">
        <v>2415000</v>
      </c>
      <c r="D1625" s="8">
        <v>3840000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30389825.210000001</v>
      </c>
      <c r="D1627" s="11">
        <f>SUM(D1612:D1626)</f>
        <v>17947687.380000003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44252.72</v>
      </c>
      <c r="D1629" s="8">
        <v>32593.5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>
        <v>58383.26</v>
      </c>
      <c r="D1631" s="8">
        <v>119522.43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0</v>
      </c>
      <c r="D1633" s="8">
        <v>0</v>
      </c>
    </row>
    <row r="1634" spans="1:4" x14ac:dyDescent="0.25">
      <c r="A1634" s="6">
        <v>530206</v>
      </c>
      <c r="B1634" s="7" t="s">
        <v>99</v>
      </c>
      <c r="C1634" s="8">
        <v>12866743</v>
      </c>
      <c r="D1634" s="8">
        <v>6222773.2800000003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62185.95</v>
      </c>
      <c r="D1638" s="8">
        <v>27384.52</v>
      </c>
    </row>
    <row r="1639" spans="1:4" x14ac:dyDescent="0.25">
      <c r="A1639" s="6">
        <v>530211</v>
      </c>
      <c r="B1639" s="7" t="s">
        <v>104</v>
      </c>
      <c r="C1639" s="8">
        <v>2062.5</v>
      </c>
      <c r="D1639" s="8">
        <v>2062.5</v>
      </c>
    </row>
    <row r="1640" spans="1:4" x14ac:dyDescent="0.25">
      <c r="A1640" s="6">
        <v>530212</v>
      </c>
      <c r="B1640" s="7" t="s">
        <v>105</v>
      </c>
      <c r="C1640" s="8">
        <v>11174.21</v>
      </c>
      <c r="D1640" s="8">
        <v>3553.3</v>
      </c>
    </row>
    <row r="1641" spans="1:4" x14ac:dyDescent="0.25">
      <c r="A1641" s="6">
        <v>530213</v>
      </c>
      <c r="B1641" s="7" t="s">
        <v>106</v>
      </c>
      <c r="C1641" s="8">
        <v>893443.69</v>
      </c>
      <c r="D1641" s="8">
        <v>73474.55</v>
      </c>
    </row>
    <row r="1642" spans="1:4" x14ac:dyDescent="0.25">
      <c r="A1642" s="6">
        <v>530214</v>
      </c>
      <c r="B1642" s="7" t="s">
        <v>107</v>
      </c>
      <c r="C1642" s="8">
        <v>-341.82</v>
      </c>
      <c r="D1642" s="8">
        <v>4988.01</v>
      </c>
    </row>
    <row r="1643" spans="1:4" ht="15.75" thickBot="1" x14ac:dyDescent="0.3">
      <c r="A1643" s="19">
        <v>530215</v>
      </c>
      <c r="B1643" s="20" t="s">
        <v>108</v>
      </c>
      <c r="C1643" s="8"/>
      <c r="D1643" s="8" t="s">
        <v>456</v>
      </c>
    </row>
    <row r="1644" spans="1:4" ht="15.75" thickBot="1" x14ac:dyDescent="0.3">
      <c r="A1644" s="9" t="s">
        <v>18</v>
      </c>
      <c r="B1644" s="10"/>
      <c r="C1644" s="11">
        <f>SUM(C1629:C1643)</f>
        <v>13937903.51</v>
      </c>
      <c r="D1644" s="11">
        <f>SUM(D1629:D1643)</f>
        <v>6486352.0899999989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13037.4</v>
      </c>
      <c r="D1646" s="8">
        <v>12874.18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>
        <v>47808.97</v>
      </c>
      <c r="D1648" s="8">
        <v>41989.36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2489109.31</v>
      </c>
      <c r="D1651" s="8">
        <v>2632850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>
        <v>0</v>
      </c>
      <c r="D1654" s="8">
        <v>184507.39</v>
      </c>
    </row>
    <row r="1655" spans="1:4" x14ac:dyDescent="0.25">
      <c r="A1655" s="6">
        <v>530310</v>
      </c>
      <c r="B1655" s="7" t="s">
        <v>103</v>
      </c>
      <c r="C1655" s="8">
        <v>10953.81</v>
      </c>
      <c r="D1655" s="8">
        <v>14824</v>
      </c>
    </row>
    <row r="1656" spans="1:4" x14ac:dyDescent="0.25">
      <c r="A1656" s="6">
        <v>530311</v>
      </c>
      <c r="B1656" s="7" t="s">
        <v>104</v>
      </c>
      <c r="C1656" s="8">
        <v>825</v>
      </c>
      <c r="D1656" s="8">
        <v>825</v>
      </c>
    </row>
    <row r="1657" spans="1:4" x14ac:dyDescent="0.25">
      <c r="A1657" s="6">
        <v>530312</v>
      </c>
      <c r="B1657" s="7" t="s">
        <v>105</v>
      </c>
      <c r="C1657" s="8">
        <v>1421.32</v>
      </c>
      <c r="D1657" s="8">
        <v>28463.919999999998</v>
      </c>
    </row>
    <row r="1658" spans="1:4" x14ac:dyDescent="0.25">
      <c r="A1658" s="6">
        <v>530313</v>
      </c>
      <c r="B1658" s="7" t="s">
        <v>106</v>
      </c>
      <c r="C1658" s="8">
        <v>29389.82</v>
      </c>
      <c r="D1658" s="8">
        <v>66615.839999999997</v>
      </c>
    </row>
    <row r="1659" spans="1:4" x14ac:dyDescent="0.25">
      <c r="A1659" s="6">
        <v>530314</v>
      </c>
      <c r="B1659" s="7" t="s">
        <v>107</v>
      </c>
      <c r="C1659" s="8">
        <v>1995.2</v>
      </c>
      <c r="D1659" s="8">
        <v>0</v>
      </c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2594540.83</v>
      </c>
      <c r="D1661" s="24">
        <f>SUM(D1646:D1660)</f>
        <v>2982949.69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>
        <v>342184.46</v>
      </c>
      <c r="D1748" s="8">
        <v>0</v>
      </c>
    </row>
    <row r="1749" spans="1:4" x14ac:dyDescent="0.25">
      <c r="A1749" s="6">
        <v>530902</v>
      </c>
      <c r="B1749" s="7" t="s">
        <v>95</v>
      </c>
      <c r="C1749" s="8">
        <v>25074.02</v>
      </c>
      <c r="D1749" s="8">
        <v>0</v>
      </c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>
        <v>1051961.7</v>
      </c>
      <c r="D1751" s="8">
        <v>0</v>
      </c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-1014393.05</v>
      </c>
      <c r="D1753" s="8">
        <v>1006923.98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>
        <v>153537.57</v>
      </c>
      <c r="D1756" s="8">
        <v>0</v>
      </c>
    </row>
    <row r="1757" spans="1:4" x14ac:dyDescent="0.25">
      <c r="A1757" s="6">
        <v>530910</v>
      </c>
      <c r="B1757" s="7" t="s">
        <v>103</v>
      </c>
      <c r="C1757" s="8">
        <v>7023.5</v>
      </c>
      <c r="D1757" s="8">
        <v>0</v>
      </c>
    </row>
    <row r="1758" spans="1:4" x14ac:dyDescent="0.25">
      <c r="A1758" s="6">
        <v>530911</v>
      </c>
      <c r="B1758" s="7" t="s">
        <v>104</v>
      </c>
      <c r="C1758" s="8">
        <v>14484.58</v>
      </c>
      <c r="D1758" s="8">
        <v>0</v>
      </c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579872.77999999991</v>
      </c>
      <c r="D1763" s="21">
        <f>SUM(D1748:D1762)</f>
        <v>1006923.98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177010.91</v>
      </c>
      <c r="D1782" s="8">
        <v>130373.82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>
        <v>293741.49</v>
      </c>
      <c r="D1784" s="8">
        <v>478089.73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29237364.940000001</v>
      </c>
      <c r="D1787" s="8">
        <v>13080186.640000001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>
        <v>516674.87</v>
      </c>
      <c r="D1790" s="8">
        <v>168660.6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11000</v>
      </c>
      <c r="D1792" s="8">
        <v>11000</v>
      </c>
    </row>
    <row r="1793" spans="1:4" x14ac:dyDescent="0.25">
      <c r="A1793" s="6">
        <v>531112</v>
      </c>
      <c r="B1793" s="7" t="s">
        <v>105</v>
      </c>
      <c r="C1793" s="8">
        <v>85423.82</v>
      </c>
      <c r="D1793" s="8">
        <v>23295.86</v>
      </c>
    </row>
    <row r="1794" spans="1:4" x14ac:dyDescent="0.25">
      <c r="A1794" s="6">
        <v>531113</v>
      </c>
      <c r="B1794" s="7" t="s">
        <v>106</v>
      </c>
      <c r="C1794" s="8">
        <v>1675617.97</v>
      </c>
      <c r="D1794" s="8">
        <v>340828.95</v>
      </c>
    </row>
    <row r="1795" spans="1:4" x14ac:dyDescent="0.25">
      <c r="A1795" s="6">
        <v>531114</v>
      </c>
      <c r="B1795" s="7" t="s">
        <v>107</v>
      </c>
      <c r="C1795" s="8">
        <v>7844.83</v>
      </c>
      <c r="D1795" s="8">
        <v>291310.46000000002</v>
      </c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32004678.829999998</v>
      </c>
      <c r="D1797" s="11">
        <f>SUM(D1782:D1796)</f>
        <v>14523746.060000001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0</v>
      </c>
      <c r="D1804" s="8">
        <v>0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9421069.8200000003</v>
      </c>
      <c r="D1821" s="8">
        <v>4791342.87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0</v>
      </c>
      <c r="D1829" s="8">
        <v>0</v>
      </c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9421069.8200000003</v>
      </c>
      <c r="D1831" s="11">
        <f>SUM(D1816:D1830)</f>
        <v>4791342.87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10344159.57</v>
      </c>
      <c r="D1867" s="8">
        <v>5451518.0999999996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668470.11</v>
      </c>
      <c r="D1870" s="8">
        <v>26786</v>
      </c>
    </row>
    <row r="1871" spans="1:4" x14ac:dyDescent="0.25">
      <c r="A1871" s="6">
        <v>531605</v>
      </c>
      <c r="B1871" s="7" t="s">
        <v>352</v>
      </c>
      <c r="C1871" s="8">
        <v>999888.52</v>
      </c>
      <c r="D1871" s="8">
        <v>503097.54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48803.1</v>
      </c>
      <c r="D1873" s="8">
        <v>38841.57</v>
      </c>
    </row>
    <row r="1874" spans="1:4" x14ac:dyDescent="0.25">
      <c r="A1874" s="6">
        <v>531608</v>
      </c>
      <c r="B1874" s="7" t="s">
        <v>355</v>
      </c>
      <c r="C1874" s="8">
        <v>122035.33</v>
      </c>
      <c r="D1874" s="8">
        <v>141455.29999999999</v>
      </c>
    </row>
    <row r="1875" spans="1:4" x14ac:dyDescent="0.25">
      <c r="A1875" s="6">
        <v>531609</v>
      </c>
      <c r="B1875" s="7" t="s">
        <v>356</v>
      </c>
      <c r="C1875" s="8">
        <v>71022.59</v>
      </c>
      <c r="D1875" s="8">
        <v>285353.3</v>
      </c>
    </row>
    <row r="1876" spans="1:4" x14ac:dyDescent="0.25">
      <c r="A1876" s="6">
        <v>531610</v>
      </c>
      <c r="B1876" s="7" t="s">
        <v>357</v>
      </c>
      <c r="C1876" s="8">
        <v>36059.43</v>
      </c>
      <c r="D1876" s="8">
        <v>36399.79</v>
      </c>
    </row>
    <row r="1877" spans="1:4" x14ac:dyDescent="0.25">
      <c r="A1877" s="6">
        <v>531611</v>
      </c>
      <c r="B1877" s="7" t="s">
        <v>358</v>
      </c>
      <c r="C1877" s="8">
        <v>11375</v>
      </c>
      <c r="D1877" s="8">
        <v>2300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13766.67</v>
      </c>
      <c r="D1881" s="8">
        <v>0</v>
      </c>
    </row>
    <row r="1882" spans="1:4" x14ac:dyDescent="0.25">
      <c r="A1882" s="6">
        <v>531616</v>
      </c>
      <c r="B1882" s="7" t="s">
        <v>363</v>
      </c>
      <c r="C1882" s="8">
        <v>414614.76</v>
      </c>
      <c r="D1882" s="8">
        <v>361209.24</v>
      </c>
    </row>
    <row r="1883" spans="1:4" x14ac:dyDescent="0.25">
      <c r="A1883" s="6">
        <v>531617</v>
      </c>
      <c r="B1883" s="7" t="s">
        <v>364</v>
      </c>
      <c r="C1883" s="8">
        <v>592639.24</v>
      </c>
      <c r="D1883" s="8">
        <v>700334.62</v>
      </c>
    </row>
    <row r="1884" spans="1:4" x14ac:dyDescent="0.25">
      <c r="A1884" s="6">
        <v>531618</v>
      </c>
      <c r="B1884" s="7" t="s">
        <v>365</v>
      </c>
      <c r="C1884" s="8">
        <v>32500</v>
      </c>
      <c r="D1884" s="8">
        <v>0</v>
      </c>
    </row>
    <row r="1885" spans="1:4" x14ac:dyDescent="0.25">
      <c r="A1885" s="6">
        <v>531619</v>
      </c>
      <c r="B1885" s="7" t="s">
        <v>366</v>
      </c>
      <c r="C1885" s="8">
        <v>1703289.67</v>
      </c>
      <c r="D1885" s="8">
        <v>2022129.07</v>
      </c>
    </row>
    <row r="1886" spans="1:4" x14ac:dyDescent="0.25">
      <c r="A1886" s="6">
        <v>531620</v>
      </c>
      <c r="B1886" s="7" t="s">
        <v>367</v>
      </c>
      <c r="C1886" s="8">
        <v>565811.65</v>
      </c>
      <c r="D1886" s="8">
        <v>416020.32</v>
      </c>
    </row>
    <row r="1887" spans="1:4" x14ac:dyDescent="0.25">
      <c r="A1887" s="6">
        <v>531621</v>
      </c>
      <c r="B1887" s="7" t="s">
        <v>368</v>
      </c>
      <c r="C1887" s="8">
        <v>960</v>
      </c>
      <c r="D1887" s="8">
        <v>3500</v>
      </c>
    </row>
    <row r="1888" spans="1:4" x14ac:dyDescent="0.25">
      <c r="A1888" s="6">
        <v>531622</v>
      </c>
      <c r="B1888" s="7" t="s">
        <v>369</v>
      </c>
      <c r="C1888" s="8">
        <v>250000</v>
      </c>
      <c r="D1888" s="8">
        <v>200000</v>
      </c>
    </row>
    <row r="1889" spans="1:4" x14ac:dyDescent="0.25">
      <c r="A1889" s="6">
        <v>531623</v>
      </c>
      <c r="B1889" s="7" t="s">
        <v>370</v>
      </c>
      <c r="C1889" s="8">
        <v>1934437.13</v>
      </c>
      <c r="D1889" s="8">
        <v>1477873.32</v>
      </c>
    </row>
    <row r="1890" spans="1:4" x14ac:dyDescent="0.25">
      <c r="A1890" s="6">
        <v>531624</v>
      </c>
      <c r="B1890" s="7" t="s">
        <v>371</v>
      </c>
      <c r="C1890" s="8">
        <v>1221867.72</v>
      </c>
      <c r="D1890" s="8">
        <v>1300957.24</v>
      </c>
    </row>
    <row r="1891" spans="1:4" x14ac:dyDescent="0.25">
      <c r="A1891" s="6">
        <v>531625</v>
      </c>
      <c r="B1891" s="7" t="s">
        <v>372</v>
      </c>
      <c r="C1891" s="8">
        <v>1465300</v>
      </c>
      <c r="D1891" s="8">
        <v>710420</v>
      </c>
    </row>
    <row r="1892" spans="1:4" x14ac:dyDescent="0.25">
      <c r="A1892" s="6">
        <v>531626</v>
      </c>
      <c r="B1892" s="7" t="s">
        <v>373</v>
      </c>
      <c r="C1892" s="8">
        <v>0</v>
      </c>
      <c r="D1892" s="8">
        <v>0</v>
      </c>
    </row>
    <row r="1893" spans="1:4" x14ac:dyDescent="0.25">
      <c r="A1893" s="6">
        <v>531627</v>
      </c>
      <c r="B1893" s="7" t="s">
        <v>374</v>
      </c>
      <c r="C1893" s="8">
        <v>9159.99</v>
      </c>
      <c r="D1893" s="8">
        <v>7289.99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47790</v>
      </c>
      <c r="D1895" s="8">
        <v>29666.67</v>
      </c>
    </row>
    <row r="1896" spans="1:4" x14ac:dyDescent="0.25">
      <c r="A1896" s="6">
        <v>531630</v>
      </c>
      <c r="B1896" s="7" t="s">
        <v>377</v>
      </c>
      <c r="C1896" s="8">
        <v>151200.64000000001</v>
      </c>
      <c r="D1896" s="8">
        <v>95253.8</v>
      </c>
    </row>
    <row r="1897" spans="1:4" x14ac:dyDescent="0.25">
      <c r="A1897" s="6">
        <v>531631</v>
      </c>
      <c r="B1897" s="7" t="s">
        <v>378</v>
      </c>
      <c r="C1897" s="8">
        <v>86904.76</v>
      </c>
      <c r="D1897" s="8">
        <v>41874.699999999997</v>
      </c>
    </row>
    <row r="1898" spans="1:4" x14ac:dyDescent="0.25">
      <c r="A1898" s="6">
        <v>531632</v>
      </c>
      <c r="B1898" s="7" t="s">
        <v>379</v>
      </c>
      <c r="C1898" s="8">
        <v>91500</v>
      </c>
      <c r="D1898" s="8">
        <v>0</v>
      </c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10000</v>
      </c>
      <c r="D1900" s="8">
        <v>2305</v>
      </c>
    </row>
    <row r="1901" spans="1:4" x14ac:dyDescent="0.25">
      <c r="A1901" s="6">
        <v>531635</v>
      </c>
      <c r="B1901" s="7" t="s">
        <v>382</v>
      </c>
      <c r="C1901" s="8">
        <v>16538.88</v>
      </c>
      <c r="D1901" s="8">
        <v>20293.400000000001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18379.68</v>
      </c>
      <c r="D1903" s="8">
        <v>8856</v>
      </c>
    </row>
    <row r="1904" spans="1:4" x14ac:dyDescent="0.25">
      <c r="A1904" s="6">
        <v>531638</v>
      </c>
      <c r="B1904" s="7" t="s">
        <v>413</v>
      </c>
      <c r="C1904" s="8">
        <v>37295.550000000003</v>
      </c>
      <c r="D1904" s="8">
        <v>0</v>
      </c>
    </row>
    <row r="1905" spans="1:4" x14ac:dyDescent="0.25">
      <c r="A1905" s="6">
        <v>531639</v>
      </c>
      <c r="B1905" s="7" t="s">
        <v>386</v>
      </c>
      <c r="C1905" s="8">
        <v>454450.28</v>
      </c>
      <c r="D1905" s="8">
        <v>332930.65000000002</v>
      </c>
    </row>
    <row r="1906" spans="1:4" x14ac:dyDescent="0.25">
      <c r="A1906" s="6">
        <v>531640</v>
      </c>
      <c r="B1906" s="7" t="s">
        <v>387</v>
      </c>
      <c r="C1906" s="8">
        <v>0</v>
      </c>
      <c r="D1906" s="8">
        <v>56394.69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109482</v>
      </c>
      <c r="D1909" s="8">
        <v>54514</v>
      </c>
    </row>
    <row r="1910" spans="1:4" x14ac:dyDescent="0.25">
      <c r="A1910" s="6">
        <v>531644</v>
      </c>
      <c r="B1910" s="7" t="s">
        <v>169</v>
      </c>
      <c r="C1910" s="8">
        <v>810047.39</v>
      </c>
      <c r="D1910" s="8">
        <v>407280.22</v>
      </c>
    </row>
    <row r="1911" spans="1:4" x14ac:dyDescent="0.25">
      <c r="A1911" s="6">
        <v>531645</v>
      </c>
      <c r="B1911" s="7" t="s">
        <v>170</v>
      </c>
      <c r="C1911" s="8">
        <v>122548.75</v>
      </c>
      <c r="D1911" s="8">
        <v>63002.52</v>
      </c>
    </row>
    <row r="1912" spans="1:4" x14ac:dyDescent="0.25">
      <c r="A1912" s="6">
        <v>531646</v>
      </c>
      <c r="B1912" s="7" t="s">
        <v>171</v>
      </c>
      <c r="C1912" s="8">
        <v>814856.43</v>
      </c>
      <c r="D1912" s="8">
        <v>406706.66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0</v>
      </c>
      <c r="D1914" s="8">
        <v>0</v>
      </c>
    </row>
    <row r="1915" spans="1:4" ht="15.75" thickBot="1" x14ac:dyDescent="0.3">
      <c r="A1915" s="6">
        <v>531660</v>
      </c>
      <c r="B1915" s="7" t="s">
        <v>38</v>
      </c>
      <c r="C1915" s="8">
        <v>3854480.89</v>
      </c>
      <c r="D1915" s="8">
        <v>602127.32999999996</v>
      </c>
    </row>
    <row r="1916" spans="1:4" x14ac:dyDescent="0.25">
      <c r="A1916" s="22" t="s">
        <v>18</v>
      </c>
      <c r="B1916" s="23"/>
      <c r="C1916" s="24">
        <f>SUM(C1867:C1915)</f>
        <v>27131635.73</v>
      </c>
      <c r="D1916" s="24">
        <f>SUM(D1867:D1915)</f>
        <v>15806691.040000001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385137.38</v>
      </c>
      <c r="D2276" s="8">
        <v>368718.15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45000</v>
      </c>
      <c r="D2278" s="8">
        <v>105000</v>
      </c>
    </row>
    <row r="2279" spans="1:4" ht="15.75" thickBot="1" x14ac:dyDescent="0.3">
      <c r="A2279" s="9" t="s">
        <v>18</v>
      </c>
      <c r="B2279" s="10"/>
      <c r="C2279" s="11">
        <f>SUM(C2275:C2278)</f>
        <v>430137.38</v>
      </c>
      <c r="D2279" s="11">
        <f>SUM(D2275:D2278)</f>
        <v>473718.15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153805.54</v>
      </c>
      <c r="D2282" s="8">
        <v>0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227107.29</v>
      </c>
      <c r="D2284" s="8">
        <v>140564.97</v>
      </c>
    </row>
    <row r="2285" spans="1:4" ht="15.75" thickBot="1" x14ac:dyDescent="0.3">
      <c r="A2285" s="9" t="s">
        <v>18</v>
      </c>
      <c r="B2285" s="10"/>
      <c r="C2285" s="11">
        <f>SUM(C2281:C2284)</f>
        <v>380912.83</v>
      </c>
      <c r="D2285" s="11">
        <f>SUM(D2281:D2284)</f>
        <v>140564.97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118430035.66999999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65836239.609999999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6074478.2800000161</v>
      </c>
      <c r="D2402" s="62">
        <f>D1115-D2400</f>
        <v>8039595.7899999768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4466E-1ADA-4E32-AD91-FF7ABA536161}">
  <dimension ref="A1:D2402"/>
  <sheetViews>
    <sheetView workbookViewId="0">
      <selection activeCell="F18" sqref="F18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129000</v>
      </c>
      <c r="D4" s="8">
        <v>129000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113956986.97</v>
      </c>
      <c r="D8" s="8">
        <v>108296391.83</v>
      </c>
    </row>
    <row r="9" spans="1:4" x14ac:dyDescent="0.25">
      <c r="A9" s="6">
        <v>1105</v>
      </c>
      <c r="B9" s="7" t="s">
        <v>9</v>
      </c>
      <c r="C9" s="8">
        <v>-16580836.880000001</v>
      </c>
      <c r="D9" s="8">
        <v>-11740488.890000001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132833214.69</v>
      </c>
      <c r="D11" s="8">
        <v>154028101.69999999</v>
      </c>
    </row>
    <row r="12" spans="1:4" x14ac:dyDescent="0.25">
      <c r="A12" s="6">
        <v>1108</v>
      </c>
      <c r="B12" s="7" t="s">
        <v>12</v>
      </c>
      <c r="C12" s="8">
        <v>76081530.689999998</v>
      </c>
      <c r="D12" s="8">
        <v>159739374.77000001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110591937.41</v>
      </c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8761318.4000000004</v>
      </c>
      <c r="D17" s="8">
        <v>7502718.4000000004</v>
      </c>
    </row>
    <row r="18" spans="1:4" ht="15.75" thickBot="1" x14ac:dyDescent="0.3">
      <c r="A18" s="9" t="s">
        <v>18</v>
      </c>
      <c r="B18" s="10"/>
      <c r="C18" s="11">
        <f>SUM(C4:C17)</f>
        <v>425773151.27999997</v>
      </c>
      <c r="D18" s="11">
        <f>SUM(D4:D17)</f>
        <v>417955097.80999994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89211.71</v>
      </c>
      <c r="D21" s="8">
        <v>82211.710000000006</v>
      </c>
    </row>
    <row r="22" spans="1:4" x14ac:dyDescent="0.25">
      <c r="A22" s="6">
        <v>1203</v>
      </c>
      <c r="B22" s="7" t="s">
        <v>22</v>
      </c>
      <c r="C22" s="8">
        <v>898165.99</v>
      </c>
      <c r="D22" s="8">
        <v>2475449.2200000002</v>
      </c>
    </row>
    <row r="23" spans="1:4" x14ac:dyDescent="0.25">
      <c r="A23" s="6">
        <v>1204</v>
      </c>
      <c r="B23" s="7" t="s">
        <v>23</v>
      </c>
      <c r="C23" s="8">
        <v>55917653.450000003</v>
      </c>
      <c r="D23" s="8">
        <v>35208062.909999996</v>
      </c>
    </row>
    <row r="24" spans="1:4" ht="15.75" thickBot="1" x14ac:dyDescent="0.3">
      <c r="A24" s="16">
        <v>1205</v>
      </c>
      <c r="B24" s="17" t="s">
        <v>24</v>
      </c>
      <c r="C24" s="8">
        <v>639655.51</v>
      </c>
      <c r="D24" s="18">
        <v>97083.08</v>
      </c>
    </row>
    <row r="25" spans="1:4" ht="15.75" thickBot="1" x14ac:dyDescent="0.3">
      <c r="A25" s="9" t="s">
        <v>18</v>
      </c>
      <c r="B25" s="10"/>
      <c r="C25" s="11">
        <f>SUM(C20:C24)</f>
        <v>57544686.660000004</v>
      </c>
      <c r="D25" s="11">
        <f>SUM(D20:D24)</f>
        <v>37862806.919999994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9822707.7400000002</v>
      </c>
      <c r="D27" s="8">
        <v>5443654.9299999997</v>
      </c>
    </row>
    <row r="28" spans="1:4" x14ac:dyDescent="0.25">
      <c r="A28" s="6">
        <v>1302</v>
      </c>
      <c r="B28" s="7" t="s">
        <v>27</v>
      </c>
      <c r="C28" s="8">
        <v>220608359.31999999</v>
      </c>
      <c r="D28" s="8">
        <v>172641357.5</v>
      </c>
    </row>
    <row r="29" spans="1:4" x14ac:dyDescent="0.25">
      <c r="A29" s="6">
        <v>1303</v>
      </c>
      <c r="B29" s="7" t="s">
        <v>28</v>
      </c>
      <c r="C29" s="8">
        <v>81014596.959999993</v>
      </c>
      <c r="D29" s="8">
        <v>108893330.53</v>
      </c>
    </row>
    <row r="30" spans="1:4" x14ac:dyDescent="0.25">
      <c r="A30" s="6">
        <v>1304</v>
      </c>
      <c r="B30" s="7" t="s">
        <v>29</v>
      </c>
      <c r="C30" s="8">
        <v>1406461.74</v>
      </c>
      <c r="D30" s="8">
        <v>665147.42000000004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7693580.9400000004</v>
      </c>
      <c r="D32" s="8">
        <v>54454303.140000001</v>
      </c>
    </row>
    <row r="33" spans="1:4" x14ac:dyDescent="0.25">
      <c r="A33" s="6">
        <v>1307</v>
      </c>
      <c r="B33" s="7" t="s">
        <v>32</v>
      </c>
      <c r="C33" s="8">
        <v>4969028.3899999997</v>
      </c>
      <c r="D33" s="8">
        <v>4508350.37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6683037.5899999999</v>
      </c>
      <c r="D37" s="8">
        <v>6311249.8499999996</v>
      </c>
    </row>
    <row r="38" spans="1:4" x14ac:dyDescent="0.25">
      <c r="A38" s="16">
        <v>1312</v>
      </c>
      <c r="B38" s="17" t="s">
        <v>37</v>
      </c>
      <c r="C38" s="8">
        <v>98051397.290000007</v>
      </c>
      <c r="D38" s="8">
        <v>28729864.420000002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430249169.96999997</v>
      </c>
      <c r="D40" s="11">
        <f>SUM(D27:D39)</f>
        <v>381647258.16000009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10744823.859999999</v>
      </c>
      <c r="D46" s="8">
        <v>5598178.54</v>
      </c>
    </row>
    <row r="47" spans="1:4" x14ac:dyDescent="0.25">
      <c r="A47" s="6">
        <v>1406</v>
      </c>
      <c r="B47" s="7" t="s">
        <v>45</v>
      </c>
      <c r="C47" s="8">
        <v>2219593.31</v>
      </c>
      <c r="D47" s="8">
        <v>765062.54</v>
      </c>
    </row>
    <row r="48" spans="1:4" x14ac:dyDescent="0.25">
      <c r="A48" s="6">
        <v>1407</v>
      </c>
      <c r="B48" s="7" t="s">
        <v>46</v>
      </c>
      <c r="C48" s="8">
        <v>1926648.26</v>
      </c>
      <c r="D48" s="8">
        <v>1377320.14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14891065.43</v>
      </c>
      <c r="D51" s="21">
        <f>SUM(D42:D50)</f>
        <v>7740561.2199999997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348065.67</v>
      </c>
      <c r="D53" s="8">
        <v>323255.14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32692417.399999999</v>
      </c>
      <c r="D57" s="8">
        <v>32629205.98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385800.84</v>
      </c>
      <c r="D60" s="8">
        <v>163489.29999999999</v>
      </c>
    </row>
    <row r="61" spans="1:4" ht="15.75" thickBot="1" x14ac:dyDescent="0.3">
      <c r="A61" s="16">
        <v>1510</v>
      </c>
      <c r="B61" s="17" t="s">
        <v>38</v>
      </c>
      <c r="C61" s="8">
        <v>1007665.9</v>
      </c>
      <c r="D61" s="8">
        <v>442990.84</v>
      </c>
    </row>
    <row r="62" spans="1:4" x14ac:dyDescent="0.25">
      <c r="A62" s="22" t="s">
        <v>18</v>
      </c>
      <c r="B62" s="23"/>
      <c r="C62" s="24">
        <f>SUM(C53:C61)</f>
        <v>34433949.810000002</v>
      </c>
      <c r="D62" s="24">
        <f>SUM(D53:D61)</f>
        <v>33558941.260000005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4155000</v>
      </c>
      <c r="D64" s="8">
        <v>4155000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80600</v>
      </c>
      <c r="D66" s="8">
        <v>6300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5932211.5700000003</v>
      </c>
      <c r="D68" s="8">
        <v>5818020.96</v>
      </c>
    </row>
    <row r="69" spans="1:4" ht="15.75" thickBot="1" x14ac:dyDescent="0.3">
      <c r="A69" s="9" t="s">
        <v>18</v>
      </c>
      <c r="B69" s="10"/>
      <c r="C69" s="11">
        <f>SUM(C64:C68)</f>
        <v>10167811.57</v>
      </c>
      <c r="D69" s="11">
        <f>SUM(D64:D68)</f>
        <v>9979320.9600000009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99389466.049999997</v>
      </c>
      <c r="D71" s="8">
        <v>99561416.370000005</v>
      </c>
    </row>
    <row r="72" spans="1:4" x14ac:dyDescent="0.25">
      <c r="A72" s="6">
        <v>1702</v>
      </c>
      <c r="B72" s="7" t="s">
        <v>66</v>
      </c>
      <c r="C72" s="8">
        <v>-4587184.6900000004</v>
      </c>
      <c r="D72" s="8">
        <v>-3306444.75</v>
      </c>
    </row>
    <row r="73" spans="1:4" x14ac:dyDescent="0.25">
      <c r="A73" s="6">
        <v>1703</v>
      </c>
      <c r="B73" s="7" t="s">
        <v>67</v>
      </c>
      <c r="C73" s="8">
        <v>78299785.129999995</v>
      </c>
      <c r="D73" s="8">
        <v>75902457.819999993</v>
      </c>
    </row>
    <row r="74" spans="1:4" x14ac:dyDescent="0.25">
      <c r="A74" s="6">
        <v>1704</v>
      </c>
      <c r="B74" s="7" t="s">
        <v>68</v>
      </c>
      <c r="C74" s="8">
        <v>-72140956.349999994</v>
      </c>
      <c r="D74" s="8">
        <v>-69478822.620000005</v>
      </c>
    </row>
    <row r="75" spans="1:4" x14ac:dyDescent="0.25">
      <c r="A75" s="6">
        <v>1705</v>
      </c>
      <c r="B75" s="7" t="s">
        <v>69</v>
      </c>
      <c r="C75" s="8">
        <v>2141743.1800000002</v>
      </c>
      <c r="D75" s="8">
        <v>2141743.1800000002</v>
      </c>
    </row>
    <row r="76" spans="1:4" ht="15.75" thickBot="1" x14ac:dyDescent="0.3">
      <c r="A76" s="6">
        <v>1706</v>
      </c>
      <c r="B76" s="7" t="s">
        <v>70</v>
      </c>
      <c r="C76" s="8">
        <v>-2141730.1800000002</v>
      </c>
      <c r="D76" s="8">
        <v>-2141730.1800000002</v>
      </c>
    </row>
    <row r="77" spans="1:4" ht="15.75" thickBot="1" x14ac:dyDescent="0.3">
      <c r="A77" s="9" t="s">
        <v>18</v>
      </c>
      <c r="B77" s="10"/>
      <c r="C77" s="11">
        <f>SUM(C71:C76)</f>
        <v>100961123.14000002</v>
      </c>
      <c r="D77" s="11">
        <f>SUM(D71:D76)</f>
        <v>102678619.81999999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4510934.0599999996</v>
      </c>
      <c r="D85" s="8">
        <v>4105941.45</v>
      </c>
    </row>
    <row r="86" spans="1:4" x14ac:dyDescent="0.25">
      <c r="A86" s="6">
        <v>1904</v>
      </c>
      <c r="B86" s="7" t="s">
        <v>77</v>
      </c>
      <c r="C86" s="8">
        <v>14448046.800000001</v>
      </c>
      <c r="D86" s="8">
        <v>24731252.579999998</v>
      </c>
    </row>
    <row r="87" spans="1:4" x14ac:dyDescent="0.25">
      <c r="A87" s="6">
        <v>1905</v>
      </c>
      <c r="B87" s="7" t="s">
        <v>78</v>
      </c>
      <c r="C87" s="8">
        <v>50957214.009999998</v>
      </c>
      <c r="D87" s="8">
        <v>49969096.350000001</v>
      </c>
    </row>
    <row r="88" spans="1:4" x14ac:dyDescent="0.25">
      <c r="A88" s="6">
        <v>1906</v>
      </c>
      <c r="B88" s="7" t="s">
        <v>79</v>
      </c>
      <c r="C88" s="8">
        <v>-49543650.210000001</v>
      </c>
      <c r="D88" s="8">
        <v>-49192650.289999999</v>
      </c>
    </row>
    <row r="89" spans="1:4" x14ac:dyDescent="0.25">
      <c r="A89" s="6">
        <v>1907</v>
      </c>
      <c r="B89" s="7" t="s">
        <v>80</v>
      </c>
      <c r="C89" s="8">
        <v>7141748.0599999996</v>
      </c>
      <c r="D89" s="8">
        <v>7141748.0599999996</v>
      </c>
    </row>
    <row r="90" spans="1:4" x14ac:dyDescent="0.25">
      <c r="A90" s="6">
        <v>1908</v>
      </c>
      <c r="B90" s="7" t="s">
        <v>81</v>
      </c>
      <c r="C90" s="8">
        <v>-7141747.0899999999</v>
      </c>
      <c r="D90" s="8">
        <v>-7141747.0899999999</v>
      </c>
    </row>
    <row r="91" spans="1:4" ht="15.75" thickBot="1" x14ac:dyDescent="0.3">
      <c r="A91" s="6">
        <v>1910</v>
      </c>
      <c r="B91" s="7" t="s">
        <v>38</v>
      </c>
      <c r="C91" s="8">
        <v>867773747.51999998</v>
      </c>
      <c r="D91" s="8">
        <v>816428988.87</v>
      </c>
    </row>
    <row r="92" spans="1:4" ht="15.75" thickBot="1" x14ac:dyDescent="0.3">
      <c r="A92" s="9" t="s">
        <v>82</v>
      </c>
      <c r="B92" s="10"/>
      <c r="C92" s="11">
        <f>SUM(C83:C91)</f>
        <v>888146293.14999998</v>
      </c>
      <c r="D92" s="11">
        <f>SUM(D83:D91)</f>
        <v>846042629.92999995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1962167251.0099998</v>
      </c>
      <c r="D94" s="29">
        <f>D18+D25+D40+D51+D62+D69+D77+D81+D92</f>
        <v>1837465236.0799999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30402.7</v>
      </c>
      <c r="D98" s="8">
        <v>3326.6</v>
      </c>
    </row>
    <row r="99" spans="1:4" x14ac:dyDescent="0.25">
      <c r="A99" s="6">
        <v>2102</v>
      </c>
      <c r="B99" s="7" t="s">
        <v>87</v>
      </c>
      <c r="C99" s="8">
        <v>170820.32</v>
      </c>
      <c r="D99" s="8">
        <v>206208.56</v>
      </c>
    </row>
    <row r="100" spans="1:4" x14ac:dyDescent="0.25">
      <c r="A100" s="6">
        <v>2103</v>
      </c>
      <c r="B100" s="7" t="s">
        <v>88</v>
      </c>
      <c r="C100" s="8">
        <v>30373.46</v>
      </c>
      <c r="D100" s="8">
        <v>268096.01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12835590.76</v>
      </c>
      <c r="D102" s="8">
        <v>12372329.65</v>
      </c>
    </row>
    <row r="103" spans="1:4" x14ac:dyDescent="0.25">
      <c r="A103" s="6">
        <v>2106</v>
      </c>
      <c r="B103" s="7" t="s">
        <v>91</v>
      </c>
      <c r="C103" s="8">
        <v>473883.94</v>
      </c>
      <c r="D103" s="8">
        <v>489033.59</v>
      </c>
    </row>
    <row r="104" spans="1:4" ht="15.75" thickBot="1" x14ac:dyDescent="0.3">
      <c r="A104" s="16">
        <v>2110</v>
      </c>
      <c r="B104" s="17" t="s">
        <v>92</v>
      </c>
      <c r="C104" s="8">
        <v>-2878380.9</v>
      </c>
      <c r="D104" s="8">
        <v>-506765.53</v>
      </c>
    </row>
    <row r="105" spans="1:4" ht="15.75" thickBot="1" x14ac:dyDescent="0.3">
      <c r="A105" s="9" t="s">
        <v>18</v>
      </c>
      <c r="B105" s="10"/>
      <c r="C105" s="11">
        <f>SUM(C98:C104)</f>
        <v>10662690.279999999</v>
      </c>
      <c r="D105" s="11">
        <f>SUM(D98:D104)</f>
        <v>12832228.880000001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210208.53</v>
      </c>
      <c r="D107" s="8">
        <v>3544622.66</v>
      </c>
    </row>
    <row r="108" spans="1:4" x14ac:dyDescent="0.25">
      <c r="A108" s="6">
        <v>2202</v>
      </c>
      <c r="B108" s="7" t="s">
        <v>95</v>
      </c>
      <c r="C108" s="8">
        <v>1656302.86</v>
      </c>
      <c r="D108" s="8">
        <v>2383447.73</v>
      </c>
    </row>
    <row r="109" spans="1:4" x14ac:dyDescent="0.25">
      <c r="A109" s="6">
        <v>2203</v>
      </c>
      <c r="B109" s="33" t="s">
        <v>96</v>
      </c>
      <c r="C109" s="8">
        <v>2071804.96</v>
      </c>
      <c r="D109" s="8">
        <v>1760436.06</v>
      </c>
    </row>
    <row r="110" spans="1:4" x14ac:dyDescent="0.25">
      <c r="A110" s="6">
        <v>2204</v>
      </c>
      <c r="B110" s="7" t="s">
        <v>97</v>
      </c>
      <c r="C110" s="8">
        <v>328962.28000000003</v>
      </c>
      <c r="D110" s="8">
        <v>-431656.41</v>
      </c>
    </row>
    <row r="111" spans="1:4" x14ac:dyDescent="0.25">
      <c r="A111" s="6">
        <v>2205</v>
      </c>
      <c r="B111" s="7" t="s">
        <v>98</v>
      </c>
      <c r="C111" s="8">
        <v>127800.22</v>
      </c>
      <c r="D111" s="8">
        <v>157006.14000000001</v>
      </c>
    </row>
    <row r="112" spans="1:4" x14ac:dyDescent="0.25">
      <c r="A112" s="6">
        <v>2206</v>
      </c>
      <c r="B112" s="7" t="s">
        <v>99</v>
      </c>
      <c r="C112" s="8">
        <v>45864522.850000001</v>
      </c>
      <c r="D112" s="8">
        <v>47662768.659999996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6165283.5700000003</v>
      </c>
      <c r="D114" s="8">
        <v>7120513.2999999998</v>
      </c>
    </row>
    <row r="115" spans="1:4" x14ac:dyDescent="0.25">
      <c r="A115" s="6">
        <v>2209</v>
      </c>
      <c r="B115" s="7" t="s">
        <v>102</v>
      </c>
      <c r="C115" s="8">
        <v>-1135078.53</v>
      </c>
      <c r="D115" s="8">
        <v>26962.42</v>
      </c>
    </row>
    <row r="116" spans="1:4" x14ac:dyDescent="0.25">
      <c r="A116" s="6">
        <v>2210</v>
      </c>
      <c r="B116" s="7" t="s">
        <v>103</v>
      </c>
      <c r="C116" s="8">
        <v>371197.61</v>
      </c>
      <c r="D116" s="8">
        <v>301974.14</v>
      </c>
    </row>
    <row r="117" spans="1:4" x14ac:dyDescent="0.25">
      <c r="A117" s="6">
        <v>2211</v>
      </c>
      <c r="B117" s="7" t="s">
        <v>104</v>
      </c>
      <c r="C117" s="8">
        <v>569477.44999999995</v>
      </c>
      <c r="D117" s="8">
        <v>364242.87</v>
      </c>
    </row>
    <row r="118" spans="1:4" x14ac:dyDescent="0.25">
      <c r="A118" s="6">
        <v>2212</v>
      </c>
      <c r="B118" s="7" t="s">
        <v>105</v>
      </c>
      <c r="C118" s="8">
        <v>9073842.0299999993</v>
      </c>
      <c r="D118" s="8">
        <v>14139390.199999999</v>
      </c>
    </row>
    <row r="119" spans="1:4" x14ac:dyDescent="0.25">
      <c r="A119" s="6">
        <v>2213</v>
      </c>
      <c r="B119" s="7" t="s">
        <v>106</v>
      </c>
      <c r="C119" s="8">
        <v>39372.660000000003</v>
      </c>
      <c r="D119" s="8">
        <v>81780.759999999995</v>
      </c>
    </row>
    <row r="120" spans="1:4" x14ac:dyDescent="0.25">
      <c r="A120" s="6">
        <v>2214</v>
      </c>
      <c r="B120" s="7" t="s">
        <v>107</v>
      </c>
      <c r="C120" s="8">
        <f>--364.33</f>
        <v>364.33</v>
      </c>
      <c r="D120" s="8">
        <v>-8865.89</v>
      </c>
    </row>
    <row r="121" spans="1:4" x14ac:dyDescent="0.25">
      <c r="A121" s="6">
        <v>2215</v>
      </c>
      <c r="B121" s="7" t="s">
        <v>108</v>
      </c>
      <c r="C121" s="8">
        <v>658063.62</v>
      </c>
      <c r="D121" s="8">
        <v>316099.96999999997</v>
      </c>
    </row>
    <row r="122" spans="1:4" ht="15.75" thickBot="1" x14ac:dyDescent="0.3">
      <c r="A122" s="19">
        <v>2216</v>
      </c>
      <c r="B122" s="20" t="s">
        <v>109</v>
      </c>
      <c r="C122" s="8">
        <v>2515647.5299999998</v>
      </c>
      <c r="D122" s="8">
        <v>2441289.92</v>
      </c>
    </row>
    <row r="123" spans="1:4" ht="15.75" thickBot="1" x14ac:dyDescent="0.3">
      <c r="A123" s="9" t="s">
        <v>18</v>
      </c>
      <c r="B123" s="10"/>
      <c r="C123" s="11">
        <f>SUM(C107:C122)</f>
        <v>68517771.969999999</v>
      </c>
      <c r="D123" s="11">
        <f>SUM(D107:D122)</f>
        <v>79860012.530000001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70161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1357477200.25</v>
      </c>
      <c r="D132" s="8">
        <v>1164320600.02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60000</v>
      </c>
      <c r="D135" s="8">
        <v>150000</v>
      </c>
    </row>
    <row r="136" spans="1:4" x14ac:dyDescent="0.25">
      <c r="A136" s="6">
        <v>2312</v>
      </c>
      <c r="B136" s="7" t="s">
        <v>122</v>
      </c>
      <c r="C136" s="8">
        <v>-1085981760.2</v>
      </c>
      <c r="D136" s="8">
        <v>-912425237.53999996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55339059.420000002</v>
      </c>
      <c r="D138" s="8">
        <v>80558152.620000005</v>
      </c>
    </row>
    <row r="139" spans="1:4" x14ac:dyDescent="0.25">
      <c r="A139" s="6">
        <v>2314</v>
      </c>
      <c r="B139" s="7" t="s">
        <v>125</v>
      </c>
      <c r="C139" s="8">
        <v>-22618556.129999999</v>
      </c>
      <c r="D139" s="8">
        <v>-39383929.219999999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304346104.33999997</v>
      </c>
      <c r="D141" s="11">
        <f>SUM(D125:D140)</f>
        <v>293219585.88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5316107.99</v>
      </c>
      <c r="D143" s="8">
        <v>6428889.2199999997</v>
      </c>
    </row>
    <row r="144" spans="1:4" x14ac:dyDescent="0.25">
      <c r="A144" s="6">
        <v>2402</v>
      </c>
      <c r="B144" s="7" t="s">
        <v>129</v>
      </c>
      <c r="C144" s="8">
        <v>212235771.06999999</v>
      </c>
      <c r="D144" s="8">
        <v>200142118.84</v>
      </c>
    </row>
    <row r="145" spans="1:4" x14ac:dyDescent="0.25">
      <c r="A145" s="6">
        <v>2403</v>
      </c>
      <c r="B145" s="7" t="s">
        <v>130</v>
      </c>
      <c r="C145" s="8">
        <v>29707499.75</v>
      </c>
      <c r="D145" s="8">
        <v>34476011.030000001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1423709.82</v>
      </c>
      <c r="D147" s="8">
        <v>616578.49</v>
      </c>
    </row>
    <row r="148" spans="1:4" ht="15.75" thickBot="1" x14ac:dyDescent="0.3">
      <c r="A148" s="6">
        <v>2406</v>
      </c>
      <c r="B148" s="7" t="s">
        <v>133</v>
      </c>
      <c r="C148" s="8">
        <v>890659.74</v>
      </c>
      <c r="D148" s="8"/>
    </row>
    <row r="149" spans="1:4" ht="15.75" thickBot="1" x14ac:dyDescent="0.3">
      <c r="A149" s="9" t="s">
        <v>18</v>
      </c>
      <c r="B149" s="10"/>
      <c r="C149" s="11">
        <f>SUM(C143:C148)</f>
        <v>249573748.37</v>
      </c>
      <c r="D149" s="11">
        <f>SUM(D143:D148)</f>
        <v>241663597.58000001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716978.34</v>
      </c>
      <c r="D151" s="8">
        <v>402470.01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46873.599999999999</v>
      </c>
      <c r="D154" s="8">
        <v>32541.32</v>
      </c>
    </row>
    <row r="155" spans="1:4" x14ac:dyDescent="0.25">
      <c r="A155" s="6">
        <v>2505</v>
      </c>
      <c r="B155" s="7" t="s">
        <v>139</v>
      </c>
      <c r="C155" s="8">
        <v>4900177.03</v>
      </c>
      <c r="D155" s="8">
        <v>4566516.54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5664028.9700000007</v>
      </c>
      <c r="D157" s="11">
        <f>SUM(D151:D156)</f>
        <v>5001527.87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5731658.6699999999</v>
      </c>
      <c r="D164" s="8">
        <v>8521291.6099999994</v>
      </c>
    </row>
    <row r="165" spans="1:4" x14ac:dyDescent="0.25">
      <c r="A165" s="6">
        <v>2607</v>
      </c>
      <c r="B165" s="7" t="s">
        <v>148</v>
      </c>
      <c r="C165" s="8">
        <v>293539697.32999998</v>
      </c>
      <c r="D165" s="8">
        <v>321571978.86000001</v>
      </c>
    </row>
    <row r="166" spans="1:4" ht="15.75" thickBot="1" x14ac:dyDescent="0.3">
      <c r="A166" s="19">
        <v>2608</v>
      </c>
      <c r="B166" s="20" t="s">
        <v>149</v>
      </c>
      <c r="C166" s="34">
        <v>12114673.140000001</v>
      </c>
      <c r="D166" s="34">
        <v>8567657.7599999998</v>
      </c>
    </row>
    <row r="167" spans="1:4" ht="15.75" thickBot="1" x14ac:dyDescent="0.3">
      <c r="A167" s="9" t="s">
        <v>18</v>
      </c>
      <c r="B167" s="10"/>
      <c r="C167" s="11">
        <f>SUM(C159:C166)</f>
        <v>311386029.13999999</v>
      </c>
      <c r="D167" s="11">
        <f>SUM(D159:D166)</f>
        <v>338660928.23000002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6185881.0899999999</v>
      </c>
      <c r="D169" s="8">
        <v>11011508.640000001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1462291.69</v>
      </c>
      <c r="D173" s="8">
        <v>1037922.47</v>
      </c>
    </row>
    <row r="174" spans="1:4" x14ac:dyDescent="0.25">
      <c r="A174" s="6">
        <v>2706</v>
      </c>
      <c r="B174" s="7" t="s">
        <v>156</v>
      </c>
      <c r="C174" s="8">
        <v>205950.58</v>
      </c>
      <c r="D174" s="8">
        <v>182124.39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95043.91</v>
      </c>
      <c r="D177" s="8">
        <v>17585.349999999999</v>
      </c>
    </row>
    <row r="178" spans="1:4" x14ac:dyDescent="0.25">
      <c r="A178" s="6">
        <v>2710</v>
      </c>
      <c r="B178" s="7" t="s">
        <v>160</v>
      </c>
      <c r="C178" s="8">
        <v>4294055.21</v>
      </c>
      <c r="D178" s="8">
        <v>2753374.8</v>
      </c>
    </row>
    <row r="179" spans="1:4" x14ac:dyDescent="0.25">
      <c r="A179" s="6">
        <v>2711</v>
      </c>
      <c r="B179" s="7" t="s">
        <v>161</v>
      </c>
      <c r="C179" s="8">
        <v>2020</v>
      </c>
      <c r="D179" s="8">
        <v>230</v>
      </c>
    </row>
    <row r="180" spans="1:4" x14ac:dyDescent="0.25">
      <c r="A180" s="6">
        <v>2712</v>
      </c>
      <c r="B180" s="7" t="s">
        <v>162</v>
      </c>
      <c r="C180" s="8">
        <v>222172.3</v>
      </c>
      <c r="D180" s="8">
        <v>46816.94</v>
      </c>
    </row>
    <row r="181" spans="1:4" x14ac:dyDescent="0.25">
      <c r="A181" s="6">
        <v>2713</v>
      </c>
      <c r="B181" s="7" t="s">
        <v>163</v>
      </c>
      <c r="C181" s="8">
        <v>2549297.38</v>
      </c>
      <c r="D181" s="8">
        <v>2443642.92</v>
      </c>
    </row>
    <row r="182" spans="1:4" x14ac:dyDescent="0.25">
      <c r="A182" s="6">
        <v>2714</v>
      </c>
      <c r="B182" s="7" t="s">
        <v>164</v>
      </c>
      <c r="C182" s="8">
        <v>8256277.54</v>
      </c>
      <c r="D182" s="8">
        <v>791666.67</v>
      </c>
    </row>
    <row r="183" spans="1:4" x14ac:dyDescent="0.25">
      <c r="A183" s="6">
        <v>2715</v>
      </c>
      <c r="B183" s="7" t="s">
        <v>165</v>
      </c>
      <c r="C183" s="8">
        <v>6054108.0099999998</v>
      </c>
      <c r="D183" s="8">
        <v>5129790.91</v>
      </c>
    </row>
    <row r="184" spans="1:4" x14ac:dyDescent="0.25">
      <c r="A184" s="6">
        <v>2716</v>
      </c>
      <c r="B184" s="7" t="s">
        <v>166</v>
      </c>
      <c r="C184" s="8">
        <v>6661844.9299999997</v>
      </c>
      <c r="D184" s="8">
        <v>7102169.4900000002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698260.76</v>
      </c>
      <c r="D187" s="8">
        <v>131894.89000000001</v>
      </c>
    </row>
    <row r="188" spans="1:4" x14ac:dyDescent="0.25">
      <c r="A188" s="16">
        <v>2720</v>
      </c>
      <c r="B188" s="17" t="s">
        <v>170</v>
      </c>
      <c r="C188" s="8">
        <v>43884.4</v>
      </c>
      <c r="D188" s="8">
        <v>12505.65</v>
      </c>
    </row>
    <row r="189" spans="1:4" x14ac:dyDescent="0.25">
      <c r="A189" s="16">
        <v>2721</v>
      </c>
      <c r="B189" s="17" t="s">
        <v>171</v>
      </c>
      <c r="C189" s="8">
        <v>625636</v>
      </c>
      <c r="D189" s="8">
        <v>141059.48000000001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314172758.23000002</v>
      </c>
      <c r="D191" s="8">
        <v>195646121.55000001</v>
      </c>
    </row>
    <row r="192" spans="1:4" ht="15.75" thickBot="1" x14ac:dyDescent="0.3">
      <c r="A192" s="9" t="s">
        <v>18</v>
      </c>
      <c r="B192" s="10"/>
      <c r="C192" s="21">
        <f>SUM(C169:C191)</f>
        <v>351529482.03000003</v>
      </c>
      <c r="D192" s="21">
        <f>SUM(D169:D191)</f>
        <v>226448414.15000001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228271.2</v>
      </c>
      <c r="D199" s="8">
        <v>228271.2</v>
      </c>
    </row>
    <row r="200" spans="1:4" ht="15.75" thickBot="1" x14ac:dyDescent="0.3">
      <c r="A200" s="9" t="s">
        <v>18</v>
      </c>
      <c r="B200" s="10"/>
      <c r="C200" s="11">
        <f>SUM(C194:C199)</f>
        <v>228271.2</v>
      </c>
      <c r="D200" s="11">
        <f>SUM(D194:D199)</f>
        <v>228271.2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41216013.649999999</v>
      </c>
      <c r="D202" s="8">
        <v>40106050.869999997</v>
      </c>
    </row>
    <row r="203" spans="1:4" x14ac:dyDescent="0.25">
      <c r="A203" s="6">
        <v>2902</v>
      </c>
      <c r="B203" s="7" t="s">
        <v>182</v>
      </c>
      <c r="C203" s="8">
        <v>41318411.899999999</v>
      </c>
      <c r="D203" s="8">
        <v>37933811.950000003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82534425.549999997</v>
      </c>
      <c r="D207" s="11">
        <f>SUM(D202:D206)</f>
        <v>78039862.819999993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1384442551.8500001</v>
      </c>
      <c r="D209" s="29">
        <f>D105+D123+D141+D149+D157+D167+D192+D200+D207</f>
        <v>1275954429.1400001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213977800</v>
      </c>
      <c r="D213" s="8">
        <v>213977800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213977800</v>
      </c>
      <c r="D216" s="11">
        <f>SUM(D213:D215)</f>
        <v>213977800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35191486.469999999</v>
      </c>
      <c r="D221" s="8">
        <v>30639841.57</v>
      </c>
    </row>
    <row r="222" spans="1:4" x14ac:dyDescent="0.25">
      <c r="A222" s="6">
        <v>3302</v>
      </c>
      <c r="B222" s="7" t="s">
        <v>195</v>
      </c>
      <c r="C222" s="8">
        <v>21753473.039999999</v>
      </c>
      <c r="D222" s="8">
        <v>21753473.039999999</v>
      </c>
    </row>
    <row r="223" spans="1:4" x14ac:dyDescent="0.25">
      <c r="A223" s="6">
        <v>3303</v>
      </c>
      <c r="B223" s="7" t="s">
        <v>196</v>
      </c>
      <c r="C223" s="8">
        <v>280641524.64999998</v>
      </c>
      <c r="D223" s="8">
        <v>268570632.88999999</v>
      </c>
    </row>
    <row r="224" spans="1:4" ht="15.75" thickBot="1" x14ac:dyDescent="0.3">
      <c r="A224" s="6">
        <v>3304</v>
      </c>
      <c r="B224" s="7" t="s">
        <v>197</v>
      </c>
      <c r="C224" s="8">
        <v>26161143.66</v>
      </c>
      <c r="D224" s="8">
        <v>26569059.440000001</v>
      </c>
    </row>
    <row r="225" spans="1:4" ht="15.75" thickBot="1" x14ac:dyDescent="0.3">
      <c r="A225" s="9" t="s">
        <v>18</v>
      </c>
      <c r="B225" s="10"/>
      <c r="C225" s="11">
        <f>SUM(C221:C224)</f>
        <v>363747627.81999999</v>
      </c>
      <c r="D225" s="11">
        <f>SUM(D221:D224)</f>
        <v>347533006.94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577725427.81999993</v>
      </c>
      <c r="D227" s="29">
        <f>D216+D219+D225</f>
        <v>561510806.94000006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1962167979.6700001</v>
      </c>
      <c r="D229" s="29">
        <f>D209+D227</f>
        <v>1837465236.0800002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153059.82999999999</v>
      </c>
      <c r="D234" s="8">
        <v>-34473.11</v>
      </c>
    </row>
    <row r="235" spans="1:4" x14ac:dyDescent="0.25">
      <c r="A235" s="6">
        <v>410102</v>
      </c>
      <c r="B235" s="7" t="s">
        <v>204</v>
      </c>
      <c r="C235" s="8">
        <v>316849.89</v>
      </c>
      <c r="D235" s="8">
        <v>272747.65000000002</v>
      </c>
    </row>
    <row r="236" spans="1:4" x14ac:dyDescent="0.25">
      <c r="A236" s="6">
        <v>410103</v>
      </c>
      <c r="B236" s="7" t="s">
        <v>87</v>
      </c>
      <c r="C236" s="8">
        <v>3768639.56</v>
      </c>
      <c r="D236" s="8">
        <v>3209389.52</v>
      </c>
    </row>
    <row r="237" spans="1:4" x14ac:dyDescent="0.25">
      <c r="A237" s="6">
        <v>410104</v>
      </c>
      <c r="B237" s="7" t="s">
        <v>205</v>
      </c>
      <c r="C237" s="8">
        <v>207931.01</v>
      </c>
      <c r="D237" s="8">
        <v>570460.75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803389659.89999998</v>
      </c>
      <c r="D242" s="8">
        <v>779451407.29999995</v>
      </c>
    </row>
    <row r="243" spans="1:4" x14ac:dyDescent="0.25">
      <c r="A243" s="6">
        <v>410107</v>
      </c>
      <c r="B243" s="7" t="s">
        <v>91</v>
      </c>
      <c r="C243" s="8">
        <v>8223038.0899999999</v>
      </c>
      <c r="D243" s="8">
        <v>3427370.93</v>
      </c>
    </row>
    <row r="244" spans="1:4" ht="15.75" thickBot="1" x14ac:dyDescent="0.3">
      <c r="A244" s="19">
        <v>410108</v>
      </c>
      <c r="B244" s="20" t="s">
        <v>210</v>
      </c>
      <c r="C244" s="8">
        <v>19137111.02</v>
      </c>
      <c r="D244" s="8">
        <v>17980434.780000001</v>
      </c>
    </row>
    <row r="245" spans="1:4" ht="15.75" thickBot="1" x14ac:dyDescent="0.3">
      <c r="A245" s="9" t="s">
        <v>18</v>
      </c>
      <c r="B245" s="10"/>
      <c r="C245" s="21">
        <f>SUM(C234:C244)</f>
        <v>835196289.29999995</v>
      </c>
      <c r="D245" s="21">
        <f>SUM(D234:D244)</f>
        <v>804877337.81999981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103940.75</v>
      </c>
      <c r="D247" s="8">
        <v>10686.77</v>
      </c>
    </row>
    <row r="248" spans="1:4" x14ac:dyDescent="0.25">
      <c r="A248" s="6">
        <v>410202</v>
      </c>
      <c r="B248" s="7" t="s">
        <v>87</v>
      </c>
      <c r="C248" s="8">
        <v>508453.54</v>
      </c>
      <c r="D248" s="8">
        <v>228528.78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612394.29</v>
      </c>
      <c r="D257" s="11">
        <f>SUM(D247:D256)</f>
        <v>239215.55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>
        <v>121611697.56999999</v>
      </c>
      <c r="D266" s="8">
        <v>190667049.46000001</v>
      </c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121611697.56999999</v>
      </c>
      <c r="D269" s="11">
        <f>SUM(D259:D268)</f>
        <v>190667049.46000001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>
        <v>-58204304.259999998</v>
      </c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-58204304.259999998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11426.43</v>
      </c>
      <c r="D283" s="8">
        <v>62800.51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>
        <v>9533352.4800000004</v>
      </c>
      <c r="D289" s="8">
        <v>8805791.1600000001</v>
      </c>
    </row>
    <row r="290" spans="1:4" x14ac:dyDescent="0.25">
      <c r="A290" s="6">
        <v>410505</v>
      </c>
      <c r="B290" s="7" t="s">
        <v>91</v>
      </c>
      <c r="C290" s="8"/>
      <c r="D290" s="8">
        <v>696.15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9544778.9100000001</v>
      </c>
      <c r="D292" s="11">
        <f>SUM(D283:D291)</f>
        <v>8869287.8200000003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34536.25</v>
      </c>
      <c r="D294" s="8">
        <v>36251.4</v>
      </c>
    </row>
    <row r="295" spans="1:4" x14ac:dyDescent="0.25">
      <c r="A295" s="6">
        <v>410602</v>
      </c>
      <c r="B295" s="7" t="s">
        <v>88</v>
      </c>
      <c r="C295" s="8">
        <v>14258.44</v>
      </c>
      <c r="D295" s="8">
        <v>42617.93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3904.58</v>
      </c>
      <c r="D301" s="8">
        <v>820.58</v>
      </c>
    </row>
    <row r="302" spans="1:4" ht="15.75" thickBot="1" x14ac:dyDescent="0.3">
      <c r="A302" s="19">
        <v>410606</v>
      </c>
      <c r="B302" s="20" t="s">
        <v>210</v>
      </c>
      <c r="C302" s="8">
        <v>89006.720000000001</v>
      </c>
      <c r="D302" s="8">
        <v>88695.56</v>
      </c>
    </row>
    <row r="303" spans="1:4" ht="15.75" thickBot="1" x14ac:dyDescent="0.3">
      <c r="A303" s="9" t="s">
        <v>18</v>
      </c>
      <c r="B303" s="10"/>
      <c r="C303" s="11">
        <f>SUM(C294:C302)</f>
        <v>141705.99</v>
      </c>
      <c r="D303" s="11">
        <f>SUM(D294:D302)</f>
        <v>168385.47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4900000</v>
      </c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>
        <v>267992717.62</v>
      </c>
      <c r="D315" s="8">
        <v>177238124.47</v>
      </c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272892717.62</v>
      </c>
      <c r="D317" s="11">
        <f>SUM(D305:D316)</f>
        <v>177238124.47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95309.81</v>
      </c>
      <c r="D333" s="8">
        <v>188516.18</v>
      </c>
    </row>
    <row r="334" spans="1:4" x14ac:dyDescent="0.25">
      <c r="A334" s="6">
        <v>410902</v>
      </c>
      <c r="B334" s="7" t="s">
        <v>87</v>
      </c>
      <c r="C334" s="8">
        <v>160469.48000000001</v>
      </c>
      <c r="D334" s="8">
        <v>229044.48000000001</v>
      </c>
    </row>
    <row r="335" spans="1:4" x14ac:dyDescent="0.25">
      <c r="A335" s="6">
        <v>410903</v>
      </c>
      <c r="B335" s="7" t="s">
        <v>88</v>
      </c>
      <c r="C335" s="8">
        <v>228184.3</v>
      </c>
      <c r="D335" s="8">
        <v>270503.14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38972570.670000002</v>
      </c>
      <c r="D341" s="8">
        <v>35734755.960000001</v>
      </c>
    </row>
    <row r="342" spans="1:4" x14ac:dyDescent="0.25">
      <c r="A342" s="6">
        <v>410906</v>
      </c>
      <c r="B342" s="7" t="s">
        <v>91</v>
      </c>
      <c r="C342" s="8">
        <v>171368.54</v>
      </c>
      <c r="D342" s="8">
        <v>12739.5</v>
      </c>
    </row>
    <row r="343" spans="1:4" ht="15.75" thickBot="1" x14ac:dyDescent="0.3">
      <c r="A343" s="19">
        <v>410907</v>
      </c>
      <c r="B343" s="20" t="s">
        <v>92</v>
      </c>
      <c r="C343" s="8">
        <v>7192173.9000000004</v>
      </c>
      <c r="D343" s="8">
        <v>6190435.3899999997</v>
      </c>
    </row>
    <row r="344" spans="1:4" ht="15.75" thickBot="1" x14ac:dyDescent="0.3">
      <c r="A344" s="9" t="s">
        <v>18</v>
      </c>
      <c r="B344" s="10"/>
      <c r="C344" s="11">
        <f>SUM(C333:C343)</f>
        <v>46820076.700000003</v>
      </c>
      <c r="D344" s="11">
        <f>SUM(D333:D343)</f>
        <v>42625994.649999999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103940.75</v>
      </c>
      <c r="D346" s="8">
        <v>10686.77</v>
      </c>
    </row>
    <row r="347" spans="1:4" x14ac:dyDescent="0.25">
      <c r="A347" s="6">
        <v>411002</v>
      </c>
      <c r="B347" s="7" t="s">
        <v>87</v>
      </c>
      <c r="C347" s="8">
        <v>63556.69</v>
      </c>
      <c r="D347" s="8">
        <v>28566.1</v>
      </c>
    </row>
    <row r="348" spans="1:4" x14ac:dyDescent="0.25">
      <c r="A348" s="6">
        <v>411003</v>
      </c>
      <c r="B348" s="7" t="s">
        <v>88</v>
      </c>
      <c r="C348" s="8">
        <v>29745.48</v>
      </c>
      <c r="D348" s="8">
        <v>24640.720000000001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30402924.399999999</v>
      </c>
      <c r="D353" s="8">
        <v>29791726.780000001</v>
      </c>
    </row>
    <row r="354" spans="1:4" x14ac:dyDescent="0.25">
      <c r="A354" s="6">
        <v>411006</v>
      </c>
      <c r="B354" s="7" t="s">
        <v>91</v>
      </c>
      <c r="C354" s="8">
        <v>3469.07</v>
      </c>
      <c r="D354" s="8">
        <v>2168.02</v>
      </c>
    </row>
    <row r="355" spans="1:4" ht="15.75" thickBot="1" x14ac:dyDescent="0.3">
      <c r="A355" s="19">
        <v>411007</v>
      </c>
      <c r="B355" s="20" t="s">
        <v>92</v>
      </c>
      <c r="C355" s="34">
        <v>9704591.8599999994</v>
      </c>
      <c r="D355" s="34">
        <v>7511893.2800000003</v>
      </c>
    </row>
    <row r="356" spans="1:4" ht="15.75" thickBot="1" x14ac:dyDescent="0.3">
      <c r="A356" s="9" t="s">
        <v>18</v>
      </c>
      <c r="B356" s="10"/>
      <c r="C356" s="11">
        <f>SUM(C346:C355)</f>
        <v>40308228.25</v>
      </c>
      <c r="D356" s="11">
        <f>SUM(D346:D355)</f>
        <v>37369681.670000002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161</v>
      </c>
      <c r="D359" s="8">
        <v>557793.68000000005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1241985661.79</v>
      </c>
      <c r="D368" s="8">
        <v>903480170.64999998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90000</v>
      </c>
      <c r="D371" s="34">
        <v>240000</v>
      </c>
    </row>
    <row r="372" spans="1:4" ht="15.75" thickBot="1" x14ac:dyDescent="0.3">
      <c r="A372" s="9" t="s">
        <v>18</v>
      </c>
      <c r="B372" s="10"/>
      <c r="C372" s="11">
        <f>SUM(C358:C371)</f>
        <v>1242075822.79</v>
      </c>
      <c r="D372" s="11">
        <f>SUM(D358:D371)</f>
        <v>904277964.32999992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>
        <v>1085981760.2</v>
      </c>
      <c r="D384" s="8">
        <v>912425237.53999996</v>
      </c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1085981760.2</v>
      </c>
      <c r="D388" s="11">
        <f>SUM(D374:D387)</f>
        <v>912425237.53999996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26435627.879999999</v>
      </c>
      <c r="D586" s="8">
        <v>27131581.57</v>
      </c>
    </row>
    <row r="587" spans="1:4" x14ac:dyDescent="0.25">
      <c r="A587" s="6">
        <v>430102</v>
      </c>
      <c r="B587" s="7" t="s">
        <v>95</v>
      </c>
      <c r="C587" s="8">
        <v>37312929.140000001</v>
      </c>
      <c r="D587" s="8">
        <v>36958203.630000003</v>
      </c>
    </row>
    <row r="588" spans="1:4" x14ac:dyDescent="0.25">
      <c r="A588" s="6">
        <v>430103</v>
      </c>
      <c r="B588" s="7" t="s">
        <v>96</v>
      </c>
      <c r="C588" s="8">
        <v>3163440.36</v>
      </c>
      <c r="D588" s="8">
        <v>1700490.06</v>
      </c>
    </row>
    <row r="589" spans="1:4" x14ac:dyDescent="0.25">
      <c r="A589" s="6">
        <v>430104</v>
      </c>
      <c r="B589" s="7" t="s">
        <v>97</v>
      </c>
      <c r="C589" s="8">
        <v>63974623.979999997</v>
      </c>
      <c r="D589" s="8">
        <v>55637960.700000003</v>
      </c>
    </row>
    <row r="590" spans="1:4" x14ac:dyDescent="0.25">
      <c r="A590" s="6">
        <v>430105</v>
      </c>
      <c r="B590" s="7" t="s">
        <v>98</v>
      </c>
      <c r="C590" s="8">
        <v>1178800.75</v>
      </c>
      <c r="D590" s="8">
        <v>1659370.96</v>
      </c>
    </row>
    <row r="591" spans="1:4" x14ac:dyDescent="0.25">
      <c r="A591" s="6">
        <v>430106</v>
      </c>
      <c r="B591" s="7" t="s">
        <v>271</v>
      </c>
      <c r="C591" s="8">
        <v>154076331.97999999</v>
      </c>
      <c r="D591" s="8">
        <v>165726880.16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22211105.129999999</v>
      </c>
      <c r="D593" s="8">
        <v>25034137.949999999</v>
      </c>
    </row>
    <row r="594" spans="1:4" x14ac:dyDescent="0.25">
      <c r="A594" s="6">
        <v>430109</v>
      </c>
      <c r="B594" s="7" t="s">
        <v>102</v>
      </c>
      <c r="C594" s="8">
        <v>4877375.13</v>
      </c>
      <c r="D594" s="8">
        <v>6110020.0700000003</v>
      </c>
    </row>
    <row r="595" spans="1:4" x14ac:dyDescent="0.25">
      <c r="A595" s="6">
        <v>430110</v>
      </c>
      <c r="B595" s="7" t="s">
        <v>103</v>
      </c>
      <c r="C595" s="8">
        <v>1029086.22</v>
      </c>
      <c r="D595" s="8">
        <v>718432.09</v>
      </c>
    </row>
    <row r="596" spans="1:4" x14ac:dyDescent="0.25">
      <c r="A596" s="6">
        <v>430111</v>
      </c>
      <c r="B596" s="7" t="s">
        <v>104</v>
      </c>
      <c r="C596" s="8">
        <v>3060644.89</v>
      </c>
      <c r="D596" s="8">
        <v>2760815.94</v>
      </c>
    </row>
    <row r="597" spans="1:4" x14ac:dyDescent="0.25">
      <c r="A597" s="6">
        <v>430112</v>
      </c>
      <c r="B597" s="7" t="s">
        <v>105</v>
      </c>
      <c r="C597" s="8">
        <v>63035149.590000004</v>
      </c>
      <c r="D597" s="8">
        <v>32506903.559999999</v>
      </c>
    </row>
    <row r="598" spans="1:4" x14ac:dyDescent="0.25">
      <c r="A598" s="6">
        <v>430113</v>
      </c>
      <c r="B598" s="7" t="s">
        <v>106</v>
      </c>
      <c r="C598" s="8">
        <v>193860.41</v>
      </c>
      <c r="D598" s="8">
        <v>480627.63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1999562.88</v>
      </c>
      <c r="D600" s="8">
        <v>1085115.48</v>
      </c>
    </row>
    <row r="601" spans="1:4" ht="15.75" thickBot="1" x14ac:dyDescent="0.3">
      <c r="A601" s="9" t="s">
        <v>18</v>
      </c>
      <c r="B601" s="10"/>
      <c r="C601" s="11">
        <f>SUM(C586:C600)</f>
        <v>382548538.33999997</v>
      </c>
      <c r="D601" s="11">
        <f>SUM(D586:D600)</f>
        <v>357510539.79999995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1320542.06</v>
      </c>
      <c r="D603" s="8">
        <v>2089276.98</v>
      </c>
    </row>
    <row r="604" spans="1:4" x14ac:dyDescent="0.25">
      <c r="A604" s="6">
        <v>430202</v>
      </c>
      <c r="B604" s="7" t="s">
        <v>95</v>
      </c>
      <c r="C604" s="8">
        <v>1456437.64</v>
      </c>
      <c r="D604" s="8">
        <v>169248.41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213809.52</v>
      </c>
      <c r="D607" s="8">
        <v>302771.07</v>
      </c>
    </row>
    <row r="608" spans="1:4" x14ac:dyDescent="0.25">
      <c r="A608" s="6">
        <v>430206</v>
      </c>
      <c r="B608" s="7" t="s">
        <v>271</v>
      </c>
      <c r="C608" s="8">
        <v>27335406.07</v>
      </c>
      <c r="D608" s="8">
        <v>29800209.109999999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3834774.79</v>
      </c>
      <c r="D610" s="8">
        <v>3843108.55</v>
      </c>
    </row>
    <row r="611" spans="1:4" x14ac:dyDescent="0.25">
      <c r="A611" s="6">
        <v>430209</v>
      </c>
      <c r="B611" s="7" t="s">
        <v>102</v>
      </c>
      <c r="C611" s="8">
        <v>-4844305.8</v>
      </c>
      <c r="D611" s="8">
        <v>229666.97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394147.92</v>
      </c>
      <c r="D613" s="8">
        <v>304750.40000000002</v>
      </c>
    </row>
    <row r="614" spans="1:4" x14ac:dyDescent="0.25">
      <c r="A614" s="6">
        <v>430212</v>
      </c>
      <c r="B614" s="7" t="s">
        <v>105</v>
      </c>
      <c r="C614" s="8">
        <v>5659537.6399999997</v>
      </c>
      <c r="D614" s="8">
        <v>5926194.46</v>
      </c>
    </row>
    <row r="615" spans="1:4" x14ac:dyDescent="0.25">
      <c r="A615" s="6">
        <v>430213</v>
      </c>
      <c r="B615" s="7" t="s">
        <v>106</v>
      </c>
      <c r="C615" s="8">
        <v>34205.1</v>
      </c>
      <c r="D615" s="8">
        <v>90278.09</v>
      </c>
    </row>
    <row r="616" spans="1:4" x14ac:dyDescent="0.25">
      <c r="A616" s="6">
        <v>430214</v>
      </c>
      <c r="B616" s="7" t="s">
        <v>107</v>
      </c>
      <c r="C616" s="8">
        <v>-198.71</v>
      </c>
      <c r="D616" s="8">
        <v>-4677.7299999999996</v>
      </c>
    </row>
    <row r="617" spans="1:4" ht="15.75" thickBot="1" x14ac:dyDescent="0.3">
      <c r="A617" s="19">
        <v>430215</v>
      </c>
      <c r="B617" s="20" t="s">
        <v>108</v>
      </c>
      <c r="C617" s="8">
        <v>385148.01</v>
      </c>
      <c r="D617" s="8">
        <v>201999.26</v>
      </c>
    </row>
    <row r="618" spans="1:4" ht="15.75" thickBot="1" x14ac:dyDescent="0.3">
      <c r="A618" s="9" t="s">
        <v>18</v>
      </c>
      <c r="B618" s="10"/>
      <c r="C618" s="11">
        <f>SUM(C603:C617)</f>
        <v>35789504.239999995</v>
      </c>
      <c r="D618" s="11">
        <f>SUM(D603:D617)</f>
        <v>42952825.57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606652.31000000006</v>
      </c>
      <c r="D620" s="8">
        <v>147642.12</v>
      </c>
    </row>
    <row r="621" spans="1:4" x14ac:dyDescent="0.25">
      <c r="A621" s="6">
        <v>430302</v>
      </c>
      <c r="B621" s="7" t="s">
        <v>95</v>
      </c>
      <c r="C621" s="8">
        <v>819081.64</v>
      </c>
      <c r="D621" s="8">
        <v>214184.03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2812767.77</v>
      </c>
      <c r="D623" s="8">
        <v>2634749.59</v>
      </c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23271.64</v>
      </c>
      <c r="D627" s="8">
        <v>87089</v>
      </c>
    </row>
    <row r="628" spans="1:4" x14ac:dyDescent="0.25">
      <c r="A628" s="6">
        <v>430309</v>
      </c>
      <c r="B628" s="7" t="s">
        <v>102</v>
      </c>
      <c r="C628" s="8">
        <v>3551437.54</v>
      </c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186089.13</v>
      </c>
      <c r="D630" s="8">
        <v>141375</v>
      </c>
    </row>
    <row r="631" spans="1:4" x14ac:dyDescent="0.25">
      <c r="A631" s="6">
        <v>430312</v>
      </c>
      <c r="B631" s="7" t="s">
        <v>105</v>
      </c>
      <c r="C631" s="8">
        <v>3190756.47</v>
      </c>
      <c r="D631" s="8">
        <v>25281.200000000001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11190056.5</v>
      </c>
      <c r="D635" s="11">
        <f>SUM(D620:D634)</f>
        <v>3250320.94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-3992943.56</v>
      </c>
      <c r="D637" s="8">
        <v>-2778548.17</v>
      </c>
    </row>
    <row r="638" spans="1:4" x14ac:dyDescent="0.25">
      <c r="A638" s="6">
        <v>430402</v>
      </c>
      <c r="B638" s="7" t="s">
        <v>95</v>
      </c>
      <c r="C638" s="8">
        <v>1319098.78</v>
      </c>
      <c r="D638" s="8">
        <v>153339.04</v>
      </c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-426357.85</v>
      </c>
      <c r="D641" s="8">
        <v>-147360.19</v>
      </c>
    </row>
    <row r="642" spans="1:4" x14ac:dyDescent="0.25">
      <c r="A642" s="6">
        <v>430406</v>
      </c>
      <c r="B642" s="7" t="s">
        <v>99</v>
      </c>
      <c r="C642" s="8">
        <v>-5991501.1900000004</v>
      </c>
      <c r="D642" s="8">
        <v>-1419787.09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>
        <v>2139261.98</v>
      </c>
      <c r="D644" s="8">
        <v>2679216.54</v>
      </c>
    </row>
    <row r="645" spans="1:4" x14ac:dyDescent="0.25">
      <c r="A645" s="6">
        <v>430409</v>
      </c>
      <c r="B645" s="7" t="s">
        <v>102</v>
      </c>
      <c r="C645" s="8">
        <v>-6396207.6699999999</v>
      </c>
      <c r="D645" s="8">
        <v>-230328.87</v>
      </c>
    </row>
    <row r="646" spans="1:4" x14ac:dyDescent="0.25">
      <c r="A646" s="6">
        <v>430410</v>
      </c>
      <c r="B646" s="7" t="s">
        <v>103</v>
      </c>
      <c r="C646" s="15"/>
      <c r="D646" s="8">
        <v>26344.09</v>
      </c>
    </row>
    <row r="647" spans="1:4" x14ac:dyDescent="0.25">
      <c r="A647" s="6">
        <v>430411</v>
      </c>
      <c r="B647" s="7" t="s">
        <v>104</v>
      </c>
      <c r="C647" s="8">
        <v>263611.53000000003</v>
      </c>
      <c r="D647" s="8">
        <v>634674.25</v>
      </c>
    </row>
    <row r="648" spans="1:4" x14ac:dyDescent="0.25">
      <c r="A648" s="6">
        <v>430412</v>
      </c>
      <c r="B648" s="7" t="s">
        <v>105</v>
      </c>
      <c r="C648" s="8">
        <v>5127541.08</v>
      </c>
      <c r="D648" s="8">
        <v>4922193.17</v>
      </c>
    </row>
    <row r="649" spans="1:4" x14ac:dyDescent="0.25">
      <c r="A649" s="6">
        <v>430413</v>
      </c>
      <c r="B649" s="7" t="s">
        <v>106</v>
      </c>
      <c r="C649" s="8">
        <v>30989.82</v>
      </c>
      <c r="D649" s="8">
        <v>81706.34</v>
      </c>
    </row>
    <row r="650" spans="1:4" x14ac:dyDescent="0.25">
      <c r="A650" s="6">
        <v>430414</v>
      </c>
      <c r="B650" s="7" t="s">
        <v>107</v>
      </c>
      <c r="C650" s="8">
        <v>-3012</v>
      </c>
      <c r="D650" s="8">
        <v>2181.77</v>
      </c>
    </row>
    <row r="651" spans="1:4" ht="15.75" thickBot="1" x14ac:dyDescent="0.3">
      <c r="A651" s="19">
        <v>430415</v>
      </c>
      <c r="B651" s="20" t="s">
        <v>108</v>
      </c>
      <c r="C651" s="8">
        <v>348944.09</v>
      </c>
      <c r="D651" s="8">
        <v>177283.3</v>
      </c>
    </row>
    <row r="652" spans="1:4" ht="15.75" thickBot="1" x14ac:dyDescent="0.3">
      <c r="A652" s="9" t="s">
        <v>18</v>
      </c>
      <c r="B652" s="10"/>
      <c r="C652" s="11">
        <f>SUM(C637:C651)</f>
        <v>-7580574.9900000002</v>
      </c>
      <c r="D652" s="11">
        <f>SUM(D637:D651)</f>
        <v>4100914.1799999992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894767.63</v>
      </c>
      <c r="D654" s="8">
        <v>1296927.45</v>
      </c>
    </row>
    <row r="655" spans="1:4" x14ac:dyDescent="0.25">
      <c r="A655" s="6">
        <v>430502</v>
      </c>
      <c r="B655" s="7" t="s">
        <v>95</v>
      </c>
      <c r="C655" s="8">
        <v>153372.98000000001</v>
      </c>
      <c r="D655" s="8">
        <v>665832.1</v>
      </c>
    </row>
    <row r="656" spans="1:4" x14ac:dyDescent="0.25">
      <c r="A656" s="6">
        <v>430503</v>
      </c>
      <c r="B656" s="7" t="s">
        <v>96</v>
      </c>
      <c r="C656" s="8"/>
      <c r="D656" s="8">
        <v>-30668.11</v>
      </c>
    </row>
    <row r="657" spans="1:4" x14ac:dyDescent="0.25">
      <c r="A657" s="6">
        <v>430504</v>
      </c>
      <c r="B657" s="7" t="s">
        <v>97</v>
      </c>
      <c r="C657" s="8">
        <v>1053899.8</v>
      </c>
      <c r="D657" s="8">
        <v>1356878.04</v>
      </c>
    </row>
    <row r="658" spans="1:4" x14ac:dyDescent="0.25">
      <c r="A658" s="6">
        <v>430505</v>
      </c>
      <c r="B658" s="7" t="s">
        <v>98</v>
      </c>
      <c r="C658" s="8">
        <v>45415.65</v>
      </c>
      <c r="D658" s="8">
        <v>65457.2</v>
      </c>
    </row>
    <row r="659" spans="1:4" x14ac:dyDescent="0.25">
      <c r="A659" s="6">
        <v>430506</v>
      </c>
      <c r="B659" s="7" t="s">
        <v>99</v>
      </c>
      <c r="C659" s="8">
        <v>11920083.630000001</v>
      </c>
      <c r="D659" s="8">
        <v>10627360.640000001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1572079.03</v>
      </c>
      <c r="D661" s="8">
        <v>2374942.81</v>
      </c>
    </row>
    <row r="662" spans="1:4" x14ac:dyDescent="0.25">
      <c r="A662" s="6">
        <v>430509</v>
      </c>
      <c r="B662" s="7" t="s">
        <v>102</v>
      </c>
      <c r="C662" s="8">
        <v>91866.79</v>
      </c>
      <c r="D662" s="8">
        <v>386280.69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178450.14</v>
      </c>
      <c r="D664" s="8">
        <v>177409.89</v>
      </c>
    </row>
    <row r="665" spans="1:4" x14ac:dyDescent="0.25">
      <c r="A665" s="6">
        <v>430512</v>
      </c>
      <c r="B665" s="7" t="s">
        <v>105</v>
      </c>
      <c r="C665" s="8">
        <v>2380590.2599999998</v>
      </c>
      <c r="D665" s="8">
        <v>3152522.26</v>
      </c>
    </row>
    <row r="666" spans="1:4" x14ac:dyDescent="0.25">
      <c r="A666" s="6">
        <v>430513</v>
      </c>
      <c r="B666" s="7" t="s">
        <v>106</v>
      </c>
      <c r="C666" s="8">
        <v>36111.25</v>
      </c>
      <c r="D666" s="8">
        <v>70595.09</v>
      </c>
    </row>
    <row r="667" spans="1:4" x14ac:dyDescent="0.25">
      <c r="A667" s="6">
        <v>430514</v>
      </c>
      <c r="B667" s="7" t="s">
        <v>107</v>
      </c>
      <c r="C667" s="8">
        <v>-1871.1</v>
      </c>
      <c r="D667" s="8">
        <v>-18844.79</v>
      </c>
    </row>
    <row r="668" spans="1:4" ht="15.75" thickBot="1" x14ac:dyDescent="0.3">
      <c r="A668" s="19">
        <v>430515</v>
      </c>
      <c r="B668" s="20" t="s">
        <v>108</v>
      </c>
      <c r="C668" s="8">
        <v>80799.7</v>
      </c>
      <c r="D668" s="8">
        <v>82063.7</v>
      </c>
    </row>
    <row r="669" spans="1:4" ht="15.75" thickBot="1" x14ac:dyDescent="0.3">
      <c r="A669" s="9" t="s">
        <v>18</v>
      </c>
      <c r="B669" s="10"/>
      <c r="C669" s="11">
        <f>SUM(C654:C668)</f>
        <v>18405565.759999998</v>
      </c>
      <c r="D669" s="11">
        <f>SUM(D654:D668)</f>
        <v>20206756.969999999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1081806.81</v>
      </c>
      <c r="D671" s="8">
        <v>1087797.17</v>
      </c>
    </row>
    <row r="672" spans="1:4" x14ac:dyDescent="0.25">
      <c r="A672" s="6">
        <v>430602</v>
      </c>
      <c r="B672" s="7" t="s">
        <v>95</v>
      </c>
      <c r="C672" s="8">
        <v>1662584.24</v>
      </c>
      <c r="D672" s="8">
        <v>1600630.01</v>
      </c>
    </row>
    <row r="673" spans="1:4" x14ac:dyDescent="0.25">
      <c r="A673" s="6">
        <v>430603</v>
      </c>
      <c r="B673" s="7" t="s">
        <v>274</v>
      </c>
      <c r="C673" s="8">
        <v>136047.75</v>
      </c>
      <c r="D673" s="8">
        <v>70570.429999999993</v>
      </c>
    </row>
    <row r="674" spans="1:4" x14ac:dyDescent="0.25">
      <c r="A674" s="6">
        <v>430604</v>
      </c>
      <c r="B674" s="7" t="s">
        <v>97</v>
      </c>
      <c r="C674" s="8">
        <v>914469.05</v>
      </c>
      <c r="D674" s="8">
        <v>882226.41</v>
      </c>
    </row>
    <row r="675" spans="1:4" x14ac:dyDescent="0.25">
      <c r="A675" s="6">
        <v>430605</v>
      </c>
      <c r="B675" s="7" t="s">
        <v>98</v>
      </c>
      <c r="C675" s="8">
        <v>21738.58</v>
      </c>
      <c r="D675" s="8">
        <v>30999.68</v>
      </c>
    </row>
    <row r="676" spans="1:4" x14ac:dyDescent="0.25">
      <c r="A676" s="6">
        <v>430606</v>
      </c>
      <c r="B676" s="7" t="s">
        <v>271</v>
      </c>
      <c r="C676" s="8">
        <v>11922567.439999999</v>
      </c>
      <c r="D676" s="8">
        <v>12751914.66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1629659.62</v>
      </c>
      <c r="D678" s="8">
        <v>1787000.18</v>
      </c>
    </row>
    <row r="679" spans="1:4" x14ac:dyDescent="0.25">
      <c r="A679" s="6">
        <v>430609</v>
      </c>
      <c r="B679" s="7" t="s">
        <v>102</v>
      </c>
      <c r="C679" s="8">
        <v>322544.59000000003</v>
      </c>
      <c r="D679" s="8">
        <v>388688.54</v>
      </c>
    </row>
    <row r="680" spans="1:4" x14ac:dyDescent="0.25">
      <c r="A680" s="6">
        <v>430610</v>
      </c>
      <c r="B680" s="7" t="s">
        <v>103</v>
      </c>
      <c r="C680" s="8">
        <v>42623.360000000001</v>
      </c>
      <c r="D680" s="8">
        <v>26531.68</v>
      </c>
    </row>
    <row r="681" spans="1:4" x14ac:dyDescent="0.25">
      <c r="A681" s="6">
        <v>430611</v>
      </c>
      <c r="B681" s="7" t="s">
        <v>104</v>
      </c>
      <c r="C681" s="8">
        <v>112988.25</v>
      </c>
      <c r="D681" s="8">
        <v>105877.92</v>
      </c>
    </row>
    <row r="682" spans="1:4" x14ac:dyDescent="0.25">
      <c r="A682" s="6">
        <v>430612</v>
      </c>
      <c r="B682" s="7" t="s">
        <v>105</v>
      </c>
      <c r="C682" s="8">
        <v>5901888.9800000004</v>
      </c>
      <c r="D682" s="8">
        <v>3575924.95</v>
      </c>
    </row>
    <row r="683" spans="1:4" x14ac:dyDescent="0.25">
      <c r="A683" s="6">
        <v>430613</v>
      </c>
      <c r="B683" s="7" t="s">
        <v>106</v>
      </c>
      <c r="C683" s="8">
        <v>16921.57</v>
      </c>
      <c r="D683" s="8">
        <v>57065.72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510455.34</v>
      </c>
      <c r="D685" s="8">
        <v>409899.04</v>
      </c>
    </row>
    <row r="686" spans="1:4" ht="15.75" thickBot="1" x14ac:dyDescent="0.3">
      <c r="A686" s="9" t="s">
        <v>18</v>
      </c>
      <c r="B686" s="10"/>
      <c r="C686" s="11">
        <f>SUM(C671:C685)</f>
        <v>24276295.579999998</v>
      </c>
      <c r="D686" s="11">
        <f>SUM(D671:D685)</f>
        <v>22775126.389999997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4617851.34</v>
      </c>
      <c r="D688" s="8">
        <v>5484649.9299999997</v>
      </c>
    </row>
    <row r="689" spans="1:4" x14ac:dyDescent="0.25">
      <c r="A689" s="6">
        <v>430702</v>
      </c>
      <c r="B689" s="7" t="s">
        <v>95</v>
      </c>
      <c r="C689" s="8">
        <v>2326646.04</v>
      </c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2840000</v>
      </c>
      <c r="D691" s="8">
        <v>5336060</v>
      </c>
    </row>
    <row r="692" spans="1:4" x14ac:dyDescent="0.25">
      <c r="A692" s="6">
        <v>430705</v>
      </c>
      <c r="B692" s="7" t="s">
        <v>98</v>
      </c>
      <c r="C692" s="8">
        <v>620069.25</v>
      </c>
      <c r="D692" s="8">
        <v>421670.75</v>
      </c>
    </row>
    <row r="693" spans="1:4" x14ac:dyDescent="0.25">
      <c r="A693" s="6">
        <v>430706</v>
      </c>
      <c r="B693" s="7" t="s">
        <v>99</v>
      </c>
      <c r="C693" s="8">
        <v>30757379.050000001</v>
      </c>
      <c r="D693" s="8">
        <v>29025008.550000001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1219557.48</v>
      </c>
      <c r="D695" s="8">
        <v>773441.1</v>
      </c>
    </row>
    <row r="696" spans="1:4" x14ac:dyDescent="0.25">
      <c r="A696" s="6">
        <v>430709</v>
      </c>
      <c r="B696" s="7" t="s">
        <v>102</v>
      </c>
      <c r="C696" s="8">
        <v>2007266.64</v>
      </c>
      <c r="D696" s="8">
        <v>438407.14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93486.47</v>
      </c>
      <c r="D698" s="8">
        <v>61418.43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>
        <v>2832</v>
      </c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44485088.269999996</v>
      </c>
      <c r="D703" s="11">
        <f>SUM(D688:D702)</f>
        <v>41540655.900000006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>
        <v>20347.28</v>
      </c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>
        <v>976695.27</v>
      </c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>
        <v>1763029.81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>
        <v>7336.72</v>
      </c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2767409.0800000005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1358644.06</v>
      </c>
      <c r="D727" s="8">
        <v>559322.03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1358644.06</v>
      </c>
      <c r="D737" s="11">
        <f>SUM(D722:D736)</f>
        <v>559322.03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10327865.720000001</v>
      </c>
      <c r="D739" s="8">
        <v>12627819.68</v>
      </c>
    </row>
    <row r="740" spans="1:4" x14ac:dyDescent="0.25">
      <c r="A740" s="6">
        <v>431002</v>
      </c>
      <c r="B740" s="7" t="s">
        <v>95</v>
      </c>
      <c r="C740" s="8">
        <v>15308048.449999999</v>
      </c>
      <c r="D740" s="8">
        <v>14688094.449999999</v>
      </c>
    </row>
    <row r="741" spans="1:4" x14ac:dyDescent="0.25">
      <c r="A741" s="6">
        <v>431003</v>
      </c>
      <c r="B741" s="7" t="s">
        <v>274</v>
      </c>
      <c r="C741" s="8">
        <v>680196.03</v>
      </c>
      <c r="D741" s="8">
        <v>2932468.09</v>
      </c>
    </row>
    <row r="742" spans="1:4" x14ac:dyDescent="0.25">
      <c r="A742" s="6">
        <v>431004</v>
      </c>
      <c r="B742" s="7" t="s">
        <v>97</v>
      </c>
      <c r="C742" s="8">
        <v>22255184.280000001</v>
      </c>
      <c r="D742" s="8">
        <v>24376382.850000001</v>
      </c>
    </row>
    <row r="743" spans="1:4" x14ac:dyDescent="0.25">
      <c r="A743" s="6">
        <v>431005</v>
      </c>
      <c r="B743" s="7" t="s">
        <v>98</v>
      </c>
      <c r="C743" s="8">
        <v>248905.64</v>
      </c>
      <c r="D743" s="8">
        <v>354595</v>
      </c>
    </row>
    <row r="744" spans="1:4" x14ac:dyDescent="0.25">
      <c r="A744" s="6">
        <v>431006</v>
      </c>
      <c r="B744" s="7" t="s">
        <v>99</v>
      </c>
      <c r="C744" s="8">
        <v>66290752.079999998</v>
      </c>
      <c r="D744" s="8">
        <v>59176325.439999998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10013655.189999999</v>
      </c>
      <c r="D746" s="8">
        <v>13409481.75</v>
      </c>
    </row>
    <row r="747" spans="1:4" x14ac:dyDescent="0.25">
      <c r="A747" s="6">
        <v>431009</v>
      </c>
      <c r="B747" s="7" t="s">
        <v>102</v>
      </c>
      <c r="C747" s="8">
        <v>2444008.02</v>
      </c>
      <c r="D747" s="8">
        <v>3696430.21</v>
      </c>
    </row>
    <row r="748" spans="1:4" x14ac:dyDescent="0.25">
      <c r="A748" s="6">
        <v>431010</v>
      </c>
      <c r="B748" s="7" t="s">
        <v>103</v>
      </c>
      <c r="C748" s="8">
        <v>287372.83</v>
      </c>
      <c r="D748" s="8">
        <v>216630.03</v>
      </c>
    </row>
    <row r="749" spans="1:4" x14ac:dyDescent="0.25">
      <c r="A749" s="6">
        <v>431011</v>
      </c>
      <c r="B749" s="7" t="s">
        <v>104</v>
      </c>
      <c r="C749" s="8">
        <v>1104326.3700000001</v>
      </c>
      <c r="D749" s="8">
        <v>953639.93</v>
      </c>
    </row>
    <row r="750" spans="1:4" x14ac:dyDescent="0.25">
      <c r="A750" s="6">
        <v>431012</v>
      </c>
      <c r="B750" s="7" t="s">
        <v>105</v>
      </c>
      <c r="C750" s="8">
        <v>13002761.4</v>
      </c>
      <c r="D750" s="8">
        <v>16291172.67</v>
      </c>
    </row>
    <row r="751" spans="1:4" x14ac:dyDescent="0.25">
      <c r="A751" s="6">
        <v>431013</v>
      </c>
      <c r="B751" s="7" t="s">
        <v>106</v>
      </c>
      <c r="C751" s="8">
        <v>192251.04</v>
      </c>
      <c r="D751" s="8">
        <v>362072.72</v>
      </c>
    </row>
    <row r="752" spans="1:4" x14ac:dyDescent="0.25">
      <c r="A752" s="6">
        <v>431014</v>
      </c>
      <c r="B752" s="7" t="s">
        <v>107</v>
      </c>
      <c r="C752" s="8"/>
      <c r="D752" s="8">
        <v>53663.48</v>
      </c>
    </row>
    <row r="753" spans="1:4" ht="15.75" thickBot="1" x14ac:dyDescent="0.3">
      <c r="A753" s="19">
        <v>431015</v>
      </c>
      <c r="B753" s="20" t="s">
        <v>108</v>
      </c>
      <c r="C753" s="8">
        <v>434046.19</v>
      </c>
      <c r="D753" s="8">
        <v>512242.12</v>
      </c>
    </row>
    <row r="754" spans="1:4" ht="15.75" thickBot="1" x14ac:dyDescent="0.3">
      <c r="A754" s="9" t="s">
        <v>18</v>
      </c>
      <c r="B754" s="10"/>
      <c r="C754" s="11">
        <f>SUM(C739:C753)</f>
        <v>142589373.23999998</v>
      </c>
      <c r="D754" s="11">
        <f>SUM(D739:D753)</f>
        <v>149651018.41999999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8989601.3900000006</v>
      </c>
      <c r="D756" s="8">
        <v>8345719.25</v>
      </c>
    </row>
    <row r="757" spans="1:4" x14ac:dyDescent="0.25">
      <c r="A757" s="6">
        <v>431102</v>
      </c>
      <c r="B757" s="7" t="s">
        <v>95</v>
      </c>
      <c r="C757" s="8">
        <v>13177446.48</v>
      </c>
      <c r="D757" s="8">
        <v>12690704.25</v>
      </c>
    </row>
    <row r="758" spans="1:4" x14ac:dyDescent="0.25">
      <c r="A758" s="6">
        <v>431103</v>
      </c>
      <c r="B758" s="7" t="s">
        <v>274</v>
      </c>
      <c r="C758" s="8">
        <v>262104.54</v>
      </c>
      <c r="D758" s="8">
        <v>597894.29</v>
      </c>
    </row>
    <row r="759" spans="1:4" x14ac:dyDescent="0.25">
      <c r="A759" s="6">
        <v>431104</v>
      </c>
      <c r="B759" s="7" t="s">
        <v>97</v>
      </c>
      <c r="C759" s="8">
        <v>25309209.23</v>
      </c>
      <c r="D759" s="8">
        <v>22682188.52</v>
      </c>
    </row>
    <row r="760" spans="1:4" x14ac:dyDescent="0.25">
      <c r="A760" s="6">
        <v>431105</v>
      </c>
      <c r="B760" s="7" t="s">
        <v>98</v>
      </c>
      <c r="C760" s="8">
        <v>80605.820000000007</v>
      </c>
      <c r="D760" s="8">
        <v>112658.68</v>
      </c>
    </row>
    <row r="761" spans="1:4" x14ac:dyDescent="0.25">
      <c r="A761" s="6">
        <v>431106</v>
      </c>
      <c r="B761" s="7" t="s">
        <v>99</v>
      </c>
      <c r="C761" s="8">
        <v>28828045.530000001</v>
      </c>
      <c r="D761" s="8">
        <v>30946112.84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4282712.33</v>
      </c>
      <c r="D763" s="8">
        <v>4592798.95</v>
      </c>
    </row>
    <row r="764" spans="1:4" x14ac:dyDescent="0.25">
      <c r="A764" s="6">
        <v>431109</v>
      </c>
      <c r="B764" s="7" t="s">
        <v>102</v>
      </c>
      <c r="C764" s="8">
        <v>7764116.96</v>
      </c>
      <c r="D764" s="8">
        <v>2169530.94</v>
      </c>
    </row>
    <row r="765" spans="1:4" x14ac:dyDescent="0.25">
      <c r="A765" s="6">
        <v>431110</v>
      </c>
      <c r="B765" s="7" t="s">
        <v>103</v>
      </c>
      <c r="C765" s="8">
        <v>29504.85</v>
      </c>
      <c r="D765" s="8">
        <v>8205.52</v>
      </c>
    </row>
    <row r="766" spans="1:4" x14ac:dyDescent="0.25">
      <c r="A766" s="6">
        <v>431111</v>
      </c>
      <c r="B766" s="7" t="s">
        <v>104</v>
      </c>
      <c r="C766" s="8">
        <v>751280.46</v>
      </c>
      <c r="D766" s="8">
        <v>767596.88</v>
      </c>
    </row>
    <row r="767" spans="1:4" x14ac:dyDescent="0.25">
      <c r="A767" s="6">
        <v>431112</v>
      </c>
      <c r="B767" s="7" t="s">
        <v>105</v>
      </c>
      <c r="C767" s="8">
        <v>18422614.719999999</v>
      </c>
      <c r="D767" s="8">
        <v>5891328.0599999996</v>
      </c>
    </row>
    <row r="768" spans="1:4" x14ac:dyDescent="0.25">
      <c r="A768" s="6">
        <v>431113</v>
      </c>
      <c r="B768" s="7" t="s">
        <v>106</v>
      </c>
      <c r="C768" s="8">
        <v>36498.050000000003</v>
      </c>
      <c r="D768" s="8">
        <v>83917.37</v>
      </c>
    </row>
    <row r="769" spans="1:4" x14ac:dyDescent="0.25">
      <c r="A769" s="6">
        <v>431114</v>
      </c>
      <c r="B769" s="7" t="s">
        <v>107</v>
      </c>
      <c r="C769" s="8">
        <v>238.37</v>
      </c>
      <c r="D769" s="8">
        <v>5613.25</v>
      </c>
    </row>
    <row r="770" spans="1:4" ht="15.75" thickBot="1" x14ac:dyDescent="0.3">
      <c r="A770" s="19">
        <v>431115</v>
      </c>
      <c r="B770" s="20" t="s">
        <v>108</v>
      </c>
      <c r="C770" s="8">
        <v>337647.55</v>
      </c>
      <c r="D770" s="8">
        <v>191647.1</v>
      </c>
    </row>
    <row r="771" spans="1:4" ht="15.75" thickBot="1" x14ac:dyDescent="0.3">
      <c r="A771" s="9" t="s">
        <v>18</v>
      </c>
      <c r="B771" s="10"/>
      <c r="C771" s="11">
        <f>SUM(C756:C770)</f>
        <v>108271626.27999999</v>
      </c>
      <c r="D771" s="11">
        <f>SUM(D756:D770)</f>
        <v>89085915.899999991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8838420.7400000002</v>
      </c>
      <c r="D773" s="8">
        <v>16223638.359999999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8785.4500000000007</v>
      </c>
      <c r="D775" s="8">
        <v>6046793.0199999996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1507473.49</v>
      </c>
      <c r="D777" s="8">
        <v>1110839.8999999999</v>
      </c>
    </row>
    <row r="778" spans="1:4" x14ac:dyDescent="0.25">
      <c r="A778" s="6">
        <v>431206</v>
      </c>
      <c r="B778" s="7" t="s">
        <v>99</v>
      </c>
      <c r="C778" s="8">
        <v>59864177.810000002</v>
      </c>
      <c r="D778" s="8">
        <v>100103006.01000001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7486842.0700000003</v>
      </c>
      <c r="D780" s="8">
        <v>7903214.7300000004</v>
      </c>
    </row>
    <row r="781" spans="1:4" x14ac:dyDescent="0.25">
      <c r="A781" s="6">
        <v>431209</v>
      </c>
      <c r="B781" s="7" t="s">
        <v>102</v>
      </c>
      <c r="C781" s="8">
        <v>5107462.24</v>
      </c>
      <c r="D781" s="8">
        <v>161047.97</v>
      </c>
    </row>
    <row r="782" spans="1:4" x14ac:dyDescent="0.25">
      <c r="A782" s="6">
        <v>431210</v>
      </c>
      <c r="B782" s="7" t="s">
        <v>103</v>
      </c>
      <c r="C782" s="8">
        <v>39906</v>
      </c>
      <c r="D782" s="8">
        <v>39906</v>
      </c>
    </row>
    <row r="783" spans="1:4" x14ac:dyDescent="0.25">
      <c r="A783" s="6">
        <v>431211</v>
      </c>
      <c r="B783" s="7" t="s">
        <v>104</v>
      </c>
      <c r="C783" s="8">
        <v>203399.63</v>
      </c>
      <c r="D783" s="8">
        <v>344037.5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83056467.429999992</v>
      </c>
      <c r="D788" s="11">
        <f>SUM(D773:D787)</f>
        <v>131932483.49000001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319419.3</v>
      </c>
      <c r="D790" s="8">
        <v>10874237.68</v>
      </c>
    </row>
    <row r="791" spans="1:4" x14ac:dyDescent="0.25">
      <c r="A791" s="6">
        <v>431302</v>
      </c>
      <c r="B791" s="7" t="s">
        <v>95</v>
      </c>
      <c r="C791" s="8">
        <v>353506.3</v>
      </c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>
        <v>602989.4</v>
      </c>
    </row>
    <row r="795" spans="1:4" x14ac:dyDescent="0.25">
      <c r="A795" s="6">
        <v>431306</v>
      </c>
      <c r="B795" s="7" t="s">
        <v>99</v>
      </c>
      <c r="C795" s="8">
        <v>20330265.629999999</v>
      </c>
      <c r="D795" s="8">
        <v>24560797.5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1551116.5</v>
      </c>
      <c r="D797" s="8">
        <v>3059582.52</v>
      </c>
    </row>
    <row r="798" spans="1:4" x14ac:dyDescent="0.25">
      <c r="A798" s="6">
        <v>431309</v>
      </c>
      <c r="B798" s="7" t="s">
        <v>102</v>
      </c>
      <c r="C798" s="8"/>
      <c r="D798" s="8">
        <v>64322.12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60000</v>
      </c>
      <c r="D800" s="8">
        <v>222000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>
        <v>4248.3999999999996</v>
      </c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22618556.129999999</v>
      </c>
      <c r="D805" s="24">
        <f>SUM(D790:D804)</f>
        <v>39383929.219999999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9106638.2599999998</v>
      </c>
      <c r="D1092" s="8">
        <v>8566919.1500000004</v>
      </c>
    </row>
    <row r="1093" spans="1:4" x14ac:dyDescent="0.25">
      <c r="A1093" s="6">
        <v>450106</v>
      </c>
      <c r="B1093" s="7" t="s">
        <v>300</v>
      </c>
      <c r="C1093" s="8">
        <v>1713647.8</v>
      </c>
      <c r="D1093" s="8">
        <v>4420876.1900000004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11861939.869999999</v>
      </c>
      <c r="D1095" s="8">
        <v>6031962.3300000001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1430512</v>
      </c>
      <c r="D1098" s="8">
        <v>2701291.48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24112737.93</v>
      </c>
      <c r="D1102" s="11">
        <f>SUM(D1087:D1101)</f>
        <v>21721049.150000002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114059.22</v>
      </c>
      <c r="D1109" s="8">
        <v>362672.98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406815.33</v>
      </c>
      <c r="D1111" s="8">
        <v>3515038.63</v>
      </c>
    </row>
    <row r="1112" spans="1:4" ht="15.75" thickBot="1" x14ac:dyDescent="0.3">
      <c r="A1112" s="16">
        <v>450310</v>
      </c>
      <c r="B1112" s="17" t="s">
        <v>38</v>
      </c>
      <c r="C1112" s="8">
        <v>31590144.449999999</v>
      </c>
      <c r="D1112" s="8">
        <v>16674748.640000001</v>
      </c>
    </row>
    <row r="1113" spans="1:4" ht="15.75" thickBot="1" x14ac:dyDescent="0.3">
      <c r="A1113" s="9" t="s">
        <v>18</v>
      </c>
      <c r="B1113" s="10"/>
      <c r="C1113" s="11">
        <f>SUM(C1108:C1112)</f>
        <v>32111019</v>
      </c>
      <c r="D1113" s="11">
        <f>SUM(D1108:D1112)</f>
        <v>20552460.25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4578418369.3900003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3968544701.8099995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8607143</v>
      </c>
      <c r="D1120" s="8"/>
    </row>
    <row r="1121" spans="1:4" x14ac:dyDescent="0.25">
      <c r="A1121" s="6">
        <v>510102</v>
      </c>
      <c r="B1121" s="7" t="s">
        <v>319</v>
      </c>
      <c r="C1121" s="8">
        <v>2760121.3</v>
      </c>
      <c r="D1121" s="8">
        <v>2317562.2400000002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11367264.300000001</v>
      </c>
      <c r="D1125" s="11">
        <f>SUM(D1120:D1124)</f>
        <v>2317562.2400000002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341898946.45999998</v>
      </c>
      <c r="D1132" s="8">
        <v>226896828.52000001</v>
      </c>
    </row>
    <row r="1133" spans="1:4" ht="15.75" thickBot="1" x14ac:dyDescent="0.3">
      <c r="A1133" s="6">
        <v>510204</v>
      </c>
      <c r="B1133" s="7" t="s">
        <v>227</v>
      </c>
      <c r="C1133" s="8">
        <v>851500</v>
      </c>
      <c r="D1133" s="8">
        <v>1020000</v>
      </c>
    </row>
    <row r="1134" spans="1:4" ht="15.75" thickBot="1" x14ac:dyDescent="0.3">
      <c r="A1134" s="9" t="s">
        <v>18</v>
      </c>
      <c r="B1134" s="10"/>
      <c r="C1134" s="11">
        <f>SUM(C1127:C1133)</f>
        <v>342750446.45999998</v>
      </c>
      <c r="D1134" s="11">
        <f>SUM(D1127:D1133)</f>
        <v>227916828.52000001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63287.26</v>
      </c>
      <c r="D1136" s="8">
        <v>-7259.58</v>
      </c>
    </row>
    <row r="1137" spans="1:4" x14ac:dyDescent="0.25">
      <c r="A1137" s="6">
        <v>510302</v>
      </c>
      <c r="B1137" s="7" t="s">
        <v>204</v>
      </c>
      <c r="C1137" s="8">
        <v>75008.09</v>
      </c>
      <c r="D1137" s="8">
        <v>68568.08</v>
      </c>
    </row>
    <row r="1138" spans="1:4" x14ac:dyDescent="0.25">
      <c r="A1138" s="6">
        <v>510303</v>
      </c>
      <c r="B1138" s="7" t="s">
        <v>87</v>
      </c>
      <c r="C1138" s="8">
        <v>690724.96</v>
      </c>
      <c r="D1138" s="8">
        <v>725028.13</v>
      </c>
    </row>
    <row r="1139" spans="1:4" x14ac:dyDescent="0.25">
      <c r="A1139" s="6">
        <v>510304</v>
      </c>
      <c r="B1139" s="7" t="s">
        <v>88</v>
      </c>
      <c r="C1139" s="8">
        <v>35646.07</v>
      </c>
      <c r="D1139" s="8">
        <v>106544.84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78091.850000000006</v>
      </c>
      <c r="D1145" s="8">
        <v>16411.57</v>
      </c>
    </row>
    <row r="1146" spans="1:4" ht="15.75" thickBot="1" x14ac:dyDescent="0.3">
      <c r="A1146" s="19">
        <v>510308</v>
      </c>
      <c r="B1146" s="20" t="s">
        <v>210</v>
      </c>
      <c r="C1146" s="8">
        <v>84221.4</v>
      </c>
      <c r="D1146" s="8">
        <v>160430.39000000001</v>
      </c>
    </row>
    <row r="1147" spans="1:4" ht="15.75" thickBot="1" x14ac:dyDescent="0.3">
      <c r="A1147" s="9" t="s">
        <v>18</v>
      </c>
      <c r="B1147" s="10"/>
      <c r="C1147" s="11">
        <f>SUM(C1136:C1146)</f>
        <v>1026979.6299999999</v>
      </c>
      <c r="D1147" s="11">
        <f>SUM(D1136:D1146)</f>
        <v>1069723.43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36251.4</v>
      </c>
      <c r="D1149" s="8">
        <v>41420.28</v>
      </c>
    </row>
    <row r="1150" spans="1:4" x14ac:dyDescent="0.25">
      <c r="A1150" s="6">
        <v>510402</v>
      </c>
      <c r="B1150" s="7" t="s">
        <v>88</v>
      </c>
      <c r="C1150" s="8">
        <v>42617.93</v>
      </c>
      <c r="D1150" s="8">
        <v>53341.81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820.58</v>
      </c>
      <c r="D1156" s="8">
        <v>1847.72</v>
      </c>
    </row>
    <row r="1157" spans="1:4" ht="15.75" thickBot="1" x14ac:dyDescent="0.3">
      <c r="A1157" s="19">
        <v>510406</v>
      </c>
      <c r="B1157" s="20" t="s">
        <v>210</v>
      </c>
      <c r="C1157" s="8">
        <v>88695.56</v>
      </c>
      <c r="D1157" s="8">
        <v>151288.12</v>
      </c>
    </row>
    <row r="1158" spans="1:4" ht="15.75" thickBot="1" x14ac:dyDescent="0.3">
      <c r="A1158" s="9" t="s">
        <v>18</v>
      </c>
      <c r="B1158" s="10"/>
      <c r="C1158" s="11">
        <f>SUM(C1149:C1157)</f>
        <v>168385.47</v>
      </c>
      <c r="D1158" s="11">
        <f>SUM(D1149:D1157)</f>
        <v>247897.93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25422.67</v>
      </c>
      <c r="D1160" s="8">
        <v>11426.43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>
        <v>6080584.8899999997</v>
      </c>
      <c r="D1166" s="8">
        <v>9533352.4800000004</v>
      </c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6106007.5599999996</v>
      </c>
      <c r="D1169" s="11">
        <f>SUM(D1160:D1168)</f>
        <v>9544778.9100000001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259851.87</v>
      </c>
      <c r="D1183" s="8">
        <v>26716.93</v>
      </c>
    </row>
    <row r="1184" spans="1:4" x14ac:dyDescent="0.25">
      <c r="A1184" s="6">
        <v>510702</v>
      </c>
      <c r="B1184" s="7" t="s">
        <v>87</v>
      </c>
      <c r="C1184" s="8">
        <v>1271133.8500000001</v>
      </c>
      <c r="D1184" s="8">
        <v>571321.93999999994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69381.440000000002</v>
      </c>
      <c r="D1191" s="8">
        <v>43360.35</v>
      </c>
    </row>
    <row r="1192" spans="1:4" ht="15.75" thickBot="1" x14ac:dyDescent="0.3">
      <c r="A1192" s="19">
        <v>510707</v>
      </c>
      <c r="B1192" s="20" t="s">
        <v>210</v>
      </c>
      <c r="C1192" s="34">
        <v>24261479.649999999</v>
      </c>
      <c r="D1192" s="34">
        <v>18779733.16</v>
      </c>
    </row>
    <row r="1193" spans="1:4" ht="15.75" thickBot="1" x14ac:dyDescent="0.3">
      <c r="A1193" s="9" t="s">
        <v>18</v>
      </c>
      <c r="B1193" s="10"/>
      <c r="C1193" s="11">
        <f>SUM(C1183:C1192)</f>
        <v>25861846.809999999</v>
      </c>
      <c r="D1193" s="11">
        <f>SUM(D1183:D1192)</f>
        <v>19421132.379999999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>
        <v>608058487.84000003</v>
      </c>
      <c r="D1214" s="8">
        <v>595834529.57000005</v>
      </c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608058487.84000003</v>
      </c>
      <c r="D1217" s="11">
        <f>SUM(D1207:D1216)</f>
        <v>595834529.57000005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74363.759999999995</v>
      </c>
      <c r="D1233" s="8">
        <v>61601.79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74363.759999999995</v>
      </c>
      <c r="D1241" s="11">
        <f>SUM(D1231:D1240)</f>
        <v>61601.79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187963.9</v>
      </c>
      <c r="D1243" s="8">
        <v>95309.81</v>
      </c>
    </row>
    <row r="1244" spans="1:4" x14ac:dyDescent="0.25">
      <c r="A1244" s="50">
        <v>511202</v>
      </c>
      <c r="B1244" s="7" t="s">
        <v>87</v>
      </c>
      <c r="C1244" s="8">
        <v>188432.08</v>
      </c>
      <c r="D1244" s="8">
        <v>160469.48000000001</v>
      </c>
    </row>
    <row r="1245" spans="1:4" x14ac:dyDescent="0.25">
      <c r="A1245" s="50">
        <v>511203</v>
      </c>
      <c r="B1245" s="7" t="s">
        <v>334</v>
      </c>
      <c r="C1245" s="8">
        <v>83172.41</v>
      </c>
      <c r="D1245" s="8">
        <v>228184.3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40169483</v>
      </c>
      <c r="D1250" s="8">
        <v>38972570.670000002</v>
      </c>
    </row>
    <row r="1251" spans="1:4" x14ac:dyDescent="0.25">
      <c r="A1251" s="6">
        <v>511206</v>
      </c>
      <c r="B1251" s="7" t="s">
        <v>91</v>
      </c>
      <c r="C1251" s="8">
        <v>411151.92</v>
      </c>
      <c r="D1251" s="8">
        <v>171368.54</v>
      </c>
    </row>
    <row r="1252" spans="1:4" ht="15.75" thickBot="1" x14ac:dyDescent="0.3">
      <c r="A1252" s="16">
        <v>511207</v>
      </c>
      <c r="B1252" s="20" t="s">
        <v>92</v>
      </c>
      <c r="C1252" s="8">
        <v>7654844.4100000001</v>
      </c>
      <c r="D1252" s="8">
        <v>7192173.9000000004</v>
      </c>
    </row>
    <row r="1253" spans="1:4" ht="15.75" thickBot="1" x14ac:dyDescent="0.3">
      <c r="A1253" s="9" t="s">
        <v>18</v>
      </c>
      <c r="B1253" s="10"/>
      <c r="C1253" s="11">
        <f>SUM(C1243:C1252)</f>
        <v>48695047.719999999</v>
      </c>
      <c r="D1253" s="11">
        <f>SUM(D1243:D1252)</f>
        <v>46820076.700000003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10686.77</v>
      </c>
      <c r="D1255" s="8">
        <v>87195.46</v>
      </c>
    </row>
    <row r="1256" spans="1:4" x14ac:dyDescent="0.25">
      <c r="A1256" s="6">
        <v>511302</v>
      </c>
      <c r="B1256" s="7" t="s">
        <v>87</v>
      </c>
      <c r="C1256" s="8">
        <v>28566.1</v>
      </c>
      <c r="D1256" s="8">
        <v>157001.24</v>
      </c>
    </row>
    <row r="1257" spans="1:4" x14ac:dyDescent="0.25">
      <c r="A1257" s="6">
        <v>511303</v>
      </c>
      <c r="B1257" s="7" t="s">
        <v>334</v>
      </c>
      <c r="C1257" s="8">
        <v>24640.720000000001</v>
      </c>
      <c r="D1257" s="8">
        <v>13499.21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29791726.780000001</v>
      </c>
      <c r="D1262" s="8">
        <v>27518097.329999998</v>
      </c>
    </row>
    <row r="1263" spans="1:4" x14ac:dyDescent="0.25">
      <c r="A1263" s="6">
        <v>511306</v>
      </c>
      <c r="B1263" s="7" t="s">
        <v>91</v>
      </c>
      <c r="C1263" s="8">
        <v>2168.02</v>
      </c>
      <c r="D1263" s="8">
        <v>5208.2299999999996</v>
      </c>
    </row>
    <row r="1264" spans="1:4" ht="15.75" thickBot="1" x14ac:dyDescent="0.3">
      <c r="A1264" s="19">
        <v>511307</v>
      </c>
      <c r="B1264" s="20" t="s">
        <v>92</v>
      </c>
      <c r="C1264" s="18">
        <v>7511893.2800000003</v>
      </c>
      <c r="D1264" s="18">
        <v>3727490.47</v>
      </c>
    </row>
    <row r="1265" spans="1:4" ht="15.75" thickBot="1" x14ac:dyDescent="0.3">
      <c r="A1265" s="9" t="s">
        <v>18</v>
      </c>
      <c r="B1265" s="10"/>
      <c r="C1265" s="11">
        <f>SUM(C1255:C1264)</f>
        <v>37369681.670000002</v>
      </c>
      <c r="D1265" s="11">
        <f>SUM(D1255:D1264)</f>
        <v>31508491.939999998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70161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1357477200.25</v>
      </c>
      <c r="D1277" s="8">
        <v>1164320600.02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60000</v>
      </c>
      <c r="D1280" s="18">
        <v>150000</v>
      </c>
    </row>
    <row r="1281" spans="1:4" ht="15.75" thickBot="1" x14ac:dyDescent="0.3">
      <c r="A1281" s="9" t="s">
        <v>18</v>
      </c>
      <c r="B1281" s="51"/>
      <c r="C1281" s="11">
        <f>SUM(C1267:C1280)</f>
        <v>1357607361.25</v>
      </c>
      <c r="D1281" s="11">
        <f>SUM(D1267:D1280)</f>
        <v>1164470600.02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>
        <v>971648222.89999998</v>
      </c>
      <c r="D1293" s="18">
        <v>706807393.89999998</v>
      </c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971648222.89999998</v>
      </c>
      <c r="D1297" s="11">
        <f>SUM(D1283:D1296)</f>
        <v>706807393.89999998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10169656.68</v>
      </c>
      <c r="D1612" s="8">
        <v>8652442.2400000002</v>
      </c>
    </row>
    <row r="1613" spans="1:4" x14ac:dyDescent="0.25">
      <c r="A1613" s="6">
        <v>530102</v>
      </c>
      <c r="B1613" s="7" t="s">
        <v>95</v>
      </c>
      <c r="C1613" s="8">
        <v>6088877.29</v>
      </c>
      <c r="D1613" s="8">
        <v>4885270.0199999996</v>
      </c>
    </row>
    <row r="1614" spans="1:4" x14ac:dyDescent="0.25">
      <c r="A1614" s="6">
        <v>530103</v>
      </c>
      <c r="B1614" s="7" t="s">
        <v>96</v>
      </c>
      <c r="C1614" s="8">
        <v>381780.69</v>
      </c>
      <c r="D1614" s="8">
        <v>6327300.6500000004</v>
      </c>
    </row>
    <row r="1615" spans="1:4" x14ac:dyDescent="0.25">
      <c r="A1615" s="6">
        <v>530104</v>
      </c>
      <c r="B1615" s="7" t="s">
        <v>97</v>
      </c>
      <c r="C1615" s="8">
        <v>2840000</v>
      </c>
      <c r="D1615" s="8">
        <v>5336060</v>
      </c>
    </row>
    <row r="1616" spans="1:4" x14ac:dyDescent="0.25">
      <c r="A1616" s="6">
        <v>530105</v>
      </c>
      <c r="B1616" s="7" t="s">
        <v>98</v>
      </c>
      <c r="C1616" s="8">
        <v>1550173.1</v>
      </c>
      <c r="D1616" s="8">
        <v>1054176.8899999999</v>
      </c>
    </row>
    <row r="1617" spans="1:4" x14ac:dyDescent="0.25">
      <c r="A1617" s="6">
        <v>530106</v>
      </c>
      <c r="B1617" s="7" t="s">
        <v>99</v>
      </c>
      <c r="C1617" s="8">
        <v>79726810.439999998</v>
      </c>
      <c r="D1617" s="8">
        <v>71194897.640000001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3056224.8</v>
      </c>
      <c r="D1619" s="8">
        <v>1996824.29</v>
      </c>
    </row>
    <row r="1620" spans="1:4" x14ac:dyDescent="0.25">
      <c r="A1620" s="6">
        <v>530109</v>
      </c>
      <c r="B1620" s="7" t="s">
        <v>102</v>
      </c>
      <c r="C1620" s="8">
        <v>5011877.9800000004</v>
      </c>
      <c r="D1620" s="8">
        <v>1096017.8600000001</v>
      </c>
    </row>
    <row r="1621" spans="1:4" x14ac:dyDescent="0.25">
      <c r="A1621" s="6">
        <v>530110</v>
      </c>
      <c r="B1621" s="7" t="s">
        <v>103</v>
      </c>
      <c r="C1621" s="8">
        <v>7444.2</v>
      </c>
      <c r="D1621" s="8">
        <v>17055.080000000002</v>
      </c>
    </row>
    <row r="1622" spans="1:4" x14ac:dyDescent="0.25">
      <c r="A1622" s="6">
        <v>530111</v>
      </c>
      <c r="B1622" s="7" t="s">
        <v>104</v>
      </c>
      <c r="C1622" s="8">
        <v>233716.18</v>
      </c>
      <c r="D1622" s="8">
        <v>153546.07999999999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9600</v>
      </c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-1410</v>
      </c>
    </row>
    <row r="1627" spans="1:4" ht="15.75" thickBot="1" x14ac:dyDescent="0.3">
      <c r="A1627" s="9" t="s">
        <v>18</v>
      </c>
      <c r="B1627" s="10"/>
      <c r="C1627" s="11">
        <f>SUM(C1612:C1626)</f>
        <v>109076161.36</v>
      </c>
      <c r="D1627" s="11">
        <f>SUM(D1612:D1626)</f>
        <v>100712180.75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2704516.93</v>
      </c>
      <c r="D1629" s="8">
        <v>2719492.64</v>
      </c>
    </row>
    <row r="1630" spans="1:4" x14ac:dyDescent="0.25">
      <c r="A1630" s="6">
        <v>530202</v>
      </c>
      <c r="B1630" s="7" t="s">
        <v>95</v>
      </c>
      <c r="C1630" s="8">
        <v>4156460.52</v>
      </c>
      <c r="D1630" s="8">
        <v>4001575.02</v>
      </c>
    </row>
    <row r="1631" spans="1:4" x14ac:dyDescent="0.25">
      <c r="A1631" s="6">
        <v>530203</v>
      </c>
      <c r="B1631" s="7" t="s">
        <v>96</v>
      </c>
      <c r="C1631" s="8">
        <v>340119.38</v>
      </c>
      <c r="D1631" s="8">
        <v>176426.08</v>
      </c>
    </row>
    <row r="1632" spans="1:4" x14ac:dyDescent="0.25">
      <c r="A1632" s="6">
        <v>530204</v>
      </c>
      <c r="B1632" s="7" t="s">
        <v>97</v>
      </c>
      <c r="C1632" s="8">
        <v>2286172.61</v>
      </c>
      <c r="D1632" s="8">
        <v>2205566</v>
      </c>
    </row>
    <row r="1633" spans="1:4" x14ac:dyDescent="0.25">
      <c r="A1633" s="6">
        <v>530205</v>
      </c>
      <c r="B1633" s="7" t="s">
        <v>98</v>
      </c>
      <c r="C1633" s="8">
        <v>144923.32999999999</v>
      </c>
      <c r="D1633" s="8">
        <v>206664.5</v>
      </c>
    </row>
    <row r="1634" spans="1:4" x14ac:dyDescent="0.25">
      <c r="A1634" s="6">
        <v>530206</v>
      </c>
      <c r="B1634" s="7" t="s">
        <v>99</v>
      </c>
      <c r="C1634" s="8">
        <v>29815112.780000001</v>
      </c>
      <c r="D1634" s="8">
        <v>31879786.66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4074149.07</v>
      </c>
      <c r="D1636" s="8">
        <v>4467500.4400000004</v>
      </c>
    </row>
    <row r="1637" spans="1:4" x14ac:dyDescent="0.25">
      <c r="A1637" s="6">
        <v>530209</v>
      </c>
      <c r="B1637" s="7" t="s">
        <v>102</v>
      </c>
      <c r="C1637" s="8">
        <v>806361.43</v>
      </c>
      <c r="D1637" s="8">
        <v>971721.33</v>
      </c>
    </row>
    <row r="1638" spans="1:4" x14ac:dyDescent="0.25">
      <c r="A1638" s="6">
        <v>530210</v>
      </c>
      <c r="B1638" s="7" t="s">
        <v>103</v>
      </c>
      <c r="C1638" s="8">
        <v>106558.39</v>
      </c>
      <c r="D1638" s="8">
        <v>66329.2</v>
      </c>
    </row>
    <row r="1639" spans="1:4" x14ac:dyDescent="0.25">
      <c r="A1639" s="6">
        <v>530211</v>
      </c>
      <c r="B1639" s="7" t="s">
        <v>104</v>
      </c>
      <c r="C1639" s="8">
        <v>282470.61</v>
      </c>
      <c r="D1639" s="8">
        <v>264695.28000000003</v>
      </c>
    </row>
    <row r="1640" spans="1:4" x14ac:dyDescent="0.25">
      <c r="A1640" s="6">
        <v>530212</v>
      </c>
      <c r="B1640" s="7" t="s">
        <v>105</v>
      </c>
      <c r="C1640" s="8">
        <v>14754721.51</v>
      </c>
      <c r="D1640" s="8">
        <v>8939812.3800000008</v>
      </c>
    </row>
    <row r="1641" spans="1:4" x14ac:dyDescent="0.25">
      <c r="A1641" s="6">
        <v>530213</v>
      </c>
      <c r="B1641" s="7" t="s">
        <v>106</v>
      </c>
      <c r="C1641" s="8">
        <v>42303.96</v>
      </c>
      <c r="D1641" s="8">
        <v>142664.28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1276138.3</v>
      </c>
      <c r="D1643" s="8">
        <v>1024747.59</v>
      </c>
    </row>
    <row r="1644" spans="1:4" ht="15.75" thickBot="1" x14ac:dyDescent="0.3">
      <c r="A1644" s="9" t="s">
        <v>18</v>
      </c>
      <c r="B1644" s="10"/>
      <c r="C1644" s="11">
        <f>SUM(C1629:C1643)</f>
        <v>60790008.819999993</v>
      </c>
      <c r="D1644" s="11">
        <f>SUM(D1629:D1643)</f>
        <v>57066981.400000006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1087797.17</v>
      </c>
      <c r="D1646" s="8">
        <v>1338830.71</v>
      </c>
    </row>
    <row r="1647" spans="1:4" x14ac:dyDescent="0.25">
      <c r="A1647" s="6">
        <v>530302</v>
      </c>
      <c r="B1647" s="7" t="s">
        <v>95</v>
      </c>
      <c r="C1647" s="8">
        <v>1600630.01</v>
      </c>
      <c r="D1647" s="8">
        <v>1606339.87</v>
      </c>
    </row>
    <row r="1648" spans="1:4" x14ac:dyDescent="0.25">
      <c r="A1648" s="6">
        <v>530303</v>
      </c>
      <c r="B1648" s="7" t="s">
        <v>96</v>
      </c>
      <c r="C1648" s="8">
        <v>70570.429999999993</v>
      </c>
      <c r="D1648" s="8">
        <v>314865.65999999997</v>
      </c>
    </row>
    <row r="1649" spans="1:4" x14ac:dyDescent="0.25">
      <c r="A1649" s="6">
        <v>530304</v>
      </c>
      <c r="B1649" s="7" t="s">
        <v>97</v>
      </c>
      <c r="C1649" s="8">
        <v>882226.41</v>
      </c>
      <c r="D1649" s="8">
        <v>265715.96999999997</v>
      </c>
    </row>
    <row r="1650" spans="1:4" x14ac:dyDescent="0.25">
      <c r="A1650" s="6">
        <v>530305</v>
      </c>
      <c r="B1650" s="7" t="s">
        <v>98</v>
      </c>
      <c r="C1650" s="8">
        <v>30999.68</v>
      </c>
      <c r="D1650" s="8">
        <v>49272.29</v>
      </c>
    </row>
    <row r="1651" spans="1:4" x14ac:dyDescent="0.25">
      <c r="A1651" s="6">
        <v>530306</v>
      </c>
      <c r="B1651" s="7" t="s">
        <v>99</v>
      </c>
      <c r="C1651" s="8">
        <v>12751914.66</v>
      </c>
      <c r="D1651" s="8">
        <v>10610265.859999999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1787000.18</v>
      </c>
      <c r="D1653" s="8">
        <v>2339986.15</v>
      </c>
    </row>
    <row r="1654" spans="1:4" x14ac:dyDescent="0.25">
      <c r="A1654" s="6">
        <v>530309</v>
      </c>
      <c r="B1654" s="7" t="s">
        <v>102</v>
      </c>
      <c r="C1654" s="8">
        <v>388688.54</v>
      </c>
      <c r="D1654" s="8">
        <v>705093.07</v>
      </c>
    </row>
    <row r="1655" spans="1:4" x14ac:dyDescent="0.25">
      <c r="A1655" s="6">
        <v>530310</v>
      </c>
      <c r="B1655" s="7" t="s">
        <v>103</v>
      </c>
      <c r="C1655" s="8">
        <v>26531.68</v>
      </c>
      <c r="D1655" s="8">
        <v>25079.26</v>
      </c>
    </row>
    <row r="1656" spans="1:4" x14ac:dyDescent="0.25">
      <c r="A1656" s="6">
        <v>530311</v>
      </c>
      <c r="B1656" s="7" t="s">
        <v>104</v>
      </c>
      <c r="C1656" s="8">
        <v>105877.92</v>
      </c>
      <c r="D1656" s="8">
        <v>85524.21</v>
      </c>
    </row>
    <row r="1657" spans="1:4" x14ac:dyDescent="0.25">
      <c r="A1657" s="6">
        <v>530312</v>
      </c>
      <c r="B1657" s="7" t="s">
        <v>105</v>
      </c>
      <c r="C1657" s="8">
        <v>3575924.95</v>
      </c>
      <c r="D1657" s="8">
        <v>4549583.04</v>
      </c>
    </row>
    <row r="1658" spans="1:4" x14ac:dyDescent="0.25">
      <c r="A1658" s="6">
        <v>530313</v>
      </c>
      <c r="B1658" s="7" t="s">
        <v>106</v>
      </c>
      <c r="C1658" s="8">
        <v>57065.72</v>
      </c>
      <c r="D1658" s="8">
        <v>185635.64</v>
      </c>
    </row>
    <row r="1659" spans="1:4" x14ac:dyDescent="0.25">
      <c r="A1659" s="6">
        <v>530314</v>
      </c>
      <c r="B1659" s="7" t="s">
        <v>107</v>
      </c>
      <c r="C1659" s="8"/>
      <c r="D1659" s="8">
        <v>-12864.24</v>
      </c>
    </row>
    <row r="1660" spans="1:4" ht="15.75" thickBot="1" x14ac:dyDescent="0.3">
      <c r="A1660" s="19">
        <v>530315</v>
      </c>
      <c r="B1660" s="20" t="s">
        <v>108</v>
      </c>
      <c r="C1660" s="8">
        <v>409899.04</v>
      </c>
      <c r="D1660" s="8">
        <v>270996.98</v>
      </c>
    </row>
    <row r="1661" spans="1:4" ht="15.75" thickBot="1" x14ac:dyDescent="0.3">
      <c r="A1661" s="9" t="s">
        <v>18</v>
      </c>
      <c r="B1661" s="10"/>
      <c r="C1661" s="24">
        <f>SUM(C1646:C1660)</f>
        <v>22775126.389999997</v>
      </c>
      <c r="D1661" s="24">
        <f>SUM(D1646:D1660)</f>
        <v>22334324.470000003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770877.74</v>
      </c>
      <c r="D1663" s="8">
        <v>894767.63</v>
      </c>
    </row>
    <row r="1664" spans="1:4" x14ac:dyDescent="0.25">
      <c r="A1664" s="6">
        <v>530402</v>
      </c>
      <c r="B1664" s="7" t="s">
        <v>95</v>
      </c>
      <c r="C1664" s="8">
        <v>910207.71</v>
      </c>
      <c r="D1664" s="8">
        <v>153372.98000000001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1125107.18</v>
      </c>
      <c r="D1666" s="8">
        <v>1053899.8</v>
      </c>
    </row>
    <row r="1667" spans="1:4" x14ac:dyDescent="0.25">
      <c r="A1667" s="6">
        <v>530405</v>
      </c>
      <c r="B1667" s="7" t="s">
        <v>98</v>
      </c>
      <c r="C1667" s="8">
        <v>32071.42</v>
      </c>
      <c r="D1667" s="8">
        <v>45415.65</v>
      </c>
    </row>
    <row r="1668" spans="1:4" x14ac:dyDescent="0.25">
      <c r="A1668" s="6">
        <v>530406</v>
      </c>
      <c r="B1668" s="7" t="s">
        <v>99</v>
      </c>
      <c r="C1668" s="8">
        <v>10934162.42</v>
      </c>
      <c r="D1668" s="8">
        <v>11920083.630000001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1543218.57</v>
      </c>
      <c r="D1670" s="8">
        <v>1572079.03</v>
      </c>
    </row>
    <row r="1671" spans="1:4" x14ac:dyDescent="0.25">
      <c r="A1671" s="6">
        <v>530409</v>
      </c>
      <c r="B1671" s="7" t="s">
        <v>102</v>
      </c>
      <c r="C1671" s="8">
        <v>-517147.28</v>
      </c>
      <c r="D1671" s="8">
        <v>91866.79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232094.84</v>
      </c>
      <c r="D1673" s="8">
        <v>178450.14</v>
      </c>
    </row>
    <row r="1674" spans="1:4" x14ac:dyDescent="0.25">
      <c r="A1674" s="6">
        <v>530412</v>
      </c>
      <c r="B1674" s="7" t="s">
        <v>105</v>
      </c>
      <c r="C1674" s="8">
        <v>3540117.62</v>
      </c>
      <c r="D1674" s="8">
        <v>2380590.2599999998</v>
      </c>
    </row>
    <row r="1675" spans="1:4" x14ac:dyDescent="0.25">
      <c r="A1675" s="6">
        <v>530413</v>
      </c>
      <c r="B1675" s="7" t="s">
        <v>106</v>
      </c>
      <c r="C1675" s="8">
        <v>13682.04</v>
      </c>
      <c r="D1675" s="8">
        <v>36111.25</v>
      </c>
    </row>
    <row r="1676" spans="1:4" x14ac:dyDescent="0.25">
      <c r="A1676" s="6">
        <v>530414</v>
      </c>
      <c r="B1676" s="7" t="s">
        <v>107</v>
      </c>
      <c r="C1676" s="8">
        <v>-79.47</v>
      </c>
      <c r="D1676" s="8">
        <v>-1871.1</v>
      </c>
    </row>
    <row r="1677" spans="1:4" ht="15.75" thickBot="1" x14ac:dyDescent="0.3">
      <c r="A1677" s="19">
        <v>530415</v>
      </c>
      <c r="B1677" s="20" t="s">
        <v>108</v>
      </c>
      <c r="C1677" s="8">
        <v>154059.19</v>
      </c>
      <c r="D1677" s="8">
        <v>80799.7</v>
      </c>
    </row>
    <row r="1678" spans="1:4" ht="15.75" thickBot="1" x14ac:dyDescent="0.3">
      <c r="A1678" s="9" t="s">
        <v>18</v>
      </c>
      <c r="B1678" s="10"/>
      <c r="C1678" s="52">
        <f>SUM(C1663:C1677)</f>
        <v>18738371.98</v>
      </c>
      <c r="D1678" s="52">
        <f>SUM(D1663:D1677)</f>
        <v>18405565.759999998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2641084.12</v>
      </c>
      <c r="D1697" s="8">
        <v>4178553.96</v>
      </c>
    </row>
    <row r="1698" spans="1:4" x14ac:dyDescent="0.25">
      <c r="A1698" s="6">
        <v>530602</v>
      </c>
      <c r="B1698" s="7" t="s">
        <v>95</v>
      </c>
      <c r="C1698" s="8">
        <v>2912875.28</v>
      </c>
      <c r="D1698" s="8">
        <v>338496.81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427619.03</v>
      </c>
      <c r="D1701" s="8">
        <v>605542.1</v>
      </c>
    </row>
    <row r="1702" spans="1:4" x14ac:dyDescent="0.25">
      <c r="A1702" s="6">
        <v>530606</v>
      </c>
      <c r="B1702" s="7" t="s">
        <v>99</v>
      </c>
      <c r="C1702" s="8">
        <v>61100416.759999998</v>
      </c>
      <c r="D1702" s="8">
        <v>65826355.719999999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7669549.5499999998</v>
      </c>
      <c r="D1704" s="8">
        <v>7686217.0800000001</v>
      </c>
    </row>
    <row r="1705" spans="1:4" x14ac:dyDescent="0.25">
      <c r="A1705" s="6">
        <v>530609</v>
      </c>
      <c r="B1705" s="7" t="s">
        <v>102</v>
      </c>
      <c r="C1705" s="8">
        <v>-9688611.5500000007</v>
      </c>
      <c r="D1705" s="8">
        <v>459333.94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788295.83</v>
      </c>
      <c r="D1707" s="8">
        <v>609500.80000000005</v>
      </c>
    </row>
    <row r="1708" spans="1:4" x14ac:dyDescent="0.25">
      <c r="A1708" s="6">
        <v>530612</v>
      </c>
      <c r="B1708" s="7" t="s">
        <v>105</v>
      </c>
      <c r="C1708" s="8">
        <v>11319075.23</v>
      </c>
      <c r="D1708" s="8">
        <v>11852388.93</v>
      </c>
    </row>
    <row r="1709" spans="1:4" x14ac:dyDescent="0.25">
      <c r="A1709" s="6">
        <v>530613</v>
      </c>
      <c r="B1709" s="7" t="s">
        <v>106</v>
      </c>
      <c r="C1709" s="8">
        <v>68410.2</v>
      </c>
      <c r="D1709" s="8">
        <v>180556.18</v>
      </c>
    </row>
    <row r="1710" spans="1:4" x14ac:dyDescent="0.25">
      <c r="A1710" s="6">
        <v>530614</v>
      </c>
      <c r="B1710" s="7" t="s">
        <v>107</v>
      </c>
      <c r="C1710" s="8">
        <v>-397.38</v>
      </c>
      <c r="D1710" s="8">
        <v>-9355.43</v>
      </c>
    </row>
    <row r="1711" spans="1:4" ht="15.75" thickBot="1" x14ac:dyDescent="0.3">
      <c r="A1711" s="19">
        <v>530615</v>
      </c>
      <c r="B1711" s="20" t="s">
        <v>108</v>
      </c>
      <c r="C1711" s="8">
        <v>770295.99</v>
      </c>
      <c r="D1711" s="8">
        <v>403998.49</v>
      </c>
    </row>
    <row r="1712" spans="1:4" ht="15.75" thickBot="1" x14ac:dyDescent="0.3">
      <c r="A1712" s="9" t="s">
        <v>18</v>
      </c>
      <c r="B1712" s="10"/>
      <c r="C1712" s="11">
        <f>SUM(C1697:C1711)</f>
        <v>78008613.060000002</v>
      </c>
      <c r="D1712" s="11">
        <f>SUM(D1697:D1711)</f>
        <v>92131588.579999998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-35260.300000000003</v>
      </c>
      <c r="D1714" s="8">
        <v>716804.99</v>
      </c>
    </row>
    <row r="1715" spans="1:4" x14ac:dyDescent="0.25">
      <c r="A1715" s="6">
        <v>530702</v>
      </c>
      <c r="B1715" s="7" t="s">
        <v>95</v>
      </c>
      <c r="C1715" s="8">
        <v>-50929.62</v>
      </c>
      <c r="D1715" s="8">
        <v>1035346.05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167193.1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828425.47</v>
      </c>
      <c r="D1724" s="8">
        <v>1087500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742235.54999999993</v>
      </c>
      <c r="D1729" s="11">
        <f>SUM(D1714:D1728)</f>
        <v>3006844.14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9517451.4199999999</v>
      </c>
      <c r="D1731" s="8">
        <v>6359779.8899999997</v>
      </c>
    </row>
    <row r="1732" spans="1:4" x14ac:dyDescent="0.25">
      <c r="A1732" s="6">
        <v>530802</v>
      </c>
      <c r="B1732" s="7" t="s">
        <v>95</v>
      </c>
      <c r="C1732" s="8">
        <v>9936181.7699999996</v>
      </c>
      <c r="D1732" s="8">
        <v>9191385.9299999997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63273023.079999998</v>
      </c>
      <c r="D1734" s="8">
        <v>56705471.299999997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1360332.91</v>
      </c>
      <c r="D1738" s="8">
        <v>1694388.72</v>
      </c>
    </row>
    <row r="1739" spans="1:4" x14ac:dyDescent="0.25">
      <c r="A1739" s="6">
        <v>530809</v>
      </c>
      <c r="B1739" s="7" t="s">
        <v>102</v>
      </c>
      <c r="C1739" s="8">
        <v>25755600.739999998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151254.43</v>
      </c>
      <c r="D1741" s="8"/>
    </row>
    <row r="1742" spans="1:4" x14ac:dyDescent="0.25">
      <c r="A1742" s="6">
        <v>530812</v>
      </c>
      <c r="B1742" s="7" t="s">
        <v>105</v>
      </c>
      <c r="C1742" s="8">
        <v>31579289.550000001</v>
      </c>
      <c r="D1742" s="8">
        <v>257971.41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141573133.90000001</v>
      </c>
      <c r="D1746" s="24">
        <f>SUM(D1731:D1745)</f>
        <v>74208997.25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10350728.210000001</v>
      </c>
      <c r="D1765" s="8">
        <v>9609158.6899999995</v>
      </c>
    </row>
    <row r="1766" spans="1:4" x14ac:dyDescent="0.25">
      <c r="A1766" s="6">
        <v>531002</v>
      </c>
      <c r="B1766" s="7" t="s">
        <v>95</v>
      </c>
      <c r="C1766" s="8">
        <v>20145488.77</v>
      </c>
      <c r="D1766" s="8">
        <v>21161531.600000001</v>
      </c>
    </row>
    <row r="1767" spans="1:4" x14ac:dyDescent="0.25">
      <c r="A1767" s="6">
        <v>531003</v>
      </c>
      <c r="B1767" s="7" t="s">
        <v>96</v>
      </c>
      <c r="C1767" s="8">
        <v>655261.36</v>
      </c>
      <c r="D1767" s="8">
        <v>1510483.71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109753.17</v>
      </c>
      <c r="D1769" s="8">
        <v>145515.73000000001</v>
      </c>
    </row>
    <row r="1770" spans="1:4" x14ac:dyDescent="0.25">
      <c r="A1770" s="6">
        <v>531006</v>
      </c>
      <c r="B1770" s="7" t="s">
        <v>99</v>
      </c>
      <c r="C1770" s="8">
        <v>10969697.1</v>
      </c>
      <c r="D1770" s="8">
        <v>11538926.390000001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1676898.36</v>
      </c>
      <c r="D1772" s="8">
        <v>1934198.45</v>
      </c>
    </row>
    <row r="1773" spans="1:4" x14ac:dyDescent="0.25">
      <c r="A1773" s="6">
        <v>531009</v>
      </c>
      <c r="B1773" s="7" t="s">
        <v>102</v>
      </c>
      <c r="C1773" s="8">
        <v>3343303.26</v>
      </c>
      <c r="D1773" s="8">
        <v>4964493.42</v>
      </c>
    </row>
    <row r="1774" spans="1:4" x14ac:dyDescent="0.25">
      <c r="A1774" s="6">
        <v>531010</v>
      </c>
      <c r="B1774" s="7" t="s">
        <v>103</v>
      </c>
      <c r="C1774" s="8">
        <v>73762.179999999993</v>
      </c>
      <c r="D1774" s="8">
        <v>77193.38</v>
      </c>
    </row>
    <row r="1775" spans="1:4" x14ac:dyDescent="0.25">
      <c r="A1775" s="6">
        <v>531011</v>
      </c>
      <c r="B1775" s="7" t="s">
        <v>104</v>
      </c>
      <c r="C1775" s="8">
        <v>110225.41</v>
      </c>
      <c r="D1775" s="8">
        <v>149563.97</v>
      </c>
    </row>
    <row r="1776" spans="1:4" x14ac:dyDescent="0.25">
      <c r="A1776" s="6">
        <v>531012</v>
      </c>
      <c r="B1776" s="7" t="s">
        <v>105</v>
      </c>
      <c r="C1776" s="8">
        <v>3158171.97</v>
      </c>
      <c r="D1776" s="8">
        <v>2617959.85</v>
      </c>
    </row>
    <row r="1777" spans="1:4" x14ac:dyDescent="0.25">
      <c r="A1777" s="6">
        <v>531013</v>
      </c>
      <c r="B1777" s="7" t="s">
        <v>106</v>
      </c>
      <c r="C1777" s="8">
        <v>22834.94</v>
      </c>
      <c r="D1777" s="8">
        <v>29237.21</v>
      </c>
    </row>
    <row r="1778" spans="1:4" x14ac:dyDescent="0.25">
      <c r="A1778" s="6">
        <v>531014</v>
      </c>
      <c r="B1778" s="7" t="s">
        <v>107</v>
      </c>
      <c r="C1778" s="8">
        <v>993.41</v>
      </c>
      <c r="D1778" s="8">
        <v>23388.55</v>
      </c>
    </row>
    <row r="1779" spans="1:4" ht="15.75" thickBot="1" x14ac:dyDescent="0.3">
      <c r="A1779" s="19">
        <v>531015</v>
      </c>
      <c r="B1779" s="20" t="s">
        <v>108</v>
      </c>
      <c r="C1779" s="8">
        <v>73822.91</v>
      </c>
      <c r="D1779" s="8">
        <v>75119.25</v>
      </c>
    </row>
    <row r="1780" spans="1:4" ht="15.75" thickBot="1" x14ac:dyDescent="0.3">
      <c r="A1780" s="9" t="s">
        <v>18</v>
      </c>
      <c r="B1780" s="10"/>
      <c r="C1780" s="11">
        <f>SUM(C1765:C1779)</f>
        <v>50690941.049999982</v>
      </c>
      <c r="D1780" s="11">
        <f>SUM(D1765:D1779)</f>
        <v>53836770.20000001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9769181.9900000002</v>
      </c>
      <c r="D1782" s="8">
        <v>10327865.720000001</v>
      </c>
    </row>
    <row r="1783" spans="1:4" x14ac:dyDescent="0.25">
      <c r="A1783" s="6">
        <v>531102</v>
      </c>
      <c r="B1783" s="7" t="s">
        <v>95</v>
      </c>
      <c r="C1783" s="8">
        <v>15730240.83</v>
      </c>
      <c r="D1783" s="8">
        <v>15308048.449999999</v>
      </c>
    </row>
    <row r="1784" spans="1:4" x14ac:dyDescent="0.25">
      <c r="A1784" s="6">
        <v>531103</v>
      </c>
      <c r="B1784" s="7" t="s">
        <v>96</v>
      </c>
      <c r="C1784" s="8">
        <v>1265376.1499999999</v>
      </c>
      <c r="D1784" s="8">
        <v>680196.03</v>
      </c>
    </row>
    <row r="1785" spans="1:4" x14ac:dyDescent="0.25">
      <c r="A1785" s="6">
        <v>531104</v>
      </c>
      <c r="B1785" s="7" t="s">
        <v>97</v>
      </c>
      <c r="C1785" s="8">
        <v>25589849.59</v>
      </c>
      <c r="D1785" s="8">
        <v>22255184.280000001</v>
      </c>
    </row>
    <row r="1786" spans="1:4" x14ac:dyDescent="0.25">
      <c r="A1786" s="6">
        <v>531105</v>
      </c>
      <c r="B1786" s="7" t="s">
        <v>98</v>
      </c>
      <c r="C1786" s="8">
        <v>176820.11</v>
      </c>
      <c r="D1786" s="8">
        <v>248905.64</v>
      </c>
    </row>
    <row r="1787" spans="1:4" x14ac:dyDescent="0.25">
      <c r="A1787" s="6">
        <v>531106</v>
      </c>
      <c r="B1787" s="7" t="s">
        <v>99</v>
      </c>
      <c r="C1787" s="8">
        <v>61630532.799999997</v>
      </c>
      <c r="D1787" s="8">
        <v>66290752.079999998</v>
      </c>
    </row>
    <row r="1788" spans="1:4" x14ac:dyDescent="0.25">
      <c r="A1788" s="6">
        <v>531107</v>
      </c>
      <c r="B1788" s="7" t="s">
        <v>100</v>
      </c>
      <c r="C1788" s="8"/>
      <c r="D1788" s="8"/>
    </row>
    <row r="1789" spans="1:4" x14ac:dyDescent="0.25">
      <c r="A1789" s="6">
        <v>531108</v>
      </c>
      <c r="B1789" s="7" t="s">
        <v>101</v>
      </c>
      <c r="C1789" s="15">
        <v>8884442.0600000005</v>
      </c>
      <c r="D1789" s="8">
        <v>10013655.189999999</v>
      </c>
    </row>
    <row r="1790" spans="1:4" x14ac:dyDescent="0.25">
      <c r="A1790" s="6">
        <v>531109</v>
      </c>
      <c r="B1790" s="7" t="s">
        <v>102</v>
      </c>
      <c r="C1790" s="8">
        <v>1950950.06</v>
      </c>
      <c r="D1790" s="8">
        <v>2444008.02</v>
      </c>
    </row>
    <row r="1791" spans="1:4" x14ac:dyDescent="0.25">
      <c r="A1791" s="6">
        <v>531110</v>
      </c>
      <c r="B1791" s="7" t="s">
        <v>103</v>
      </c>
      <c r="C1791" s="8">
        <v>411634.48</v>
      </c>
      <c r="D1791" s="8">
        <v>287372.83</v>
      </c>
    </row>
    <row r="1792" spans="1:4" x14ac:dyDescent="0.25">
      <c r="A1792" s="6">
        <v>531111</v>
      </c>
      <c r="B1792" s="7" t="s">
        <v>104</v>
      </c>
      <c r="C1792" s="8">
        <v>1224257.96</v>
      </c>
      <c r="D1792" s="8">
        <v>1104326.3700000001</v>
      </c>
    </row>
    <row r="1793" spans="1:4" x14ac:dyDescent="0.25">
      <c r="A1793" s="6">
        <v>531112</v>
      </c>
      <c r="B1793" s="7" t="s">
        <v>105</v>
      </c>
      <c r="C1793" s="8">
        <v>25214059.809999999</v>
      </c>
      <c r="D1793" s="8">
        <v>13002761.4</v>
      </c>
    </row>
    <row r="1794" spans="1:4" x14ac:dyDescent="0.25">
      <c r="A1794" s="6">
        <v>531113</v>
      </c>
      <c r="B1794" s="7" t="s">
        <v>106</v>
      </c>
      <c r="C1794" s="8">
        <v>77544.17</v>
      </c>
      <c r="D1794" s="8">
        <v>192251.04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799825.15</v>
      </c>
      <c r="D1796" s="8">
        <v>434046.19</v>
      </c>
    </row>
    <row r="1797" spans="1:4" ht="15.75" thickBot="1" x14ac:dyDescent="0.3">
      <c r="A1797" s="9" t="s">
        <v>18</v>
      </c>
      <c r="B1797" s="10"/>
      <c r="C1797" s="11">
        <f>SUM(C1782:C1796)</f>
        <v>152724715.16</v>
      </c>
      <c r="D1797" s="11">
        <f>SUM(D1782:D1796)</f>
        <v>142589373.23999998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8345719.0099999998</v>
      </c>
      <c r="D1799" s="8">
        <v>13154825.640000001</v>
      </c>
    </row>
    <row r="1800" spans="1:4" x14ac:dyDescent="0.25">
      <c r="A1800" s="6">
        <v>531202</v>
      </c>
      <c r="B1800" s="7" t="s">
        <v>95</v>
      </c>
      <c r="C1800" s="8">
        <v>12690704.25</v>
      </c>
      <c r="D1800" s="8">
        <v>14114020.970000001</v>
      </c>
    </row>
    <row r="1801" spans="1:4" x14ac:dyDescent="0.25">
      <c r="A1801" s="6">
        <v>531203</v>
      </c>
      <c r="B1801" s="7" t="s">
        <v>96</v>
      </c>
      <c r="C1801" s="8">
        <v>597894.29</v>
      </c>
      <c r="D1801" s="8">
        <v>-5716.14</v>
      </c>
    </row>
    <row r="1802" spans="1:4" x14ac:dyDescent="0.25">
      <c r="A1802" s="6">
        <v>531204</v>
      </c>
      <c r="B1802" s="7" t="s">
        <v>97</v>
      </c>
      <c r="C1802" s="8">
        <v>22682188.52</v>
      </c>
      <c r="D1802" s="8">
        <v>26103236.690000001</v>
      </c>
    </row>
    <row r="1803" spans="1:4" x14ac:dyDescent="0.25">
      <c r="A1803" s="6">
        <v>531205</v>
      </c>
      <c r="B1803" s="7" t="s">
        <v>98</v>
      </c>
      <c r="C1803" s="8">
        <v>112658.68</v>
      </c>
      <c r="D1803" s="8">
        <v>160131.59</v>
      </c>
    </row>
    <row r="1804" spans="1:4" x14ac:dyDescent="0.25">
      <c r="A1804" s="6">
        <v>531206</v>
      </c>
      <c r="B1804" s="7" t="s">
        <v>99</v>
      </c>
      <c r="C1804" s="8">
        <v>30946112.84</v>
      </c>
      <c r="D1804" s="8">
        <v>27626913.510000002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4592798.95</v>
      </c>
      <c r="D1806" s="8">
        <v>6435402.5899999999</v>
      </c>
    </row>
    <row r="1807" spans="1:4" x14ac:dyDescent="0.25">
      <c r="A1807" s="6">
        <v>531209</v>
      </c>
      <c r="B1807" s="7" t="s">
        <v>102</v>
      </c>
      <c r="C1807" s="8">
        <v>2169530.94</v>
      </c>
      <c r="D1807" s="8">
        <v>4873143.9400000004</v>
      </c>
    </row>
    <row r="1808" spans="1:4" x14ac:dyDescent="0.25">
      <c r="A1808" s="6">
        <v>531210</v>
      </c>
      <c r="B1808" s="7" t="s">
        <v>103</v>
      </c>
      <c r="C1808" s="8">
        <v>8205.52</v>
      </c>
      <c r="D1808" s="8">
        <v>38859.410000000003</v>
      </c>
    </row>
    <row r="1809" spans="1:4" x14ac:dyDescent="0.25">
      <c r="A1809" s="6">
        <v>531211</v>
      </c>
      <c r="B1809" s="7" t="s">
        <v>104</v>
      </c>
      <c r="C1809" s="8">
        <v>767596.88</v>
      </c>
      <c r="D1809" s="8">
        <v>426975.69</v>
      </c>
    </row>
    <row r="1810" spans="1:4" x14ac:dyDescent="0.25">
      <c r="A1810" s="6">
        <v>531212</v>
      </c>
      <c r="B1810" s="7" t="s">
        <v>105</v>
      </c>
      <c r="C1810" s="8">
        <v>5891328.0599999996</v>
      </c>
      <c r="D1810" s="8">
        <v>7036761.71</v>
      </c>
    </row>
    <row r="1811" spans="1:4" x14ac:dyDescent="0.25">
      <c r="A1811" s="6">
        <v>531213</v>
      </c>
      <c r="B1811" s="7" t="s">
        <v>106</v>
      </c>
      <c r="C1811" s="8">
        <v>83917.37</v>
      </c>
      <c r="D1811" s="8">
        <v>151226.5</v>
      </c>
    </row>
    <row r="1812" spans="1:4" x14ac:dyDescent="0.25">
      <c r="A1812" s="6">
        <v>531214</v>
      </c>
      <c r="B1812" s="7" t="s">
        <v>107</v>
      </c>
      <c r="C1812" s="8">
        <v>5613.25</v>
      </c>
      <c r="D1812" s="8">
        <v>111269.46</v>
      </c>
    </row>
    <row r="1813" spans="1:4" ht="15.75" thickBot="1" x14ac:dyDescent="0.3">
      <c r="A1813" s="19">
        <v>531215</v>
      </c>
      <c r="B1813" s="20" t="s">
        <v>108</v>
      </c>
      <c r="C1813" s="8">
        <v>191647.1</v>
      </c>
      <c r="D1813" s="8">
        <v>268686.52</v>
      </c>
    </row>
    <row r="1814" spans="1:4" ht="15.75" thickBot="1" x14ac:dyDescent="0.3">
      <c r="A1814" s="9" t="s">
        <v>18</v>
      </c>
      <c r="B1814" s="10"/>
      <c r="C1814" s="11">
        <f>SUM(C1799:C1813)</f>
        <v>89085915.659999982</v>
      </c>
      <c r="D1814" s="11">
        <f>SUM(D1799:D1813)</f>
        <v>100495738.07999998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798508.12</v>
      </c>
      <c r="D1816" s="8">
        <v>12811019.59</v>
      </c>
    </row>
    <row r="1817" spans="1:4" x14ac:dyDescent="0.25">
      <c r="A1817" s="6">
        <v>531302</v>
      </c>
      <c r="B1817" s="7" t="s">
        <v>95</v>
      </c>
      <c r="C1817" s="8">
        <v>880000</v>
      </c>
      <c r="D1817" s="8"/>
    </row>
    <row r="1818" spans="1:4" x14ac:dyDescent="0.25">
      <c r="A1818" s="6">
        <v>531303</v>
      </c>
      <c r="B1818" s="7" t="s">
        <v>96</v>
      </c>
      <c r="C1818" s="8">
        <v>195000.01</v>
      </c>
      <c r="D1818" s="8">
        <v>158000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>
        <v>1507473.49</v>
      </c>
    </row>
    <row r="1821" spans="1:4" x14ac:dyDescent="0.25">
      <c r="A1821" s="6">
        <v>531306</v>
      </c>
      <c r="B1821" s="7" t="s">
        <v>99</v>
      </c>
      <c r="C1821" s="8">
        <v>49343169.009999998</v>
      </c>
      <c r="D1821" s="8">
        <v>58365627.950000003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3877791.27</v>
      </c>
      <c r="D1823" s="8">
        <v>6943956.3099999996</v>
      </c>
    </row>
    <row r="1824" spans="1:4" x14ac:dyDescent="0.25">
      <c r="A1824" s="6">
        <v>531309</v>
      </c>
      <c r="B1824" s="7" t="s">
        <v>102</v>
      </c>
      <c r="C1824" s="8"/>
      <c r="D1824" s="8">
        <v>160805.28</v>
      </c>
    </row>
    <row r="1825" spans="1:4" x14ac:dyDescent="0.25">
      <c r="A1825" s="6">
        <v>531310</v>
      </c>
      <c r="B1825" s="7" t="s">
        <v>103</v>
      </c>
      <c r="C1825" s="8">
        <v>83970</v>
      </c>
      <c r="D1825" s="8">
        <v>56270</v>
      </c>
    </row>
    <row r="1826" spans="1:4" x14ac:dyDescent="0.25">
      <c r="A1826" s="6">
        <v>531311</v>
      </c>
      <c r="B1826" s="7" t="s">
        <v>104</v>
      </c>
      <c r="C1826" s="8">
        <v>150000.01</v>
      </c>
      <c r="D1826" s="8">
        <v>555000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10621</v>
      </c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55339059.420000002</v>
      </c>
      <c r="D1831" s="11">
        <f>SUM(D1816:D1830)</f>
        <v>80558152.620000005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3748500.1</v>
      </c>
      <c r="D1833" s="8">
        <v>12353469.439999999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>
        <v>3838077.72</v>
      </c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602989.4</v>
      </c>
      <c r="D1837" s="8">
        <v>444335.96</v>
      </c>
    </row>
    <row r="1838" spans="1:4" x14ac:dyDescent="0.25">
      <c r="A1838" s="6">
        <v>531406</v>
      </c>
      <c r="B1838" s="7" t="s">
        <v>99</v>
      </c>
      <c r="C1838" s="8">
        <v>25252708.129999999</v>
      </c>
      <c r="D1838" s="8">
        <v>40807844.100000001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3100720.81</v>
      </c>
      <c r="D1840" s="8">
        <v>3161285.89</v>
      </c>
    </row>
    <row r="1841" spans="1:4" x14ac:dyDescent="0.25">
      <c r="A1841" s="6">
        <v>531409</v>
      </c>
      <c r="B1841" s="7" t="s">
        <v>102</v>
      </c>
      <c r="C1841" s="8">
        <v>2082806.91</v>
      </c>
      <c r="D1841" s="8">
        <v>64419.18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81359.86</v>
      </c>
      <c r="D1843" s="8">
        <v>137615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34869085.209999993</v>
      </c>
      <c r="D1848" s="11">
        <f>SUM(D1833:D1847)</f>
        <v>60807047.289999999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77975392.879999995</v>
      </c>
      <c r="D1867" s="8">
        <v>63652791.119999997</v>
      </c>
    </row>
    <row r="1868" spans="1:4" x14ac:dyDescent="0.25">
      <c r="A1868" s="6">
        <v>531602</v>
      </c>
      <c r="B1868" s="7" t="s">
        <v>348</v>
      </c>
      <c r="C1868" s="8">
        <v>283268.5</v>
      </c>
      <c r="D1868" s="8">
        <v>18608.28</v>
      </c>
    </row>
    <row r="1869" spans="1:4" x14ac:dyDescent="0.25">
      <c r="A1869" s="6">
        <v>531603</v>
      </c>
      <c r="B1869" s="7" t="s">
        <v>349</v>
      </c>
      <c r="C1869" s="8"/>
      <c r="D1869" s="8">
        <v>54367.23</v>
      </c>
    </row>
    <row r="1870" spans="1:4" x14ac:dyDescent="0.25">
      <c r="A1870" s="6">
        <v>531604</v>
      </c>
      <c r="B1870" s="7" t="s">
        <v>351</v>
      </c>
      <c r="C1870" s="8">
        <v>7859994.3700000001</v>
      </c>
      <c r="D1870" s="8">
        <v>5637003.46</v>
      </c>
    </row>
    <row r="1871" spans="1:4" x14ac:dyDescent="0.25">
      <c r="A1871" s="6">
        <v>531605</v>
      </c>
      <c r="B1871" s="7" t="s">
        <v>352</v>
      </c>
      <c r="C1871" s="8">
        <v>1023370.41</v>
      </c>
      <c r="D1871" s="8">
        <v>816319.89</v>
      </c>
    </row>
    <row r="1872" spans="1:4" x14ac:dyDescent="0.25">
      <c r="A1872" s="6">
        <v>531606</v>
      </c>
      <c r="B1872" s="7" t="s">
        <v>353</v>
      </c>
      <c r="C1872" s="8">
        <v>7211520.3099999996</v>
      </c>
      <c r="D1872" s="8">
        <v>7058273.4800000004</v>
      </c>
    </row>
    <row r="1873" spans="1:4" x14ac:dyDescent="0.25">
      <c r="A1873" s="6">
        <v>531607</v>
      </c>
      <c r="B1873" s="7" t="s">
        <v>354</v>
      </c>
      <c r="C1873" s="8">
        <v>6496020.1699999999</v>
      </c>
      <c r="D1873" s="8">
        <v>5290539.1900000004</v>
      </c>
    </row>
    <row r="1874" spans="1:4" x14ac:dyDescent="0.25">
      <c r="A1874" s="6">
        <v>531608</v>
      </c>
      <c r="B1874" s="7" t="s">
        <v>355</v>
      </c>
      <c r="C1874" s="8">
        <v>4418396.92</v>
      </c>
      <c r="D1874" s="8">
        <v>3316109.78</v>
      </c>
    </row>
    <row r="1875" spans="1:4" x14ac:dyDescent="0.25">
      <c r="A1875" s="6">
        <v>531609</v>
      </c>
      <c r="B1875" s="7" t="s">
        <v>356</v>
      </c>
      <c r="C1875" s="8">
        <v>10500000.029999999</v>
      </c>
      <c r="D1875" s="8">
        <v>14147139.300000001</v>
      </c>
    </row>
    <row r="1876" spans="1:4" x14ac:dyDescent="0.25">
      <c r="A1876" s="6">
        <v>531610</v>
      </c>
      <c r="B1876" s="7" t="s">
        <v>357</v>
      </c>
      <c r="C1876" s="8">
        <v>355475.82</v>
      </c>
      <c r="D1876" s="8">
        <v>294624.40999999997</v>
      </c>
    </row>
    <row r="1877" spans="1:4" x14ac:dyDescent="0.25">
      <c r="A1877" s="6">
        <v>531611</v>
      </c>
      <c r="B1877" s="7" t="s">
        <v>358</v>
      </c>
      <c r="C1877" s="8">
        <v>1807071.71</v>
      </c>
      <c r="D1877" s="8">
        <v>3898473.41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7712390.8200000003</v>
      </c>
      <c r="D1881" s="8">
        <v>16660944.060000001</v>
      </c>
    </row>
    <row r="1882" spans="1:4" x14ac:dyDescent="0.25">
      <c r="A1882" s="6">
        <v>531616</v>
      </c>
      <c r="B1882" s="7" t="s">
        <v>363</v>
      </c>
      <c r="C1882" s="8">
        <v>3103071.62</v>
      </c>
      <c r="D1882" s="8">
        <v>2706826.12</v>
      </c>
    </row>
    <row r="1883" spans="1:4" x14ac:dyDescent="0.25">
      <c r="A1883" s="6">
        <v>531617</v>
      </c>
      <c r="B1883" s="7" t="s">
        <v>364</v>
      </c>
      <c r="C1883" s="8">
        <v>2759985.36</v>
      </c>
      <c r="D1883" s="8">
        <v>2138785.7200000002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6765862.2699999996</v>
      </c>
      <c r="D1885" s="8">
        <v>7051667.5700000003</v>
      </c>
    </row>
    <row r="1886" spans="1:4" x14ac:dyDescent="0.25">
      <c r="A1886" s="6">
        <v>531620</v>
      </c>
      <c r="B1886" s="7" t="s">
        <v>367</v>
      </c>
      <c r="C1886" s="8">
        <v>2068572.01</v>
      </c>
      <c r="D1886" s="8">
        <v>1512195.82</v>
      </c>
    </row>
    <row r="1887" spans="1:4" x14ac:dyDescent="0.25">
      <c r="A1887" s="6">
        <v>531621</v>
      </c>
      <c r="B1887" s="7" t="s">
        <v>368</v>
      </c>
      <c r="C1887" s="8">
        <v>265009.53000000003</v>
      </c>
      <c r="D1887" s="8">
        <v>125492.88</v>
      </c>
    </row>
    <row r="1888" spans="1:4" x14ac:dyDescent="0.25">
      <c r="A1888" s="6">
        <v>531622</v>
      </c>
      <c r="B1888" s="7" t="s">
        <v>369</v>
      </c>
      <c r="C1888" s="8">
        <v>20000</v>
      </c>
      <c r="D1888" s="8">
        <v>100000</v>
      </c>
    </row>
    <row r="1889" spans="1:4" x14ac:dyDescent="0.25">
      <c r="A1889" s="6">
        <v>531623</v>
      </c>
      <c r="B1889" s="7" t="s">
        <v>370</v>
      </c>
      <c r="C1889" s="8">
        <v>2794218.48</v>
      </c>
      <c r="D1889" s="8">
        <v>1242160.42</v>
      </c>
    </row>
    <row r="1890" spans="1:4" x14ac:dyDescent="0.25">
      <c r="A1890" s="6">
        <v>531624</v>
      </c>
      <c r="B1890" s="7" t="s">
        <v>371</v>
      </c>
      <c r="C1890" s="8">
        <v>8056982.9000000004</v>
      </c>
      <c r="D1890" s="8">
        <v>7803549.0999999996</v>
      </c>
    </row>
    <row r="1891" spans="1:4" x14ac:dyDescent="0.25">
      <c r="A1891" s="6">
        <v>531625</v>
      </c>
      <c r="B1891" s="7" t="s">
        <v>372</v>
      </c>
      <c r="C1891" s="8">
        <v>174.71</v>
      </c>
      <c r="D1891" s="8">
        <v>8848.5</v>
      </c>
    </row>
    <row r="1892" spans="1:4" x14ac:dyDescent="0.25">
      <c r="A1892" s="6">
        <v>531626</v>
      </c>
      <c r="B1892" s="7" t="s">
        <v>373</v>
      </c>
      <c r="C1892" s="8">
        <v>978035.73</v>
      </c>
      <c r="D1892" s="8">
        <v>969765.48</v>
      </c>
    </row>
    <row r="1893" spans="1:4" x14ac:dyDescent="0.25">
      <c r="A1893" s="6">
        <v>531627</v>
      </c>
      <c r="B1893" s="7" t="s">
        <v>374</v>
      </c>
      <c r="C1893" s="8">
        <v>1946203.91</v>
      </c>
      <c r="D1893" s="8">
        <v>266522.34000000003</v>
      </c>
    </row>
    <row r="1894" spans="1:4" x14ac:dyDescent="0.25">
      <c r="A1894" s="6">
        <v>531628</v>
      </c>
      <c r="B1894" s="7" t="s">
        <v>375</v>
      </c>
      <c r="C1894" s="8">
        <v>90619.72</v>
      </c>
      <c r="D1894" s="8">
        <v>88332.03</v>
      </c>
    </row>
    <row r="1895" spans="1:4" x14ac:dyDescent="0.25">
      <c r="A1895" s="6">
        <v>531629</v>
      </c>
      <c r="B1895" s="7" t="s">
        <v>376</v>
      </c>
      <c r="C1895" s="8">
        <v>123428</v>
      </c>
      <c r="D1895" s="8">
        <v>174918.61</v>
      </c>
    </row>
    <row r="1896" spans="1:4" x14ac:dyDescent="0.25">
      <c r="A1896" s="6">
        <v>531630</v>
      </c>
      <c r="B1896" s="7" t="s">
        <v>377</v>
      </c>
      <c r="C1896" s="8">
        <v>589299.31000000006</v>
      </c>
      <c r="D1896" s="8">
        <v>1068622.75</v>
      </c>
    </row>
    <row r="1897" spans="1:4" x14ac:dyDescent="0.25">
      <c r="A1897" s="6">
        <v>531631</v>
      </c>
      <c r="B1897" s="7" t="s">
        <v>378</v>
      </c>
      <c r="C1897" s="8">
        <v>4295467.59</v>
      </c>
      <c r="D1897" s="8">
        <v>2472347.94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584152.97</v>
      </c>
      <c r="D1899" s="8">
        <v>578308.76</v>
      </c>
    </row>
    <row r="1900" spans="1:4" x14ac:dyDescent="0.25">
      <c r="A1900" s="6">
        <v>531634</v>
      </c>
      <c r="B1900" s="7" t="s">
        <v>381</v>
      </c>
      <c r="C1900" s="8">
        <v>32452.3</v>
      </c>
      <c r="D1900" s="8">
        <v>170200</v>
      </c>
    </row>
    <row r="1901" spans="1:4" x14ac:dyDescent="0.25">
      <c r="A1901" s="6">
        <v>531635</v>
      </c>
      <c r="B1901" s="7" t="s">
        <v>382</v>
      </c>
      <c r="C1901" s="8">
        <v>439811.23</v>
      </c>
      <c r="D1901" s="8">
        <v>412586.92</v>
      </c>
    </row>
    <row r="1902" spans="1:4" x14ac:dyDescent="0.25">
      <c r="A1902" s="6">
        <v>531636</v>
      </c>
      <c r="B1902" s="7" t="s">
        <v>383</v>
      </c>
      <c r="C1902" s="8">
        <v>66066.5</v>
      </c>
      <c r="D1902" s="8">
        <v>82825</v>
      </c>
    </row>
    <row r="1903" spans="1:4" x14ac:dyDescent="0.25">
      <c r="A1903" s="6">
        <v>531637</v>
      </c>
      <c r="B1903" s="7" t="s">
        <v>384</v>
      </c>
      <c r="C1903" s="8">
        <v>16520</v>
      </c>
      <c r="D1903" s="8"/>
    </row>
    <row r="1904" spans="1:4" x14ac:dyDescent="0.25">
      <c r="A1904" s="6">
        <v>531638</v>
      </c>
      <c r="B1904" s="7" t="s">
        <v>413</v>
      </c>
      <c r="C1904" s="8">
        <v>593487.06999999995</v>
      </c>
      <c r="D1904" s="8">
        <v>1044482.89</v>
      </c>
    </row>
    <row r="1905" spans="1:4" x14ac:dyDescent="0.25">
      <c r="A1905" s="6">
        <v>531639</v>
      </c>
      <c r="B1905" s="7" t="s">
        <v>386</v>
      </c>
      <c r="C1905" s="8">
        <v>7116560.2599999998</v>
      </c>
      <c r="D1905" s="8">
        <v>6634592.0499999998</v>
      </c>
    </row>
    <row r="1906" spans="1:4" x14ac:dyDescent="0.25">
      <c r="A1906" s="6">
        <v>531640</v>
      </c>
      <c r="B1906" s="7" t="s">
        <v>387</v>
      </c>
      <c r="C1906" s="8">
        <v>984200.13</v>
      </c>
      <c r="D1906" s="8">
        <v>426220.14</v>
      </c>
    </row>
    <row r="1907" spans="1:4" x14ac:dyDescent="0.25">
      <c r="A1907" s="6">
        <v>531641</v>
      </c>
      <c r="B1907" s="7" t="s">
        <v>388</v>
      </c>
      <c r="C1907" s="8">
        <v>6038998.3499999996</v>
      </c>
      <c r="D1907" s="8">
        <v>5519003.7300000004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805049.62</v>
      </c>
      <c r="D1909" s="8">
        <v>393259.33</v>
      </c>
    </row>
    <row r="1910" spans="1:4" x14ac:dyDescent="0.25">
      <c r="A1910" s="6">
        <v>531644</v>
      </c>
      <c r="B1910" s="7" t="s">
        <v>169</v>
      </c>
      <c r="C1910" s="8">
        <v>5170785.59</v>
      </c>
      <c r="D1910" s="8">
        <v>2486798.4</v>
      </c>
    </row>
    <row r="1911" spans="1:4" x14ac:dyDescent="0.25">
      <c r="A1911" s="6">
        <v>531645</v>
      </c>
      <c r="B1911" s="7" t="s">
        <v>170</v>
      </c>
      <c r="C1911" s="8">
        <v>425158.57</v>
      </c>
      <c r="D1911" s="8">
        <v>224360.4</v>
      </c>
    </row>
    <row r="1912" spans="1:4" x14ac:dyDescent="0.25">
      <c r="A1912" s="6">
        <v>531646</v>
      </c>
      <c r="B1912" s="7" t="s">
        <v>171</v>
      </c>
      <c r="C1912" s="8">
        <v>4135145.92</v>
      </c>
      <c r="D1912" s="8">
        <v>2087897.41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913681.6</v>
      </c>
      <c r="D1914" s="8">
        <v>526355.51</v>
      </c>
    </row>
    <row r="1915" spans="1:4" ht="15.75" thickBot="1" x14ac:dyDescent="0.3">
      <c r="A1915" s="6">
        <v>531660</v>
      </c>
      <c r="B1915" s="7" t="s">
        <v>38</v>
      </c>
      <c r="C1915" s="8">
        <v>6505262.2699999996</v>
      </c>
      <c r="D1915" s="8">
        <v>3286492.02</v>
      </c>
    </row>
    <row r="1916" spans="1:4" x14ac:dyDescent="0.25">
      <c r="A1916" s="22" t="s">
        <v>18</v>
      </c>
      <c r="B1916" s="23"/>
      <c r="C1916" s="24">
        <f>SUM(C1867:C1915)</f>
        <v>193327165.45999995</v>
      </c>
      <c r="D1916" s="24">
        <f>SUM(D1867:D1915)</f>
        <v>172448611.44999993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31996604.760000002</v>
      </c>
      <c r="D2275" s="8">
        <v>31301910.870000001</v>
      </c>
    </row>
    <row r="2276" spans="1:4" x14ac:dyDescent="0.25">
      <c r="A2276" s="6">
        <v>550102</v>
      </c>
      <c r="B2276" s="7" t="s">
        <v>440</v>
      </c>
      <c r="C2276" s="8">
        <v>5784139.0700000003</v>
      </c>
      <c r="D2276" s="8">
        <v>4057368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3299945.57</v>
      </c>
      <c r="D2278" s="8">
        <v>2980573.97</v>
      </c>
    </row>
    <row r="2279" spans="1:4" ht="15.75" thickBot="1" x14ac:dyDescent="0.3">
      <c r="A2279" s="9" t="s">
        <v>18</v>
      </c>
      <c r="B2279" s="10"/>
      <c r="C2279" s="11">
        <f>SUM(C2275:C2278)</f>
        <v>41080689.399999999</v>
      </c>
      <c r="D2279" s="11">
        <f>SUM(D2275:D2278)</f>
        <v>38339852.840000004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5399172.6100000003</v>
      </c>
      <c r="D2282" s="8">
        <v>1731981.83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8423821.2400000002</v>
      </c>
      <c r="D2284" s="8">
        <v>9916104.2300000004</v>
      </c>
    </row>
    <row r="2285" spans="1:4" ht="15.75" thickBot="1" x14ac:dyDescent="0.3">
      <c r="A2285" s="9" t="s">
        <v>18</v>
      </c>
      <c r="B2285" s="10"/>
      <c r="C2285" s="11">
        <f>SUM(C2281:C2284)</f>
        <v>13822993.850000001</v>
      </c>
      <c r="D2285" s="11">
        <f>SUM(D2281:D2284)</f>
        <v>11648086.060000001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4473378311.6400003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3834610731.4599991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105040057.75</v>
      </c>
      <c r="D2402" s="62">
        <f>D1115-D2400</f>
        <v>133933970.35000038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613F2-DF8D-4665-BF64-F5834637E1BA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1396986544.4200001</v>
      </c>
      <c r="D8" s="8"/>
    </row>
    <row r="9" spans="1:4" x14ac:dyDescent="0.25">
      <c r="A9" s="6">
        <v>1105</v>
      </c>
      <c r="B9" s="7" t="s">
        <v>9</v>
      </c>
      <c r="C9" s="8">
        <v>-23069724.109999999</v>
      </c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117246342.22</v>
      </c>
      <c r="D11" s="8">
        <v>300322157.41000003</v>
      </c>
    </row>
    <row r="12" spans="1:4" x14ac:dyDescent="0.25">
      <c r="A12" s="6">
        <v>1108</v>
      </c>
      <c r="B12" s="7" t="s">
        <v>12</v>
      </c>
      <c r="C12" s="8">
        <v>1316821757.71</v>
      </c>
      <c r="D12" s="8">
        <v>2484043708.5799999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423452481</v>
      </c>
      <c r="D14" s="8">
        <v>108461080.45999999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597884755.80999994</v>
      </c>
      <c r="D17" s="8"/>
    </row>
    <row r="18" spans="1:4" ht="15.75" thickBot="1" x14ac:dyDescent="0.3">
      <c r="A18" s="9" t="s">
        <v>18</v>
      </c>
      <c r="B18" s="10"/>
      <c r="C18" s="11">
        <f>SUM(C4:C17)</f>
        <v>3829322157.0500002</v>
      </c>
      <c r="D18" s="11">
        <f>SUM(D4:D17)</f>
        <v>2892826946.4499998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159122860.31</v>
      </c>
      <c r="D20" s="8">
        <v>346092092.00999999</v>
      </c>
    </row>
    <row r="21" spans="1:4" x14ac:dyDescent="0.25">
      <c r="A21" s="6">
        <v>1202</v>
      </c>
      <c r="B21" s="7" t="s">
        <v>21</v>
      </c>
      <c r="C21" s="8">
        <v>395365</v>
      </c>
      <c r="D21" s="8">
        <v>385140</v>
      </c>
    </row>
    <row r="22" spans="1:4" x14ac:dyDescent="0.25">
      <c r="A22" s="6">
        <v>1203</v>
      </c>
      <c r="B22" s="7" t="s">
        <v>22</v>
      </c>
      <c r="C22" s="8">
        <v>180940103.63</v>
      </c>
      <c r="D22" s="8">
        <v>33477896.949999999</v>
      </c>
    </row>
    <row r="23" spans="1:4" x14ac:dyDescent="0.25">
      <c r="A23" s="6">
        <v>1204</v>
      </c>
      <c r="B23" s="7" t="s">
        <v>23</v>
      </c>
      <c r="C23" s="8">
        <v>421689.99</v>
      </c>
      <c r="D23" s="8">
        <v>223483.74</v>
      </c>
    </row>
    <row r="24" spans="1:4" ht="15.75" thickBot="1" x14ac:dyDescent="0.3">
      <c r="A24" s="16">
        <v>1205</v>
      </c>
      <c r="B24" s="17" t="s">
        <v>24</v>
      </c>
      <c r="C24" s="8">
        <v>23419445.68</v>
      </c>
      <c r="D24" s="18">
        <v>63519845.030000001</v>
      </c>
    </row>
    <row r="25" spans="1:4" ht="15.75" thickBot="1" x14ac:dyDescent="0.3">
      <c r="A25" s="9" t="s">
        <v>18</v>
      </c>
      <c r="B25" s="10"/>
      <c r="C25" s="11">
        <f>SUM(C20:C24)</f>
        <v>364299464.61000001</v>
      </c>
      <c r="D25" s="11">
        <f>SUM(D20:D24)</f>
        <v>443698457.73000002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326398606.07999998</v>
      </c>
      <c r="D27" s="8">
        <v>584663041.29999995</v>
      </c>
    </row>
    <row r="28" spans="1:4" x14ac:dyDescent="0.25">
      <c r="A28" s="6">
        <v>1302</v>
      </c>
      <c r="B28" s="7" t="s">
        <v>27</v>
      </c>
      <c r="C28" s="8">
        <v>213579278.30000001</v>
      </c>
      <c r="D28" s="8">
        <v>212706924.34999999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26893278.719999999</v>
      </c>
      <c r="D30" s="8">
        <v>39843446.490000002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2569345.9500000002</v>
      </c>
      <c r="D32" s="8">
        <v>4129425.45</v>
      </c>
    </row>
    <row r="33" spans="1:4" x14ac:dyDescent="0.25">
      <c r="A33" s="6">
        <v>1307</v>
      </c>
      <c r="B33" s="7" t="s">
        <v>32</v>
      </c>
      <c r="C33" s="8">
        <v>25722589.530000001</v>
      </c>
      <c r="D33" s="8">
        <v>340432466.77999997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41082570.460000001</v>
      </c>
      <c r="D37" s="8">
        <v>86506.75</v>
      </c>
    </row>
    <row r="38" spans="1:4" x14ac:dyDescent="0.25">
      <c r="A38" s="16">
        <v>1312</v>
      </c>
      <c r="B38" s="17" t="s">
        <v>37</v>
      </c>
      <c r="C38" s="8">
        <v>687774672.11000001</v>
      </c>
      <c r="D38" s="8">
        <v>24859665.32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1324020341.1500001</v>
      </c>
      <c r="D40" s="11">
        <f>SUM(D27:D39)</f>
        <v>1206721476.4399998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269383396.06999999</v>
      </c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62563113</v>
      </c>
      <c r="D47" s="8">
        <v>87387324.159999996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1246334.96</v>
      </c>
      <c r="D50" s="8">
        <v>1142310.1399999999</v>
      </c>
    </row>
    <row r="51" spans="1:4" ht="15.75" thickBot="1" x14ac:dyDescent="0.3">
      <c r="A51" s="9" t="s">
        <v>18</v>
      </c>
      <c r="B51" s="10"/>
      <c r="C51" s="11">
        <f>SUM(C42:C50)</f>
        <v>333192844.02999997</v>
      </c>
      <c r="D51" s="21">
        <f>SUM(D42:D50)</f>
        <v>88529634.299999997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1476391.2</v>
      </c>
      <c r="D53" s="8">
        <v>986419.21</v>
      </c>
    </row>
    <row r="54" spans="1:4" x14ac:dyDescent="0.25">
      <c r="A54" s="6">
        <v>1502</v>
      </c>
      <c r="B54" s="7" t="s">
        <v>51</v>
      </c>
      <c r="C54" s="8">
        <v>26640255.25</v>
      </c>
      <c r="D54" s="8">
        <v>43219504.369999997</v>
      </c>
    </row>
    <row r="55" spans="1:4" x14ac:dyDescent="0.25">
      <c r="A55" s="6">
        <v>1503</v>
      </c>
      <c r="B55" s="7" t="s">
        <v>52</v>
      </c>
      <c r="C55" s="8"/>
      <c r="D55" s="8">
        <v>9827740.9900000002</v>
      </c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145357240.5</v>
      </c>
      <c r="D57" s="8">
        <v>119198161.97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58977274.990000002</v>
      </c>
      <c r="D59" s="8">
        <v>47106679.409999996</v>
      </c>
    </row>
    <row r="60" spans="1:4" x14ac:dyDescent="0.25">
      <c r="A60" s="6">
        <v>1508</v>
      </c>
      <c r="B60" s="7" t="s">
        <v>57</v>
      </c>
      <c r="C60" s="8"/>
      <c r="D60" s="8">
        <v>894359</v>
      </c>
    </row>
    <row r="61" spans="1:4" ht="15.75" thickBot="1" x14ac:dyDescent="0.3">
      <c r="A61" s="16">
        <v>1510</v>
      </c>
      <c r="B61" s="17" t="s">
        <v>38</v>
      </c>
      <c r="C61" s="8">
        <v>308087606.38</v>
      </c>
      <c r="D61" s="8">
        <v>147388265.97999999</v>
      </c>
    </row>
    <row r="62" spans="1:4" x14ac:dyDescent="0.25">
      <c r="A62" s="22" t="s">
        <v>18</v>
      </c>
      <c r="B62" s="23"/>
      <c r="C62" s="24">
        <f>SUM(C53:C61)</f>
        <v>540538768.31999993</v>
      </c>
      <c r="D62" s="24">
        <f>SUM(D53:D61)</f>
        <v>368621130.92999995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68575826.090000004</v>
      </c>
      <c r="D64" s="8">
        <v>64015201.75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68575826.090000004</v>
      </c>
      <c r="D69" s="11">
        <f>SUM(D64:D68)</f>
        <v>64015201.75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>
        <v>418555999</v>
      </c>
    </row>
    <row r="72" spans="1:4" x14ac:dyDescent="0.25">
      <c r="A72" s="6">
        <v>1702</v>
      </c>
      <c r="B72" s="7" t="s">
        <v>66</v>
      </c>
      <c r="C72" s="8"/>
      <c r="D72" s="8">
        <v>-6862243</v>
      </c>
    </row>
    <row r="73" spans="1:4" x14ac:dyDescent="0.25">
      <c r="A73" s="6">
        <v>1703</v>
      </c>
      <c r="B73" s="7" t="s">
        <v>67</v>
      </c>
      <c r="C73" s="8">
        <v>186604804.71000001</v>
      </c>
      <c r="D73" s="8">
        <v>175656027.68000001</v>
      </c>
    </row>
    <row r="74" spans="1:4" x14ac:dyDescent="0.25">
      <c r="A74" s="6">
        <v>1704</v>
      </c>
      <c r="B74" s="7" t="s">
        <v>68</v>
      </c>
      <c r="C74" s="8">
        <v>-110907062.51000001</v>
      </c>
      <c r="D74" s="8">
        <v>-66893321.950000003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75697742.200000003</v>
      </c>
      <c r="D77" s="11">
        <f>SUM(D71:D76)</f>
        <v>520456461.73000008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11464205.050000001</v>
      </c>
      <c r="D84" s="8">
        <v>10148157.130000001</v>
      </c>
    </row>
    <row r="85" spans="1:4" x14ac:dyDescent="0.25">
      <c r="A85" s="6">
        <v>1903</v>
      </c>
      <c r="B85" s="7" t="s">
        <v>76</v>
      </c>
      <c r="C85" s="8">
        <v>10656682.060000001</v>
      </c>
      <c r="D85" s="8">
        <v>10813739.84</v>
      </c>
    </row>
    <row r="86" spans="1:4" x14ac:dyDescent="0.25">
      <c r="A86" s="6">
        <v>1904</v>
      </c>
      <c r="B86" s="7" t="s">
        <v>77</v>
      </c>
      <c r="C86" s="8">
        <v>319802211.20999998</v>
      </c>
      <c r="D86" s="8">
        <v>279160007.99000001</v>
      </c>
    </row>
    <row r="87" spans="1:4" x14ac:dyDescent="0.25">
      <c r="A87" s="6">
        <v>1905</v>
      </c>
      <c r="B87" s="7" t="s">
        <v>78</v>
      </c>
      <c r="C87" s="8">
        <v>488663772.98000002</v>
      </c>
      <c r="D87" s="8">
        <v>461033625.17000002</v>
      </c>
    </row>
    <row r="88" spans="1:4" x14ac:dyDescent="0.25">
      <c r="A88" s="6">
        <v>1906</v>
      </c>
      <c r="B88" s="7" t="s">
        <v>79</v>
      </c>
      <c r="C88" s="8">
        <v>-137065654.11000001</v>
      </c>
      <c r="D88" s="8">
        <v>-88043430.349999994</v>
      </c>
    </row>
    <row r="89" spans="1:4" x14ac:dyDescent="0.25">
      <c r="A89" s="6">
        <v>1907</v>
      </c>
      <c r="B89" s="7" t="s">
        <v>80</v>
      </c>
      <c r="C89" s="8">
        <v>211112637.66999999</v>
      </c>
      <c r="D89" s="8">
        <v>403642833.41000003</v>
      </c>
    </row>
    <row r="90" spans="1:4" x14ac:dyDescent="0.25">
      <c r="A90" s="6">
        <v>1908</v>
      </c>
      <c r="B90" s="7" t="s">
        <v>81</v>
      </c>
      <c r="C90" s="8">
        <v>-114973278.81</v>
      </c>
      <c r="D90" s="8">
        <v>-110804316.27</v>
      </c>
    </row>
    <row r="91" spans="1:4" ht="15.75" thickBot="1" x14ac:dyDescent="0.3">
      <c r="A91" s="6">
        <v>1910</v>
      </c>
      <c r="B91" s="7" t="s">
        <v>38</v>
      </c>
      <c r="C91" s="8">
        <v>25935592.050000001</v>
      </c>
      <c r="D91" s="8">
        <v>25070254.109999999</v>
      </c>
    </row>
    <row r="92" spans="1:4" ht="15.75" thickBot="1" x14ac:dyDescent="0.3">
      <c r="A92" s="9" t="s">
        <v>82</v>
      </c>
      <c r="B92" s="10"/>
      <c r="C92" s="11">
        <f>SUM(C83:C91)</f>
        <v>815596168.0999999</v>
      </c>
      <c r="D92" s="11">
        <f>SUM(D83:D91)</f>
        <v>991020871.03000009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7351243311.5499992</v>
      </c>
      <c r="D94" s="29">
        <f>D18+D25+D40+D51+D62+D69+D77+D81+D92</f>
        <v>6575890180.3600006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5071029.1100000003</v>
      </c>
      <c r="D98" s="8">
        <v>3692470.21</v>
      </c>
    </row>
    <row r="99" spans="1:4" x14ac:dyDescent="0.25">
      <c r="A99" s="6">
        <v>2102</v>
      </c>
      <c r="B99" s="7" t="s">
        <v>87</v>
      </c>
      <c r="C99" s="8">
        <v>14425567.789999999</v>
      </c>
      <c r="D99" s="8">
        <v>8738982.7599999998</v>
      </c>
    </row>
    <row r="100" spans="1:4" x14ac:dyDescent="0.25">
      <c r="A100" s="6">
        <v>2103</v>
      </c>
      <c r="B100" s="7" t="s">
        <v>88</v>
      </c>
      <c r="C100" s="8">
        <v>507010.99</v>
      </c>
      <c r="D100" s="8">
        <v>629954.02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7176238.8799999999</v>
      </c>
      <c r="D102" s="8">
        <v>5897526.8499999996</v>
      </c>
    </row>
    <row r="103" spans="1:4" x14ac:dyDescent="0.25">
      <c r="A103" s="6">
        <v>2106</v>
      </c>
      <c r="B103" s="7" t="s">
        <v>91</v>
      </c>
      <c r="C103" s="8">
        <v>516654302.56999999</v>
      </c>
      <c r="D103" s="8">
        <v>490137830.50999999</v>
      </c>
    </row>
    <row r="104" spans="1:4" ht="15.75" thickBot="1" x14ac:dyDescent="0.3">
      <c r="A104" s="16">
        <v>2110</v>
      </c>
      <c r="B104" s="17" t="s">
        <v>92</v>
      </c>
      <c r="C104" s="8">
        <v>488812.96</v>
      </c>
      <c r="D104" s="8">
        <v>1013021.77</v>
      </c>
    </row>
    <row r="105" spans="1:4" ht="15.75" thickBot="1" x14ac:dyDescent="0.3">
      <c r="A105" s="9" t="s">
        <v>18</v>
      </c>
      <c r="B105" s="10"/>
      <c r="C105" s="11">
        <f>SUM(C98:C104)</f>
        <v>544322962.30000007</v>
      </c>
      <c r="D105" s="11">
        <f>SUM(D98:D104)</f>
        <v>510109786.11999995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12785306.689999999</v>
      </c>
      <c r="D107" s="8">
        <v>8272322.6200000001</v>
      </c>
    </row>
    <row r="108" spans="1:4" x14ac:dyDescent="0.25">
      <c r="A108" s="6">
        <v>2202</v>
      </c>
      <c r="B108" s="7" t="s">
        <v>95</v>
      </c>
      <c r="C108" s="8">
        <v>-4734574.42</v>
      </c>
      <c r="D108" s="8">
        <v>-4993161.55</v>
      </c>
    </row>
    <row r="109" spans="1:4" x14ac:dyDescent="0.25">
      <c r="A109" s="6">
        <v>2203</v>
      </c>
      <c r="B109" s="33" t="s">
        <v>96</v>
      </c>
      <c r="C109" s="8">
        <v>230093.04</v>
      </c>
      <c r="D109" s="8">
        <v>366121.35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779169.29</v>
      </c>
      <c r="D111" s="8">
        <v>452248.7</v>
      </c>
    </row>
    <row r="112" spans="1:4" x14ac:dyDescent="0.25">
      <c r="A112" s="6">
        <v>2206</v>
      </c>
      <c r="B112" s="7" t="s">
        <v>99</v>
      </c>
      <c r="C112" s="8">
        <v>268371076.52000001</v>
      </c>
      <c r="D112" s="8">
        <v>200100134.63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4185084.73</v>
      </c>
      <c r="D114" s="8">
        <v>1703561.83</v>
      </c>
    </row>
    <row r="115" spans="1:4" x14ac:dyDescent="0.25">
      <c r="A115" s="6">
        <v>2209</v>
      </c>
      <c r="B115" s="7" t="s">
        <v>102</v>
      </c>
      <c r="C115" s="8">
        <v>-440022.75</v>
      </c>
      <c r="D115" s="8">
        <v>-127074.35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1702530.26</v>
      </c>
      <c r="D117" s="8">
        <v>1510481.48</v>
      </c>
    </row>
    <row r="118" spans="1:4" x14ac:dyDescent="0.25">
      <c r="A118" s="6">
        <v>2212</v>
      </c>
      <c r="B118" s="7" t="s">
        <v>105</v>
      </c>
      <c r="C118" s="8">
        <v>161563.22</v>
      </c>
      <c r="D118" s="8">
        <v>160253.32999999999</v>
      </c>
    </row>
    <row r="119" spans="1:4" x14ac:dyDescent="0.25">
      <c r="A119" s="6">
        <v>2213</v>
      </c>
      <c r="B119" s="7" t="s">
        <v>106</v>
      </c>
      <c r="C119" s="8">
        <v>1100.43</v>
      </c>
      <c r="D119" s="8">
        <v>3417.45</v>
      </c>
    </row>
    <row r="120" spans="1:4" x14ac:dyDescent="0.25">
      <c r="A120" s="6">
        <v>2214</v>
      </c>
      <c r="B120" s="7" t="s">
        <v>107</v>
      </c>
      <c r="C120" s="8">
        <v>50894.3</v>
      </c>
      <c r="D120" s="8">
        <v>1718.93</v>
      </c>
    </row>
    <row r="121" spans="1:4" x14ac:dyDescent="0.25">
      <c r="A121" s="6">
        <v>2215</v>
      </c>
      <c r="B121" s="7" t="s">
        <v>108</v>
      </c>
      <c r="C121" s="8">
        <v>603137.46</v>
      </c>
      <c r="D121" s="8">
        <v>68639.92</v>
      </c>
    </row>
    <row r="122" spans="1:4" ht="15.75" thickBot="1" x14ac:dyDescent="0.3">
      <c r="A122" s="19">
        <v>2216</v>
      </c>
      <c r="B122" s="20" t="s">
        <v>109</v>
      </c>
      <c r="C122" s="8">
        <v>4573131.4400000004</v>
      </c>
      <c r="D122" s="8">
        <v>2264987.31</v>
      </c>
    </row>
    <row r="123" spans="1:4" ht="15.75" thickBot="1" x14ac:dyDescent="0.3">
      <c r="A123" s="9" t="s">
        <v>18</v>
      </c>
      <c r="B123" s="10"/>
      <c r="C123" s="11">
        <f>SUM(C107:C122)</f>
        <v>288268490.21000004</v>
      </c>
      <c r="D123" s="11">
        <f>SUM(D107:D122)</f>
        <v>209783651.65000001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2650000</v>
      </c>
      <c r="D125" s="8">
        <v>2710500</v>
      </c>
    </row>
    <row r="126" spans="1:4" x14ac:dyDescent="0.25">
      <c r="A126" s="6">
        <v>2302</v>
      </c>
      <c r="B126" s="7" t="s">
        <v>112</v>
      </c>
      <c r="C126" s="8">
        <v>38566649.049999997</v>
      </c>
      <c r="D126" s="8">
        <v>48476772.079999998</v>
      </c>
    </row>
    <row r="127" spans="1:4" x14ac:dyDescent="0.25">
      <c r="A127" s="6">
        <v>2303</v>
      </c>
      <c r="B127" s="7" t="s">
        <v>113</v>
      </c>
      <c r="C127" s="8">
        <v>409974</v>
      </c>
      <c r="D127" s="8">
        <v>498033.21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1440780789.6199999</v>
      </c>
      <c r="D129" s="8">
        <v>1895710439.54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21113604.920000002</v>
      </c>
      <c r="D132" s="8">
        <v>8213101.3399999999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1642041.71</v>
      </c>
      <c r="D135" s="8">
        <v>2298922.0499999998</v>
      </c>
    </row>
    <row r="136" spans="1:4" x14ac:dyDescent="0.25">
      <c r="A136" s="6">
        <v>2312</v>
      </c>
      <c r="B136" s="7" t="s">
        <v>122</v>
      </c>
      <c r="C136" s="8">
        <v>-31675206.16</v>
      </c>
      <c r="D136" s="8">
        <v>-112089096.27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150840379.36000001</v>
      </c>
      <c r="D138" s="8">
        <v>151073148.50999999</v>
      </c>
    </row>
    <row r="139" spans="1:4" x14ac:dyDescent="0.25">
      <c r="A139" s="6">
        <v>2314</v>
      </c>
      <c r="B139" s="7" t="s">
        <v>125</v>
      </c>
      <c r="C139" s="8">
        <v>-8602177.8699999992</v>
      </c>
      <c r="D139" s="8">
        <v>-10791501.67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1615726054.6300001</v>
      </c>
      <c r="D141" s="11">
        <f>SUM(D125:D140)</f>
        <v>1986100318.7899997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438050.56</v>
      </c>
      <c r="D143" s="8">
        <v>-369406.73</v>
      </c>
    </row>
    <row r="144" spans="1:4" x14ac:dyDescent="0.25">
      <c r="A144" s="6">
        <v>2402</v>
      </c>
      <c r="B144" s="7" t="s">
        <v>129</v>
      </c>
      <c r="C144" s="8">
        <v>139879188.78</v>
      </c>
      <c r="D144" s="8">
        <v>-36555199.630000003</v>
      </c>
    </row>
    <row r="145" spans="1:4" x14ac:dyDescent="0.25">
      <c r="A145" s="6">
        <v>2403</v>
      </c>
      <c r="B145" s="7" t="s">
        <v>130</v>
      </c>
      <c r="C145" s="8">
        <v>26657636.609999999</v>
      </c>
      <c r="D145" s="8">
        <v>20916149.34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4567773.8499999996</v>
      </c>
      <c r="D147" s="8">
        <v>7349772.5700000003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171542649.79999998</v>
      </c>
      <c r="D149" s="11">
        <f>SUM(D143:D148)</f>
        <v>-8658684.4499999993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344837163.99000001</v>
      </c>
      <c r="D151" s="8">
        <v>13825528.59</v>
      </c>
    </row>
    <row r="152" spans="1:4" x14ac:dyDescent="0.25">
      <c r="A152" s="6">
        <v>2502</v>
      </c>
      <c r="B152" s="7" t="s">
        <v>136</v>
      </c>
      <c r="C152" s="8">
        <v>-91029.21</v>
      </c>
      <c r="D152" s="8">
        <v>1154410.1599999999</v>
      </c>
    </row>
    <row r="153" spans="1:4" x14ac:dyDescent="0.25">
      <c r="A153" s="6">
        <v>2503</v>
      </c>
      <c r="B153" s="7" t="s">
        <v>137</v>
      </c>
      <c r="C153" s="8"/>
      <c r="D153" s="8">
        <v>6741.34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-327071898.54000002</v>
      </c>
      <c r="D155" s="8">
        <v>53292991.68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17674236.24000001</v>
      </c>
      <c r="D157" s="11">
        <f>SUM(D151:D156)</f>
        <v>68279671.769999996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35695714.289999999</v>
      </c>
      <c r="D160" s="8">
        <v>40859947.799999997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90054551.310000002</v>
      </c>
      <c r="D162" s="8">
        <v>91906967.060000002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>
        <v>153409205.74000001</v>
      </c>
    </row>
    <row r="165" spans="1:4" x14ac:dyDescent="0.25">
      <c r="A165" s="6">
        <v>2607</v>
      </c>
      <c r="B165" s="7" t="s">
        <v>148</v>
      </c>
      <c r="C165" s="8">
        <v>350000000</v>
      </c>
      <c r="D165" s="8"/>
    </row>
    <row r="166" spans="1:4" ht="15.75" thickBot="1" x14ac:dyDescent="0.3">
      <c r="A166" s="19">
        <v>2608</v>
      </c>
      <c r="B166" s="20" t="s">
        <v>149</v>
      </c>
      <c r="C166" s="34">
        <v>-303997.56</v>
      </c>
      <c r="D166" s="34">
        <v>4948824.84</v>
      </c>
    </row>
    <row r="167" spans="1:4" ht="15.75" thickBot="1" x14ac:dyDescent="0.3">
      <c r="A167" s="9" t="s">
        <v>18</v>
      </c>
      <c r="B167" s="10"/>
      <c r="C167" s="11">
        <f>SUM(C159:C166)</f>
        <v>475446268.04000002</v>
      </c>
      <c r="D167" s="11">
        <f>SUM(D159:D166)</f>
        <v>291124945.44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18785209.579999998</v>
      </c>
      <c r="D169" s="8">
        <v>15164602.18</v>
      </c>
    </row>
    <row r="170" spans="1:4" x14ac:dyDescent="0.25">
      <c r="A170" s="6">
        <v>2702</v>
      </c>
      <c r="B170" s="7" t="s">
        <v>152</v>
      </c>
      <c r="C170" s="8">
        <v>8313.07</v>
      </c>
      <c r="D170" s="8">
        <v>65367.61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12067.37</v>
      </c>
    </row>
    <row r="173" spans="1:4" x14ac:dyDescent="0.25">
      <c r="A173" s="6">
        <v>2705</v>
      </c>
      <c r="B173" s="7" t="s">
        <v>155</v>
      </c>
      <c r="C173" s="8">
        <v>7018196.54</v>
      </c>
      <c r="D173" s="8">
        <v>6183189.7000000002</v>
      </c>
    </row>
    <row r="174" spans="1:4" x14ac:dyDescent="0.25">
      <c r="A174" s="6">
        <v>2706</v>
      </c>
      <c r="B174" s="7" t="s">
        <v>156</v>
      </c>
      <c r="C174" s="8">
        <v>5216477.4800000004</v>
      </c>
      <c r="D174" s="8">
        <v>4433734.5599999996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371182.79</v>
      </c>
      <c r="D177" s="8">
        <v>347682.75</v>
      </c>
    </row>
    <row r="178" spans="1:4" x14ac:dyDescent="0.25">
      <c r="A178" s="6">
        <v>2710</v>
      </c>
      <c r="B178" s="7" t="s">
        <v>160</v>
      </c>
      <c r="C178" s="8">
        <v>2566307.17</v>
      </c>
      <c r="D178" s="8">
        <v>2154105.69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17088295.960000001</v>
      </c>
      <c r="D181" s="8">
        <v>25972159.32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27463041.329999998</v>
      </c>
      <c r="D183" s="8">
        <v>25936333.050000001</v>
      </c>
    </row>
    <row r="184" spans="1:4" x14ac:dyDescent="0.25">
      <c r="A184" s="6">
        <v>2716</v>
      </c>
      <c r="B184" s="7" t="s">
        <v>166</v>
      </c>
      <c r="C184" s="8">
        <v>113601425.44</v>
      </c>
      <c r="D184" s="8">
        <v>44605918.469999999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3160922.32</v>
      </c>
      <c r="D187" s="8">
        <v>3258316.69</v>
      </c>
    </row>
    <row r="188" spans="1:4" x14ac:dyDescent="0.25">
      <c r="A188" s="16">
        <v>2720</v>
      </c>
      <c r="B188" s="17" t="s">
        <v>170</v>
      </c>
      <c r="C188" s="8">
        <v>185598.25</v>
      </c>
      <c r="D188" s="8">
        <v>165032.07</v>
      </c>
    </row>
    <row r="189" spans="1:4" x14ac:dyDescent="0.25">
      <c r="A189" s="16">
        <v>2721</v>
      </c>
      <c r="B189" s="17" t="s">
        <v>171</v>
      </c>
      <c r="C189" s="8">
        <v>2853430.64</v>
      </c>
      <c r="D189" s="8">
        <v>2556400.84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2714724.31</v>
      </c>
      <c r="D191" s="8">
        <v>-1014337.9</v>
      </c>
    </row>
    <row r="192" spans="1:4" ht="15.75" thickBot="1" x14ac:dyDescent="0.3">
      <c r="A192" s="9" t="s">
        <v>18</v>
      </c>
      <c r="B192" s="10"/>
      <c r="C192" s="21">
        <f>SUM(C169:C191)</f>
        <v>201033124.87999997</v>
      </c>
      <c r="D192" s="21">
        <f>SUM(D169:D191)</f>
        <v>129840572.39999999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192254331.16</v>
      </c>
      <c r="D195" s="8">
        <v>145186404.24000001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192254331.16</v>
      </c>
      <c r="D200" s="11">
        <f>SUM(D194:D199)</f>
        <v>145186404.24000001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39734088.490000002</v>
      </c>
      <c r="D202" s="8">
        <v>43945322.270000003</v>
      </c>
    </row>
    <row r="203" spans="1:4" x14ac:dyDescent="0.25">
      <c r="A203" s="6">
        <v>2902</v>
      </c>
      <c r="B203" s="7" t="s">
        <v>182</v>
      </c>
      <c r="C203" s="8">
        <v>90150329.859999999</v>
      </c>
      <c r="D203" s="8">
        <v>71452494.579999998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5748989.96</v>
      </c>
      <c r="D205" s="8">
        <v>2025718.76</v>
      </c>
    </row>
    <row r="206" spans="1:4" ht="15.75" thickBot="1" x14ac:dyDescent="0.3">
      <c r="A206" s="16">
        <v>2910</v>
      </c>
      <c r="B206" s="17" t="s">
        <v>38</v>
      </c>
      <c r="C206" s="8">
        <v>1564868.28</v>
      </c>
      <c r="D206" s="8">
        <v>-14028736.890000001</v>
      </c>
    </row>
    <row r="207" spans="1:4" ht="15.75" thickBot="1" x14ac:dyDescent="0.3">
      <c r="A207" s="9" t="s">
        <v>18</v>
      </c>
      <c r="B207" s="10"/>
      <c r="C207" s="11">
        <f>SUM(C202:C206)</f>
        <v>137198276.59</v>
      </c>
      <c r="D207" s="11">
        <f>SUM(D202:D206)</f>
        <v>103394798.72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3643466393.8500004</v>
      </c>
      <c r="D209" s="29">
        <f>D105+D123+D141+D149+D157+D167+D192+D200+D207</f>
        <v>3435161464.6799998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2000000000</v>
      </c>
    </row>
    <row r="214" spans="1:4" x14ac:dyDescent="0.25">
      <c r="A214" s="6">
        <v>3102</v>
      </c>
      <c r="B214" s="7" t="s">
        <v>189</v>
      </c>
      <c r="C214" s="8">
        <v>-185779000</v>
      </c>
      <c r="D214" s="8">
        <v>-130000000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2814221000</v>
      </c>
      <c r="D216" s="11">
        <f>SUM(D213:D215)</f>
        <v>1870000000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112697102.62</v>
      </c>
      <c r="D221" s="8">
        <v>67005583.619999997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780858815.08000004</v>
      </c>
      <c r="D223" s="8">
        <v>1203723131.5599999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893555917.70000005</v>
      </c>
      <c r="D225" s="11">
        <f>SUM(D221:D224)</f>
        <v>1270728715.1799998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3707776917.6999998</v>
      </c>
      <c r="D227" s="29">
        <f>D216+D219+D225</f>
        <v>3140728715.1799998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7351243311.5500002</v>
      </c>
      <c r="D229" s="29">
        <f>D209+D227</f>
        <v>6575890179.8599997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2858946.15</v>
      </c>
      <c r="D234" s="8">
        <v>2097482.81</v>
      </c>
    </row>
    <row r="235" spans="1:4" x14ac:dyDescent="0.25">
      <c r="A235" s="6">
        <v>410102</v>
      </c>
      <c r="B235" s="7" t="s">
        <v>204</v>
      </c>
      <c r="C235" s="8">
        <v>31965332.32</v>
      </c>
      <c r="D235" s="8">
        <v>31951321.300000001</v>
      </c>
    </row>
    <row r="236" spans="1:4" x14ac:dyDescent="0.25">
      <c r="A236" s="6">
        <v>410103</v>
      </c>
      <c r="B236" s="7" t="s">
        <v>87</v>
      </c>
      <c r="C236" s="8">
        <v>225973020.68000001</v>
      </c>
      <c r="D236" s="8">
        <v>222563745.05000001</v>
      </c>
    </row>
    <row r="237" spans="1:4" x14ac:dyDescent="0.25">
      <c r="A237" s="6">
        <v>410104</v>
      </c>
      <c r="B237" s="7" t="s">
        <v>205</v>
      </c>
      <c r="C237" s="8">
        <v>10815164.529999999</v>
      </c>
      <c r="D237" s="8">
        <v>7318084.21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17903682.420000002</v>
      </c>
      <c r="D242" s="8">
        <v>11869842.960000001</v>
      </c>
    </row>
    <row r="243" spans="1:4" x14ac:dyDescent="0.25">
      <c r="A243" s="6">
        <v>410107</v>
      </c>
      <c r="B243" s="7" t="s">
        <v>91</v>
      </c>
      <c r="C243" s="8">
        <v>8546604108.6099997</v>
      </c>
      <c r="D243" s="8">
        <v>8017917885.6700001</v>
      </c>
    </row>
    <row r="244" spans="1:4" ht="15.75" thickBot="1" x14ac:dyDescent="0.3">
      <c r="A244" s="19">
        <v>410108</v>
      </c>
      <c r="B244" s="20" t="s">
        <v>210</v>
      </c>
      <c r="C244" s="8">
        <v>9540420.3699999992</v>
      </c>
      <c r="D244" s="8">
        <v>10054148.93</v>
      </c>
    </row>
    <row r="245" spans="1:4" ht="15.75" thickBot="1" x14ac:dyDescent="0.3">
      <c r="A245" s="9" t="s">
        <v>18</v>
      </c>
      <c r="B245" s="10"/>
      <c r="C245" s="21">
        <f>SUM(C234:C244)</f>
        <v>8845660675.0799999</v>
      </c>
      <c r="D245" s="21">
        <f>SUM(D234:D244)</f>
        <v>8303772510.9300003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3678823.93</v>
      </c>
      <c r="D294" s="8">
        <v>2612899.58</v>
      </c>
    </row>
    <row r="295" spans="1:4" x14ac:dyDescent="0.25">
      <c r="A295" s="6">
        <v>410602</v>
      </c>
      <c r="B295" s="7" t="s">
        <v>88</v>
      </c>
      <c r="C295" s="8">
        <v>157462.32</v>
      </c>
      <c r="D295" s="8">
        <v>70232.55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729287.25</v>
      </c>
      <c r="D300" s="8"/>
    </row>
    <row r="301" spans="1:4" x14ac:dyDescent="0.25">
      <c r="A301" s="6">
        <v>410605</v>
      </c>
      <c r="B301" s="7" t="s">
        <v>91</v>
      </c>
      <c r="C301" s="8">
        <v>51657283.469999999</v>
      </c>
      <c r="D301" s="8">
        <v>47704194.670000002</v>
      </c>
    </row>
    <row r="302" spans="1:4" ht="15.75" thickBot="1" x14ac:dyDescent="0.3">
      <c r="A302" s="19">
        <v>410606</v>
      </c>
      <c r="B302" s="20" t="s">
        <v>210</v>
      </c>
      <c r="C302" s="8">
        <v>1061036.48</v>
      </c>
      <c r="D302" s="8">
        <v>1011504.79</v>
      </c>
    </row>
    <row r="303" spans="1:4" ht="15.75" thickBot="1" x14ac:dyDescent="0.3">
      <c r="A303" s="9" t="s">
        <v>18</v>
      </c>
      <c r="B303" s="10"/>
      <c r="C303" s="11">
        <f>SUM(C294:C302)</f>
        <v>57283893.449999996</v>
      </c>
      <c r="D303" s="11">
        <f>SUM(D294:D302)</f>
        <v>51398831.590000004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499999.36</v>
      </c>
      <c r="D305" s="8">
        <v>3020213.48</v>
      </c>
    </row>
    <row r="306" spans="1:4" x14ac:dyDescent="0.25">
      <c r="A306" s="6">
        <v>410702</v>
      </c>
      <c r="B306" s="7" t="s">
        <v>220</v>
      </c>
      <c r="C306" s="8">
        <v>6384362.9900000002</v>
      </c>
      <c r="D306" s="8">
        <v>30588819.68</v>
      </c>
    </row>
    <row r="307" spans="1:4" x14ac:dyDescent="0.25">
      <c r="A307" s="6">
        <v>410703</v>
      </c>
      <c r="B307" s="7" t="s">
        <v>221</v>
      </c>
      <c r="C307" s="8"/>
      <c r="D307" s="8">
        <v>10380.200000000001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>
        <v>159506339.11000001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>
        <v>104129.93</v>
      </c>
      <c r="D316" s="34">
        <v>13087.66</v>
      </c>
    </row>
    <row r="317" spans="1:4" ht="15.75" thickBot="1" x14ac:dyDescent="0.3">
      <c r="A317" s="9" t="s">
        <v>18</v>
      </c>
      <c r="B317" s="10"/>
      <c r="C317" s="11">
        <f>SUM(C305:C316)</f>
        <v>6988492.2800000003</v>
      </c>
      <c r="D317" s="11">
        <f>SUM(D305:D316)</f>
        <v>193138840.13000003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>
        <v>153954627.41999999</v>
      </c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153954627.41999999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3752465.75</v>
      </c>
      <c r="D333" s="8">
        <v>1573854.71</v>
      </c>
    </row>
    <row r="334" spans="1:4" x14ac:dyDescent="0.25">
      <c r="A334" s="6">
        <v>410902</v>
      </c>
      <c r="B334" s="7" t="s">
        <v>87</v>
      </c>
      <c r="C334" s="8">
        <v>11510793.93</v>
      </c>
      <c r="D334" s="8">
        <v>14320038.210000001</v>
      </c>
    </row>
    <row r="335" spans="1:4" x14ac:dyDescent="0.25">
      <c r="A335" s="6">
        <v>410903</v>
      </c>
      <c r="B335" s="7" t="s">
        <v>88</v>
      </c>
      <c r="C335" s="8">
        <v>292580.28000000003</v>
      </c>
      <c r="D335" s="8">
        <v>157463.45000000001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>
        <v>-1</v>
      </c>
      <c r="D338" s="8">
        <v>-1</v>
      </c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400783133.66000003</v>
      </c>
      <c r="D342" s="8">
        <v>371884394.19</v>
      </c>
    </row>
    <row r="343" spans="1:4" ht="15.75" thickBot="1" x14ac:dyDescent="0.3">
      <c r="A343" s="19">
        <v>410907</v>
      </c>
      <c r="B343" s="20" t="s">
        <v>92</v>
      </c>
      <c r="C343" s="8">
        <v>489144.05</v>
      </c>
      <c r="D343" s="8">
        <v>71356.789999999994</v>
      </c>
    </row>
    <row r="344" spans="1:4" ht="15.75" thickBot="1" x14ac:dyDescent="0.3">
      <c r="A344" s="9" t="s">
        <v>18</v>
      </c>
      <c r="B344" s="10"/>
      <c r="C344" s="11">
        <f>SUM(C333:C343)</f>
        <v>416828116.67000002</v>
      </c>
      <c r="D344" s="11">
        <f>SUM(D333:D343)</f>
        <v>388007106.35000002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9828.39</v>
      </c>
      <c r="D346" s="8">
        <v>626994.47</v>
      </c>
    </row>
    <row r="347" spans="1:4" x14ac:dyDescent="0.25">
      <c r="A347" s="6">
        <v>411002</v>
      </c>
      <c r="B347" s="7" t="s">
        <v>87</v>
      </c>
      <c r="C347" s="8">
        <v>378101.9</v>
      </c>
      <c r="D347" s="8">
        <v>2382588.84</v>
      </c>
    </row>
    <row r="348" spans="1:4" x14ac:dyDescent="0.25">
      <c r="A348" s="6">
        <v>411003</v>
      </c>
      <c r="B348" s="7" t="s">
        <v>88</v>
      </c>
      <c r="C348" s="8">
        <v>10049.969999999999</v>
      </c>
      <c r="D348" s="8">
        <v>48478.64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32430934.489999998</v>
      </c>
      <c r="D354" s="8">
        <v>34827129.439999998</v>
      </c>
    </row>
    <row r="355" spans="1:4" ht="15.75" thickBot="1" x14ac:dyDescent="0.3">
      <c r="A355" s="19">
        <v>411007</v>
      </c>
      <c r="B355" s="20" t="s">
        <v>92</v>
      </c>
      <c r="C355" s="34"/>
      <c r="D355" s="34">
        <v>80562.52</v>
      </c>
    </row>
    <row r="356" spans="1:4" ht="15.75" thickBot="1" x14ac:dyDescent="0.3">
      <c r="A356" s="9" t="s">
        <v>18</v>
      </c>
      <c r="B356" s="10"/>
      <c r="C356" s="11">
        <f>SUM(C346:C355)</f>
        <v>32828914.75</v>
      </c>
      <c r="D356" s="11">
        <f>SUM(D346:D355)</f>
        <v>37965753.910000004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925333.33</v>
      </c>
      <c r="D358" s="8">
        <v>3614118.97</v>
      </c>
    </row>
    <row r="359" spans="1:4" x14ac:dyDescent="0.25">
      <c r="A359" s="6">
        <v>411102</v>
      </c>
      <c r="B359" s="7" t="s">
        <v>238</v>
      </c>
      <c r="C359" s="8">
        <v>35781296.640000001</v>
      </c>
      <c r="D359" s="8">
        <v>66302267.549999997</v>
      </c>
    </row>
    <row r="360" spans="1:4" x14ac:dyDescent="0.25">
      <c r="A360" s="6">
        <v>411103</v>
      </c>
      <c r="B360" s="7" t="s">
        <v>239</v>
      </c>
      <c r="C360" s="8">
        <v>518033.21</v>
      </c>
      <c r="D360" s="8">
        <v>381956.69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1500270064.6400001</v>
      </c>
      <c r="D362" s="8">
        <v>1172437830.1800001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8213101.3399999999</v>
      </c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2788333.17</v>
      </c>
      <c r="D371" s="34">
        <v>1615343.13</v>
      </c>
    </row>
    <row r="372" spans="1:4" ht="15.75" thickBot="1" x14ac:dyDescent="0.3">
      <c r="A372" s="9" t="s">
        <v>18</v>
      </c>
      <c r="B372" s="10"/>
      <c r="C372" s="11">
        <f>SUM(C358:C371)</f>
        <v>1548496162.3300002</v>
      </c>
      <c r="D372" s="11">
        <f>SUM(D358:D371)</f>
        <v>1244351516.5200002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274501.57</v>
      </c>
      <c r="D374" s="8">
        <v>1355250.61</v>
      </c>
    </row>
    <row r="375" spans="1:4" x14ac:dyDescent="0.25">
      <c r="A375" s="6">
        <v>411202</v>
      </c>
      <c r="B375" s="7" t="s">
        <v>238</v>
      </c>
      <c r="C375" s="8">
        <v>9791397.4900000002</v>
      </c>
      <c r="D375" s="8">
        <v>22538392.890000001</v>
      </c>
    </row>
    <row r="376" spans="1:4" x14ac:dyDescent="0.25">
      <c r="A376" s="6">
        <v>411203</v>
      </c>
      <c r="B376" s="7" t="s">
        <v>245</v>
      </c>
      <c r="C376" s="8">
        <v>204988.82</v>
      </c>
      <c r="D376" s="8">
        <v>249016.61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21099960.420000002</v>
      </c>
      <c r="D378" s="8">
        <v>86644566.030000001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>
        <v>304357.28000000003</v>
      </c>
      <c r="D387" s="34">
        <v>1149461.48</v>
      </c>
    </row>
    <row r="388" spans="1:4" ht="15.75" thickBot="1" x14ac:dyDescent="0.3">
      <c r="A388" s="9" t="s">
        <v>18</v>
      </c>
      <c r="B388" s="10"/>
      <c r="C388" s="11">
        <f>SUM(C374:C387)</f>
        <v>31675205.580000006</v>
      </c>
      <c r="D388" s="11">
        <f>SUM(D374:D387)</f>
        <v>111936687.62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90952787.090000004</v>
      </c>
      <c r="D586" s="8">
        <v>48238112.649999999</v>
      </c>
    </row>
    <row r="587" spans="1:4" x14ac:dyDescent="0.25">
      <c r="A587" s="6">
        <v>430102</v>
      </c>
      <c r="B587" s="7" t="s">
        <v>95</v>
      </c>
      <c r="C587" s="8">
        <v>128081026.86</v>
      </c>
      <c r="D587" s="8">
        <v>128937080.02</v>
      </c>
    </row>
    <row r="588" spans="1:4" x14ac:dyDescent="0.25">
      <c r="A588" s="6">
        <v>430103</v>
      </c>
      <c r="B588" s="7" t="s">
        <v>96</v>
      </c>
      <c r="C588" s="8">
        <v>894443.66</v>
      </c>
      <c r="D588" s="8">
        <v>1452901.62</v>
      </c>
    </row>
    <row r="589" spans="1:4" x14ac:dyDescent="0.25">
      <c r="A589" s="6">
        <v>430104</v>
      </c>
      <c r="B589" s="7" t="s">
        <v>97</v>
      </c>
      <c r="C589" s="8">
        <v>461510.64</v>
      </c>
      <c r="D589" s="8">
        <v>306074.64</v>
      </c>
    </row>
    <row r="590" spans="1:4" x14ac:dyDescent="0.25">
      <c r="A590" s="6">
        <v>430105</v>
      </c>
      <c r="B590" s="7" t="s">
        <v>98</v>
      </c>
      <c r="C590" s="8">
        <v>8446173.4600000009</v>
      </c>
      <c r="D590" s="8">
        <v>4743039.01</v>
      </c>
    </row>
    <row r="591" spans="1:4" x14ac:dyDescent="0.25">
      <c r="A591" s="6">
        <v>430106</v>
      </c>
      <c r="B591" s="7" t="s">
        <v>271</v>
      </c>
      <c r="C591" s="8">
        <v>533709040.75</v>
      </c>
      <c r="D591" s="8">
        <v>373437031.82999998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17931198.75</v>
      </c>
      <c r="D593" s="8">
        <v>14814178.380000001</v>
      </c>
    </row>
    <row r="594" spans="1:4" x14ac:dyDescent="0.25">
      <c r="A594" s="6">
        <v>430109</v>
      </c>
      <c r="B594" s="7" t="s">
        <v>102</v>
      </c>
      <c r="C594" s="8">
        <v>17788301.27</v>
      </c>
      <c r="D594" s="8">
        <v>8960333.1600000001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10551786.890000001</v>
      </c>
      <c r="D596" s="8">
        <v>7352495.6500000004</v>
      </c>
    </row>
    <row r="597" spans="1:4" x14ac:dyDescent="0.25">
      <c r="A597" s="6">
        <v>430112</v>
      </c>
      <c r="B597" s="7" t="s">
        <v>105</v>
      </c>
      <c r="C597" s="8">
        <v>982479.35999999999</v>
      </c>
      <c r="D597" s="8">
        <v>725250.36</v>
      </c>
    </row>
    <row r="598" spans="1:4" x14ac:dyDescent="0.25">
      <c r="A598" s="6">
        <v>430113</v>
      </c>
      <c r="B598" s="7" t="s">
        <v>106</v>
      </c>
      <c r="C598" s="8">
        <v>22256</v>
      </c>
      <c r="D598" s="8">
        <v>34167.660000000003</v>
      </c>
    </row>
    <row r="599" spans="1:4" x14ac:dyDescent="0.25">
      <c r="A599" s="6">
        <v>430114</v>
      </c>
      <c r="B599" s="7" t="s">
        <v>107</v>
      </c>
      <c r="C599" s="8">
        <v>184954.97</v>
      </c>
      <c r="D599" s="8">
        <v>-121916.08</v>
      </c>
    </row>
    <row r="600" spans="1:4" ht="15.75" thickBot="1" x14ac:dyDescent="0.3">
      <c r="A600" s="19">
        <v>430115</v>
      </c>
      <c r="B600" s="20" t="s">
        <v>108</v>
      </c>
      <c r="C600" s="8">
        <v>3059817.46</v>
      </c>
      <c r="D600" s="8">
        <v>598985.47</v>
      </c>
    </row>
    <row r="601" spans="1:4" ht="15.75" thickBot="1" x14ac:dyDescent="0.3">
      <c r="A601" s="9" t="s">
        <v>18</v>
      </c>
      <c r="B601" s="10"/>
      <c r="C601" s="11">
        <f>SUM(C586:C600)</f>
        <v>813065777.16000009</v>
      </c>
      <c r="D601" s="11">
        <f>SUM(D586:D600)</f>
        <v>589477734.36999989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17651651.75</v>
      </c>
      <c r="D603" s="8">
        <v>14744063.66</v>
      </c>
    </row>
    <row r="604" spans="1:4" x14ac:dyDescent="0.25">
      <c r="A604" s="6">
        <v>430202</v>
      </c>
      <c r="B604" s="7" t="s">
        <v>95</v>
      </c>
      <c r="C604" s="8">
        <v>12387455.890000001</v>
      </c>
      <c r="D604" s="8">
        <v>10117902.91</v>
      </c>
    </row>
    <row r="605" spans="1:4" x14ac:dyDescent="0.25">
      <c r="A605" s="6">
        <v>430203</v>
      </c>
      <c r="B605" s="7" t="s">
        <v>96</v>
      </c>
      <c r="C605" s="8">
        <v>89358.89</v>
      </c>
      <c r="D605" s="8">
        <v>155989.07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902470.81</v>
      </c>
      <c r="D607" s="8">
        <v>592940.85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2446612.13</v>
      </c>
      <c r="D610" s="8">
        <v>1621261.66</v>
      </c>
    </row>
    <row r="611" spans="1:4" x14ac:dyDescent="0.25">
      <c r="A611" s="6">
        <v>430209</v>
      </c>
      <c r="B611" s="7" t="s">
        <v>102</v>
      </c>
      <c r="C611" s="8">
        <v>2827102.83</v>
      </c>
      <c r="D611" s="8">
        <v>1365534.51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535524.46</v>
      </c>
      <c r="D613" s="8">
        <v>559551.67000000004</v>
      </c>
    </row>
    <row r="614" spans="1:4" x14ac:dyDescent="0.25">
      <c r="A614" s="6">
        <v>430212</v>
      </c>
      <c r="B614" s="7" t="s">
        <v>105</v>
      </c>
      <c r="C614" s="8">
        <v>235191.76</v>
      </c>
      <c r="D614" s="8">
        <v>173416.38</v>
      </c>
    </row>
    <row r="615" spans="1:4" x14ac:dyDescent="0.25">
      <c r="A615" s="6">
        <v>430213</v>
      </c>
      <c r="B615" s="7" t="s">
        <v>106</v>
      </c>
      <c r="C615" s="8">
        <v>5341.26</v>
      </c>
      <c r="D615" s="8">
        <v>8200.14</v>
      </c>
    </row>
    <row r="616" spans="1:4" x14ac:dyDescent="0.25">
      <c r="A616" s="6">
        <v>430214</v>
      </c>
      <c r="B616" s="7" t="s">
        <v>107</v>
      </c>
      <c r="C616" s="8">
        <v>21277.8</v>
      </c>
      <c r="D616" s="8">
        <v>-29259.87</v>
      </c>
    </row>
    <row r="617" spans="1:4" ht="15.75" thickBot="1" x14ac:dyDescent="0.3">
      <c r="A617" s="19">
        <v>430215</v>
      </c>
      <c r="B617" s="20" t="s">
        <v>108</v>
      </c>
      <c r="C617" s="8">
        <v>555166.35</v>
      </c>
      <c r="D617" s="8">
        <v>143755.79999999999</v>
      </c>
    </row>
    <row r="618" spans="1:4" ht="15.75" thickBot="1" x14ac:dyDescent="0.3">
      <c r="A618" s="9" t="s">
        <v>18</v>
      </c>
      <c r="B618" s="10"/>
      <c r="C618" s="11">
        <f>SUM(C603:C617)</f>
        <v>37657153.929999992</v>
      </c>
      <c r="D618" s="11">
        <f>SUM(D603:D617)</f>
        <v>29453356.780000005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1888563.15</v>
      </c>
      <c r="D620" s="8">
        <v>1650791.61</v>
      </c>
    </row>
    <row r="621" spans="1:4" x14ac:dyDescent="0.25">
      <c r="A621" s="6">
        <v>430302</v>
      </c>
      <c r="B621" s="7" t="s">
        <v>95</v>
      </c>
      <c r="C621" s="8">
        <v>2832843.57</v>
      </c>
      <c r="D621" s="8">
        <v>2478205.84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80805.710000000006</v>
      </c>
      <c r="D623" s="8">
        <v>53569.47</v>
      </c>
    </row>
    <row r="624" spans="1:4" x14ac:dyDescent="0.25">
      <c r="A624" s="6">
        <v>430305</v>
      </c>
      <c r="B624" s="7" t="s">
        <v>98</v>
      </c>
      <c r="C624" s="8">
        <v>116920</v>
      </c>
      <c r="D624" s="8"/>
    </row>
    <row r="625" spans="1:4" x14ac:dyDescent="0.25">
      <c r="A625" s="6">
        <v>430306</v>
      </c>
      <c r="B625" s="7" t="s">
        <v>99</v>
      </c>
      <c r="C625" s="8">
        <v>1256845.95</v>
      </c>
      <c r="D625" s="8">
        <v>168013.85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486734.71</v>
      </c>
      <c r="D627" s="8">
        <v>1130620.3700000001</v>
      </c>
    </row>
    <row r="628" spans="1:4" x14ac:dyDescent="0.25">
      <c r="A628" s="6">
        <v>430309</v>
      </c>
      <c r="B628" s="7" t="s">
        <v>102</v>
      </c>
      <c r="C628" s="8">
        <v>400436.6</v>
      </c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1575344.35</v>
      </c>
      <c r="D630" s="8">
        <v>509761.31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8638494.0399999991</v>
      </c>
      <c r="D635" s="11">
        <f>SUM(D620:D634)</f>
        <v>5990962.4500000002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6557911.46</v>
      </c>
      <c r="D654" s="8">
        <v>4479144.95</v>
      </c>
    </row>
    <row r="655" spans="1:4" x14ac:dyDescent="0.25">
      <c r="A655" s="6">
        <v>430502</v>
      </c>
      <c r="B655" s="7" t="s">
        <v>95</v>
      </c>
      <c r="C655" s="8">
        <v>5038399.24</v>
      </c>
      <c r="D655" s="8">
        <v>3454440.42</v>
      </c>
    </row>
    <row r="656" spans="1:4" x14ac:dyDescent="0.25">
      <c r="A656" s="6">
        <v>430503</v>
      </c>
      <c r="B656" s="7" t="s">
        <v>96</v>
      </c>
      <c r="C656" s="8">
        <v>62395.79</v>
      </c>
      <c r="D656" s="8">
        <v>28259</v>
      </c>
    </row>
    <row r="657" spans="1:4" x14ac:dyDescent="0.25">
      <c r="A657" s="6">
        <v>430504</v>
      </c>
      <c r="B657" s="7" t="s">
        <v>97</v>
      </c>
      <c r="C657" s="8">
        <v>21428.02</v>
      </c>
      <c r="D657" s="8"/>
    </row>
    <row r="658" spans="1:4" x14ac:dyDescent="0.25">
      <c r="A658" s="6">
        <v>430505</v>
      </c>
      <c r="B658" s="7" t="s">
        <v>98</v>
      </c>
      <c r="C658" s="8">
        <v>88951.17</v>
      </c>
      <c r="D658" s="8">
        <v>29809.07</v>
      </c>
    </row>
    <row r="659" spans="1:4" x14ac:dyDescent="0.25">
      <c r="A659" s="6">
        <v>430506</v>
      </c>
      <c r="B659" s="7" t="s">
        <v>99</v>
      </c>
      <c r="C659" s="8">
        <v>67204.960000000006</v>
      </c>
      <c r="D659" s="8">
        <v>35652.65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1100754.32</v>
      </c>
      <c r="D661" s="8">
        <v>803790.56</v>
      </c>
    </row>
    <row r="662" spans="1:4" x14ac:dyDescent="0.25">
      <c r="A662" s="6">
        <v>430509</v>
      </c>
      <c r="B662" s="7" t="s">
        <v>102</v>
      </c>
      <c r="C662" s="8">
        <v>546211.57999999996</v>
      </c>
      <c r="D662" s="8">
        <v>1038732.55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427729.11</v>
      </c>
      <c r="D664" s="8">
        <v>392588.91</v>
      </c>
    </row>
    <row r="665" spans="1:4" x14ac:dyDescent="0.25">
      <c r="A665" s="6">
        <v>430512</v>
      </c>
      <c r="B665" s="7" t="s">
        <v>105</v>
      </c>
      <c r="C665" s="8">
        <v>69362.98</v>
      </c>
      <c r="D665" s="8">
        <v>76816.36</v>
      </c>
    </row>
    <row r="666" spans="1:4" x14ac:dyDescent="0.25">
      <c r="A666" s="6">
        <v>430513</v>
      </c>
      <c r="B666" s="7" t="s">
        <v>106</v>
      </c>
      <c r="C666" s="8">
        <v>3280.63</v>
      </c>
      <c r="D666" s="8">
        <v>55086.74</v>
      </c>
    </row>
    <row r="667" spans="1:4" x14ac:dyDescent="0.25">
      <c r="A667" s="6">
        <v>430514</v>
      </c>
      <c r="B667" s="7" t="s">
        <v>107</v>
      </c>
      <c r="C667" s="8">
        <v>-11703.94</v>
      </c>
      <c r="D667" s="8">
        <v>39849.839999999997</v>
      </c>
    </row>
    <row r="668" spans="1:4" ht="15.75" thickBot="1" x14ac:dyDescent="0.3">
      <c r="A668" s="19">
        <v>430515</v>
      </c>
      <c r="B668" s="20" t="s">
        <v>108</v>
      </c>
      <c r="C668" s="8">
        <v>57504.79</v>
      </c>
      <c r="D668" s="8">
        <v>3663.45</v>
      </c>
    </row>
    <row r="669" spans="1:4" ht="15.75" thickBot="1" x14ac:dyDescent="0.3">
      <c r="A669" s="9" t="s">
        <v>18</v>
      </c>
      <c r="B669" s="10"/>
      <c r="C669" s="11">
        <f>SUM(C654:C668)</f>
        <v>14029430.109999999</v>
      </c>
      <c r="D669" s="11">
        <f>SUM(D654:D668)</f>
        <v>10437834.5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4235638.05</v>
      </c>
      <c r="D671" s="8">
        <v>3272898.67</v>
      </c>
    </row>
    <row r="672" spans="1:4" x14ac:dyDescent="0.25">
      <c r="A672" s="6">
        <v>430602</v>
      </c>
      <c r="B672" s="7" t="s">
        <v>95</v>
      </c>
      <c r="C672" s="8">
        <v>4383739.1100000003</v>
      </c>
      <c r="D672" s="8">
        <v>3442670.41</v>
      </c>
    </row>
    <row r="673" spans="1:4" x14ac:dyDescent="0.25">
      <c r="A673" s="6">
        <v>430603</v>
      </c>
      <c r="B673" s="7" t="s">
        <v>274</v>
      </c>
      <c r="C673" s="8">
        <v>15519.34</v>
      </c>
      <c r="D673" s="8">
        <v>16747.64</v>
      </c>
    </row>
    <row r="674" spans="1:4" x14ac:dyDescent="0.25">
      <c r="A674" s="6">
        <v>430604</v>
      </c>
      <c r="B674" s="7" t="s">
        <v>97</v>
      </c>
      <c r="C674" s="8">
        <v>9230.2099999999991</v>
      </c>
      <c r="D674" s="8">
        <v>6121.55</v>
      </c>
    </row>
    <row r="675" spans="1:4" x14ac:dyDescent="0.25">
      <c r="A675" s="6">
        <v>430605</v>
      </c>
      <c r="B675" s="7" t="s">
        <v>98</v>
      </c>
      <c r="C675" s="8">
        <v>147459.22</v>
      </c>
      <c r="D675" s="8">
        <v>90020.62</v>
      </c>
    </row>
    <row r="676" spans="1:4" x14ac:dyDescent="0.25">
      <c r="A676" s="6">
        <v>430606</v>
      </c>
      <c r="B676" s="7" t="s">
        <v>271</v>
      </c>
      <c r="C676" s="8">
        <v>34974687.039999999</v>
      </c>
      <c r="D676" s="8">
        <v>25304701.359999999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1157785.3899999999</v>
      </c>
      <c r="D678" s="8">
        <v>847691.31</v>
      </c>
    </row>
    <row r="679" spans="1:4" x14ac:dyDescent="0.25">
      <c r="A679" s="6">
        <v>430609</v>
      </c>
      <c r="B679" s="7" t="s">
        <v>102</v>
      </c>
      <c r="C679" s="8">
        <v>845960.12</v>
      </c>
      <c r="D679" s="8">
        <v>451947.88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478760.37</v>
      </c>
      <c r="D681" s="8">
        <v>325525.24</v>
      </c>
    </row>
    <row r="682" spans="1:4" x14ac:dyDescent="0.25">
      <c r="A682" s="6">
        <v>430612</v>
      </c>
      <c r="B682" s="7" t="s">
        <v>105</v>
      </c>
      <c r="C682" s="8">
        <v>82179.95</v>
      </c>
      <c r="D682" s="8">
        <v>80468.06</v>
      </c>
    </row>
    <row r="683" spans="1:4" x14ac:dyDescent="0.25">
      <c r="A683" s="6">
        <v>430613</v>
      </c>
      <c r="B683" s="7" t="s">
        <v>106</v>
      </c>
      <c r="C683" s="8">
        <v>2688.96</v>
      </c>
      <c r="D683" s="8">
        <v>2119.8200000000002</v>
      </c>
    </row>
    <row r="684" spans="1:4" x14ac:dyDescent="0.25">
      <c r="A684" s="6">
        <v>430614</v>
      </c>
      <c r="B684" s="7" t="s">
        <v>107</v>
      </c>
      <c r="C684" s="8">
        <v>9499.75</v>
      </c>
      <c r="D684" s="8">
        <v>-6095.81</v>
      </c>
    </row>
    <row r="685" spans="1:4" ht="15.75" thickBot="1" x14ac:dyDescent="0.3">
      <c r="A685" s="19">
        <v>430615</v>
      </c>
      <c r="B685" s="20" t="s">
        <v>108</v>
      </c>
      <c r="C685" s="8">
        <v>357367.52</v>
      </c>
      <c r="D685" s="8">
        <v>50481.7</v>
      </c>
    </row>
    <row r="686" spans="1:4" ht="15.75" thickBot="1" x14ac:dyDescent="0.3">
      <c r="A686" s="9" t="s">
        <v>18</v>
      </c>
      <c r="B686" s="10"/>
      <c r="C686" s="11">
        <f>SUM(C671:C685)</f>
        <v>46700515.030000001</v>
      </c>
      <c r="D686" s="11">
        <f>SUM(D671:D685)</f>
        <v>33885298.450000003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31419369.27</v>
      </c>
      <c r="D688" s="8">
        <v>7602015.5300000003</v>
      </c>
    </row>
    <row r="689" spans="1:4" x14ac:dyDescent="0.25">
      <c r="A689" s="6">
        <v>430702</v>
      </c>
      <c r="B689" s="7" t="s">
        <v>95</v>
      </c>
      <c r="C689" s="8">
        <v>278537.21999999997</v>
      </c>
      <c r="D689" s="8">
        <v>673821.69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741514.93</v>
      </c>
      <c r="D692" s="8">
        <v>365441.05</v>
      </c>
    </row>
    <row r="693" spans="1:4" x14ac:dyDescent="0.25">
      <c r="A693" s="6">
        <v>430706</v>
      </c>
      <c r="B693" s="7" t="s">
        <v>99</v>
      </c>
      <c r="C693" s="8">
        <v>2642550.27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8550229.4700000007</v>
      </c>
      <c r="D695" s="8">
        <v>4178313.28</v>
      </c>
    </row>
    <row r="696" spans="1:4" x14ac:dyDescent="0.25">
      <c r="A696" s="6">
        <v>430709</v>
      </c>
      <c r="B696" s="7" t="s">
        <v>102</v>
      </c>
      <c r="C696" s="8">
        <v>1520479.2</v>
      </c>
      <c r="D696" s="8">
        <v>4094201.78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752775.04</v>
      </c>
      <c r="D698" s="8">
        <v>1399116.72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45905455.399999999</v>
      </c>
      <c r="D703" s="11">
        <f>SUM(D688:D702)</f>
        <v>18312910.050000001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20338.990000000002</v>
      </c>
      <c r="D722" s="8">
        <v>78559.320000000007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13336440.710000001</v>
      </c>
      <c r="D727" s="8">
        <v>6198305.0899999999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>
        <v>2118.65</v>
      </c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13358898.350000001</v>
      </c>
      <c r="D737" s="11">
        <f>SUM(D722:D736)</f>
        <v>6276864.4100000001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29749560.100000001</v>
      </c>
      <c r="D739" s="8">
        <v>18677592.579999998</v>
      </c>
    </row>
    <row r="740" spans="1:4" x14ac:dyDescent="0.25">
      <c r="A740" s="6">
        <v>431002</v>
      </c>
      <c r="B740" s="7" t="s">
        <v>95</v>
      </c>
      <c r="C740" s="8">
        <v>41120516.899999999</v>
      </c>
      <c r="D740" s="8">
        <v>25820017.41</v>
      </c>
    </row>
    <row r="741" spans="1:4" x14ac:dyDescent="0.25">
      <c r="A741" s="6">
        <v>431003</v>
      </c>
      <c r="B741" s="7" t="s">
        <v>274</v>
      </c>
      <c r="C741" s="8">
        <v>581160.07999999996</v>
      </c>
      <c r="D741" s="8">
        <v>362642.66</v>
      </c>
    </row>
    <row r="742" spans="1:4" x14ac:dyDescent="0.25">
      <c r="A742" s="6">
        <v>431004</v>
      </c>
      <c r="B742" s="7" t="s">
        <v>97</v>
      </c>
      <c r="C742" s="8">
        <v>122430.21</v>
      </c>
      <c r="D742" s="8"/>
    </row>
    <row r="743" spans="1:4" x14ac:dyDescent="0.25">
      <c r="A743" s="6">
        <v>431005</v>
      </c>
      <c r="B743" s="7" t="s">
        <v>98</v>
      </c>
      <c r="C743" s="8">
        <v>711453.91</v>
      </c>
      <c r="D743" s="8">
        <v>238498.17</v>
      </c>
    </row>
    <row r="744" spans="1:4" x14ac:dyDescent="0.25">
      <c r="A744" s="6">
        <v>431006</v>
      </c>
      <c r="B744" s="7" t="s">
        <v>99</v>
      </c>
      <c r="C744" s="8">
        <v>149374809.94999999</v>
      </c>
      <c r="D744" s="8">
        <v>103576722.14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5925669.2000000002</v>
      </c>
      <c r="D746" s="8">
        <v>4161389.37</v>
      </c>
    </row>
    <row r="747" spans="1:4" x14ac:dyDescent="0.25">
      <c r="A747" s="6">
        <v>431009</v>
      </c>
      <c r="B747" s="7" t="s">
        <v>102</v>
      </c>
      <c r="C747" s="8">
        <v>3584131.87</v>
      </c>
      <c r="D747" s="8">
        <v>5424684.7199999997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2940998.23</v>
      </c>
      <c r="D749" s="8">
        <v>2115039.7599999998</v>
      </c>
    </row>
    <row r="750" spans="1:4" x14ac:dyDescent="0.25">
      <c r="A750" s="6">
        <v>431012</v>
      </c>
      <c r="B750" s="7" t="s">
        <v>105</v>
      </c>
      <c r="C750" s="8">
        <v>290100.59000000003</v>
      </c>
      <c r="D750" s="8">
        <v>419068.71</v>
      </c>
    </row>
    <row r="751" spans="1:4" x14ac:dyDescent="0.25">
      <c r="A751" s="6">
        <v>431013</v>
      </c>
      <c r="B751" s="7" t="s">
        <v>106</v>
      </c>
      <c r="C751" s="8">
        <v>13667.19</v>
      </c>
      <c r="D751" s="8">
        <v>229530.3</v>
      </c>
    </row>
    <row r="752" spans="1:4" x14ac:dyDescent="0.25">
      <c r="A752" s="6">
        <v>431014</v>
      </c>
      <c r="B752" s="7" t="s">
        <v>107</v>
      </c>
      <c r="C752" s="8">
        <v>-48766.43</v>
      </c>
      <c r="D752" s="8">
        <v>169859.81</v>
      </c>
    </row>
    <row r="753" spans="1:4" ht="15.75" thickBot="1" x14ac:dyDescent="0.3">
      <c r="A753" s="19">
        <v>431015</v>
      </c>
      <c r="B753" s="20" t="s">
        <v>108</v>
      </c>
      <c r="C753" s="8">
        <v>239594.17</v>
      </c>
      <c r="D753" s="8">
        <v>15262.07</v>
      </c>
    </row>
    <row r="754" spans="1:4" ht="15.75" thickBot="1" x14ac:dyDescent="0.3">
      <c r="A754" s="9" t="s">
        <v>18</v>
      </c>
      <c r="B754" s="10"/>
      <c r="C754" s="11">
        <f>SUM(C739:C753)</f>
        <v>234605325.96999994</v>
      </c>
      <c r="D754" s="11">
        <f>SUM(D739:D753)</f>
        <v>161210307.69999999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28982875.620000001</v>
      </c>
      <c r="D756" s="8">
        <v>23981515.699999999</v>
      </c>
    </row>
    <row r="757" spans="1:4" x14ac:dyDescent="0.25">
      <c r="A757" s="6">
        <v>431102</v>
      </c>
      <c r="B757" s="7" t="s">
        <v>95</v>
      </c>
      <c r="C757" s="8">
        <v>59524122.219999999</v>
      </c>
      <c r="D757" s="8">
        <v>46254705.329999998</v>
      </c>
    </row>
    <row r="758" spans="1:4" x14ac:dyDescent="0.25">
      <c r="A758" s="6">
        <v>431103</v>
      </c>
      <c r="B758" s="7" t="s">
        <v>274</v>
      </c>
      <c r="C758" s="8">
        <v>178889.18</v>
      </c>
      <c r="D758" s="8">
        <v>290578.74</v>
      </c>
    </row>
    <row r="759" spans="1:4" x14ac:dyDescent="0.25">
      <c r="A759" s="6">
        <v>431104</v>
      </c>
      <c r="B759" s="7" t="s">
        <v>97</v>
      </c>
      <c r="C759" s="8">
        <v>184604.26</v>
      </c>
      <c r="D759" s="8">
        <v>122430.21</v>
      </c>
    </row>
    <row r="760" spans="1:4" x14ac:dyDescent="0.25">
      <c r="A760" s="6">
        <v>431105</v>
      </c>
      <c r="B760" s="7" t="s">
        <v>98</v>
      </c>
      <c r="C760" s="8">
        <v>725549.46</v>
      </c>
      <c r="D760" s="8">
        <v>355733.65</v>
      </c>
    </row>
    <row r="761" spans="1:4" x14ac:dyDescent="0.25">
      <c r="A761" s="6">
        <v>431106</v>
      </c>
      <c r="B761" s="7" t="s">
        <v>99</v>
      </c>
      <c r="C761" s="8">
        <v>3534797.82</v>
      </c>
      <c r="D761" s="8">
        <v>1185755.6200000001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4978611.6500000004</v>
      </c>
      <c r="D763" s="8">
        <v>5047041.87</v>
      </c>
    </row>
    <row r="764" spans="1:4" x14ac:dyDescent="0.25">
      <c r="A764" s="6">
        <v>431109</v>
      </c>
      <c r="B764" s="7" t="s">
        <v>102</v>
      </c>
      <c r="C764" s="8">
        <v>7498272.6600000001</v>
      </c>
      <c r="D764" s="8">
        <v>3695383.5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3364159.32</v>
      </c>
      <c r="D766" s="8">
        <v>2030594.29</v>
      </c>
    </row>
    <row r="767" spans="1:4" x14ac:dyDescent="0.25">
      <c r="A767" s="6">
        <v>431112</v>
      </c>
      <c r="B767" s="7" t="s">
        <v>105</v>
      </c>
      <c r="C767" s="8">
        <v>293994.98</v>
      </c>
      <c r="D767" s="8">
        <v>216767.22</v>
      </c>
    </row>
    <row r="768" spans="1:4" x14ac:dyDescent="0.25">
      <c r="A768" s="6">
        <v>431113</v>
      </c>
      <c r="B768" s="7" t="s">
        <v>106</v>
      </c>
      <c r="C768" s="8">
        <v>6676.84</v>
      </c>
      <c r="D768" s="8">
        <v>10249.74</v>
      </c>
    </row>
    <row r="769" spans="1:4" x14ac:dyDescent="0.25">
      <c r="A769" s="6">
        <v>431114</v>
      </c>
      <c r="B769" s="7" t="s">
        <v>107</v>
      </c>
      <c r="C769" s="8">
        <v>26595.48</v>
      </c>
      <c r="D769" s="8">
        <v>-36573.730000000003</v>
      </c>
    </row>
    <row r="770" spans="1:4" ht="15.75" thickBot="1" x14ac:dyDescent="0.3">
      <c r="A770" s="19">
        <v>431115</v>
      </c>
      <c r="B770" s="20" t="s">
        <v>108</v>
      </c>
      <c r="C770" s="8">
        <v>693973.03</v>
      </c>
      <c r="D770" s="8">
        <v>179691.17</v>
      </c>
    </row>
    <row r="771" spans="1:4" ht="15.75" thickBot="1" x14ac:dyDescent="0.3">
      <c r="A771" s="9" t="s">
        <v>18</v>
      </c>
      <c r="B771" s="10"/>
      <c r="C771" s="11">
        <f>SUM(C756:C770)</f>
        <v>109993122.52000001</v>
      </c>
      <c r="D771" s="11">
        <f>SUM(D756:D770)</f>
        <v>83333873.310000002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22108273.600000001</v>
      </c>
      <c r="D773" s="8">
        <v>4501538.16</v>
      </c>
    </row>
    <row r="774" spans="1:4" x14ac:dyDescent="0.25">
      <c r="A774" s="6">
        <v>431202</v>
      </c>
      <c r="B774" s="7" t="s">
        <v>95</v>
      </c>
      <c r="C774" s="8">
        <v>13407.04</v>
      </c>
      <c r="D774" s="8">
        <v>351800</v>
      </c>
    </row>
    <row r="775" spans="1:4" x14ac:dyDescent="0.25">
      <c r="A775" s="6">
        <v>431203</v>
      </c>
      <c r="B775" s="7" t="s">
        <v>96</v>
      </c>
      <c r="C775" s="8"/>
      <c r="D775" s="8">
        <v>396957.95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796609.96</v>
      </c>
      <c r="D777" s="8">
        <v>212261.03</v>
      </c>
    </row>
    <row r="778" spans="1:4" x14ac:dyDescent="0.25">
      <c r="A778" s="6">
        <v>431206</v>
      </c>
      <c r="B778" s="7" t="s">
        <v>99</v>
      </c>
      <c r="C778" s="8">
        <v>97035611.189999998</v>
      </c>
      <c r="D778" s="8">
        <v>100241670.55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9154728.3000000007</v>
      </c>
      <c r="D780" s="8">
        <v>309029.01</v>
      </c>
    </row>
    <row r="781" spans="1:4" x14ac:dyDescent="0.25">
      <c r="A781" s="6">
        <v>431209</v>
      </c>
      <c r="B781" s="7" t="s">
        <v>102</v>
      </c>
      <c r="C781" s="8">
        <v>258825.25</v>
      </c>
      <c r="D781" s="8">
        <v>486269.34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4087667.02</v>
      </c>
      <c r="D783" s="8">
        <v>6122423.4500000002</v>
      </c>
    </row>
    <row r="784" spans="1:4" x14ac:dyDescent="0.25">
      <c r="A784" s="6">
        <v>431212</v>
      </c>
      <c r="B784" s="7" t="s">
        <v>105</v>
      </c>
      <c r="C784" s="15"/>
      <c r="D784" s="8">
        <v>105271.64</v>
      </c>
    </row>
    <row r="785" spans="1:4" x14ac:dyDescent="0.25">
      <c r="A785" s="6">
        <v>431213</v>
      </c>
      <c r="B785" s="7" t="s">
        <v>106</v>
      </c>
      <c r="C785" s="8"/>
      <c r="D785" s="8">
        <v>43233.64</v>
      </c>
    </row>
    <row r="786" spans="1:4" x14ac:dyDescent="0.25">
      <c r="A786" s="6">
        <v>431214</v>
      </c>
      <c r="B786" s="7" t="s">
        <v>107</v>
      </c>
      <c r="C786" s="8"/>
      <c r="D786" s="8">
        <v>38891.65</v>
      </c>
    </row>
    <row r="787" spans="1:4" ht="15.75" thickBot="1" x14ac:dyDescent="0.3">
      <c r="A787" s="19">
        <v>431215</v>
      </c>
      <c r="B787" s="20" t="s">
        <v>108</v>
      </c>
      <c r="C787" s="8"/>
      <c r="D787" s="8">
        <v>3494.45</v>
      </c>
    </row>
    <row r="788" spans="1:4" ht="15.75" thickBot="1" x14ac:dyDescent="0.3">
      <c r="A788" s="9" t="s">
        <v>18</v>
      </c>
      <c r="B788" s="10"/>
      <c r="C788" s="11">
        <f>SUM(C773:C787)</f>
        <v>133455122.35999998</v>
      </c>
      <c r="D788" s="11">
        <f>SUM(D773:D787)</f>
        <v>112812840.87000002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3279269.01</v>
      </c>
      <c r="D790" s="8">
        <v>6745029.7800000003</v>
      </c>
    </row>
    <row r="791" spans="1:4" x14ac:dyDescent="0.25">
      <c r="A791" s="6">
        <v>431302</v>
      </c>
      <c r="B791" s="7" t="s">
        <v>95</v>
      </c>
      <c r="C791" s="8">
        <v>29823.49</v>
      </c>
      <c r="D791" s="8">
        <v>168744.66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484673.5</v>
      </c>
      <c r="D794" s="8">
        <v>363504</v>
      </c>
    </row>
    <row r="795" spans="1:4" x14ac:dyDescent="0.25">
      <c r="A795" s="6">
        <v>431306</v>
      </c>
      <c r="B795" s="7" t="s">
        <v>99</v>
      </c>
      <c r="C795" s="8"/>
      <c r="D795" s="8">
        <v>43362.77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1296400.1200000001</v>
      </c>
      <c r="D797" s="8">
        <v>616760.5</v>
      </c>
    </row>
    <row r="798" spans="1:4" x14ac:dyDescent="0.25">
      <c r="A798" s="6">
        <v>431309</v>
      </c>
      <c r="B798" s="7" t="s">
        <v>102</v>
      </c>
      <c r="C798" s="8">
        <v>1998481.14</v>
      </c>
      <c r="D798" s="8">
        <v>623476.43999999994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1529737.65</v>
      </c>
      <c r="D800" s="8">
        <v>2255060.48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8618384.9100000001</v>
      </c>
      <c r="D805" s="24">
        <f>SUM(D790:D804)</f>
        <v>10815938.630000001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7549622.4100000001</v>
      </c>
      <c r="D1092" s="8">
        <v>7973211.5199999996</v>
      </c>
    </row>
    <row r="1093" spans="1:4" x14ac:dyDescent="0.25">
      <c r="A1093" s="6">
        <v>450106</v>
      </c>
      <c r="B1093" s="7" t="s">
        <v>300</v>
      </c>
      <c r="C1093" s="8">
        <v>269404030.58999997</v>
      </c>
      <c r="D1093" s="8">
        <v>115113017.05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25225983.469999999</v>
      </c>
      <c r="D1095" s="8">
        <v>5347744.5199999996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3151156.29</v>
      </c>
      <c r="D1098" s="8">
        <v>0.15</v>
      </c>
    </row>
    <row r="1099" spans="1:4" x14ac:dyDescent="0.25">
      <c r="A1099" s="6">
        <v>450110</v>
      </c>
      <c r="B1099" s="7" t="s">
        <v>306</v>
      </c>
      <c r="C1099" s="8">
        <v>725141.78</v>
      </c>
      <c r="D1099" s="8">
        <v>2406191.9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306055934.54000002</v>
      </c>
      <c r="D1102" s="11">
        <f>SUM(D1087:D1101)</f>
        <v>130840165.14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2098387.11</v>
      </c>
      <c r="D1109" s="8">
        <v>4214090.13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123551898.84999999</v>
      </c>
      <c r="D1111" s="8">
        <v>317841451.13</v>
      </c>
    </row>
    <row r="1112" spans="1:4" ht="15.75" thickBot="1" x14ac:dyDescent="0.3">
      <c r="A1112" s="16">
        <v>450310</v>
      </c>
      <c r="B1112" s="17" t="s">
        <v>38</v>
      </c>
      <c r="C1112" s="8">
        <v>25016063.75</v>
      </c>
      <c r="D1112" s="8">
        <v>35746145.020000003</v>
      </c>
    </row>
    <row r="1113" spans="1:4" ht="15.75" thickBot="1" x14ac:dyDescent="0.3">
      <c r="A1113" s="9" t="s">
        <v>18</v>
      </c>
      <c r="B1113" s="10"/>
      <c r="C1113" s="11">
        <f>SUM(C1108:C1112)</f>
        <v>150666349.70999998</v>
      </c>
      <c r="D1113" s="11">
        <f>SUM(D1108:D1112)</f>
        <v>357801686.27999997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13016466051.590004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11881221019.990004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8652411.0700000003</v>
      </c>
      <c r="D1120" s="8">
        <v>8794433.3000000007</v>
      </c>
    </row>
    <row r="1121" spans="1:4" x14ac:dyDescent="0.25">
      <c r="A1121" s="6">
        <v>510102</v>
      </c>
      <c r="B1121" s="7" t="s">
        <v>319</v>
      </c>
      <c r="C1121" s="8">
        <v>89444193.879999995</v>
      </c>
      <c r="D1121" s="8">
        <v>83875946.299999997</v>
      </c>
    </row>
    <row r="1122" spans="1:4" x14ac:dyDescent="0.25">
      <c r="A1122" s="6">
        <v>510103</v>
      </c>
      <c r="B1122" s="7" t="s">
        <v>320</v>
      </c>
      <c r="C1122" s="8">
        <v>618184.49</v>
      </c>
      <c r="D1122" s="8">
        <v>711827.24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6352648672.6899996</v>
      </c>
      <c r="D1124" s="8">
        <v>4538285713.7700005</v>
      </c>
    </row>
    <row r="1125" spans="1:4" ht="15.75" thickBot="1" x14ac:dyDescent="0.3">
      <c r="A1125" s="9" t="s">
        <v>18</v>
      </c>
      <c r="B1125" s="10"/>
      <c r="C1125" s="11">
        <f>SUM(C1120:C1124)</f>
        <v>6451363462.1299992</v>
      </c>
      <c r="D1125" s="11">
        <f>SUM(D1120:D1124)</f>
        <v>4631667920.6100006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893214.95</v>
      </c>
      <c r="D1132" s="8">
        <v>533608.71</v>
      </c>
    </row>
    <row r="1133" spans="1:4" ht="15.75" thickBot="1" x14ac:dyDescent="0.3">
      <c r="A1133" s="6">
        <v>510204</v>
      </c>
      <c r="B1133" s="7" t="s">
        <v>227</v>
      </c>
      <c r="C1133" s="8">
        <v>1609719.89</v>
      </c>
      <c r="D1133" s="8">
        <v>25163.05</v>
      </c>
    </row>
    <row r="1134" spans="1:4" ht="15.75" thickBot="1" x14ac:dyDescent="0.3">
      <c r="A1134" s="9" t="s">
        <v>18</v>
      </c>
      <c r="B1134" s="10"/>
      <c r="C1134" s="11">
        <f>SUM(C1127:C1133)</f>
        <v>2502934.84</v>
      </c>
      <c r="D1134" s="11">
        <f>SUM(D1127:D1133)</f>
        <v>558771.76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1227175.54</v>
      </c>
      <c r="D1136" s="8">
        <v>579748.31000000006</v>
      </c>
    </row>
    <row r="1137" spans="1:4" x14ac:dyDescent="0.25">
      <c r="A1137" s="6">
        <v>510302</v>
      </c>
      <c r="B1137" s="7" t="s">
        <v>204</v>
      </c>
      <c r="C1137" s="8">
        <v>5768403.8600000003</v>
      </c>
      <c r="D1137" s="8">
        <v>6958763.2000000002</v>
      </c>
    </row>
    <row r="1138" spans="1:4" x14ac:dyDescent="0.25">
      <c r="A1138" s="6">
        <v>510303</v>
      </c>
      <c r="B1138" s="7" t="s">
        <v>87</v>
      </c>
      <c r="C1138" s="8">
        <v>73576478.530000001</v>
      </c>
      <c r="D1138" s="8">
        <v>69190364.890000001</v>
      </c>
    </row>
    <row r="1139" spans="1:4" x14ac:dyDescent="0.25">
      <c r="A1139" s="6">
        <v>510304</v>
      </c>
      <c r="B1139" s="7" t="s">
        <v>88</v>
      </c>
      <c r="C1139" s="8">
        <v>3149246.45</v>
      </c>
      <c r="D1139" s="8">
        <v>1804663.86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3646436.25</v>
      </c>
      <c r="D1144" s="8">
        <v>467953.11</v>
      </c>
    </row>
    <row r="1145" spans="1:4" x14ac:dyDescent="0.25">
      <c r="A1145" s="6">
        <v>510307</v>
      </c>
      <c r="B1145" s="7" t="s">
        <v>91</v>
      </c>
      <c r="C1145" s="8">
        <v>1033145669.5700001</v>
      </c>
      <c r="D1145" s="8">
        <v>983681274.84000003</v>
      </c>
    </row>
    <row r="1146" spans="1:4" ht="15.75" thickBot="1" x14ac:dyDescent="0.3">
      <c r="A1146" s="19">
        <v>510308</v>
      </c>
      <c r="B1146" s="20" t="s">
        <v>210</v>
      </c>
      <c r="C1146" s="8">
        <v>5788481.3200000003</v>
      </c>
      <c r="D1146" s="8">
        <v>6470123.7300000004</v>
      </c>
    </row>
    <row r="1147" spans="1:4" ht="15.75" thickBot="1" x14ac:dyDescent="0.3">
      <c r="A1147" s="9" t="s">
        <v>18</v>
      </c>
      <c r="B1147" s="10"/>
      <c r="C1147" s="11">
        <f>SUM(C1136:C1146)</f>
        <v>1126301891.52</v>
      </c>
      <c r="D1147" s="11">
        <f>SUM(D1136:D1146)</f>
        <v>1069152891.9400001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2612899.58</v>
      </c>
      <c r="D1149" s="8">
        <v>1434257.63</v>
      </c>
    </row>
    <row r="1150" spans="1:4" x14ac:dyDescent="0.25">
      <c r="A1150" s="6">
        <v>510402</v>
      </c>
      <c r="B1150" s="7" t="s">
        <v>88</v>
      </c>
      <c r="C1150" s="8">
        <v>70232.55</v>
      </c>
      <c r="D1150" s="8">
        <v>33520.69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47704194.479999997</v>
      </c>
      <c r="D1156" s="8">
        <v>45061381.920000002</v>
      </c>
    </row>
    <row r="1157" spans="1:4" ht="15.75" thickBot="1" x14ac:dyDescent="0.3">
      <c r="A1157" s="19">
        <v>510406</v>
      </c>
      <c r="B1157" s="20" t="s">
        <v>210</v>
      </c>
      <c r="C1157" s="8">
        <v>1011504.79</v>
      </c>
      <c r="D1157" s="8">
        <v>502007.26</v>
      </c>
    </row>
    <row r="1158" spans="1:4" ht="15.75" thickBot="1" x14ac:dyDescent="0.3">
      <c r="A1158" s="9" t="s">
        <v>18</v>
      </c>
      <c r="B1158" s="10"/>
      <c r="C1158" s="11">
        <f>SUM(C1149:C1157)</f>
        <v>51398831.399999999</v>
      </c>
      <c r="D1158" s="11">
        <f>SUM(D1149:D1157)</f>
        <v>47031167.5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59104.95</v>
      </c>
      <c r="D1183" s="8">
        <v>5677221.4000000004</v>
      </c>
    </row>
    <row r="1184" spans="1:4" x14ac:dyDescent="0.25">
      <c r="A1184" s="6">
        <v>510702</v>
      </c>
      <c r="B1184" s="7" t="s">
        <v>87</v>
      </c>
      <c r="C1184" s="8">
        <v>7357040.2800000003</v>
      </c>
      <c r="D1184" s="8">
        <v>24882536.030000001</v>
      </c>
    </row>
    <row r="1185" spans="1:4" x14ac:dyDescent="0.25">
      <c r="A1185" s="6">
        <v>510703</v>
      </c>
      <c r="B1185" s="7" t="s">
        <v>88</v>
      </c>
      <c r="C1185" s="8">
        <v>185998.89</v>
      </c>
      <c r="D1185" s="8">
        <v>1099408.22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57984.98</v>
      </c>
      <c r="D1191" s="8">
        <v>3771187.21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>
        <v>1611231.08</v>
      </c>
    </row>
    <row r="1193" spans="1:4" ht="15.75" thickBot="1" x14ac:dyDescent="0.3">
      <c r="A1193" s="9" t="s">
        <v>18</v>
      </c>
      <c r="B1193" s="10"/>
      <c r="C1193" s="11">
        <f>SUM(C1183:C1192)</f>
        <v>7660129.1000000006</v>
      </c>
      <c r="D1193" s="11">
        <f>SUM(D1183:D1192)</f>
        <v>37041583.939999998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>
        <v>290278.96999999997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>
        <v>1302800.4099999999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1593079.38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30001.02</v>
      </c>
      <c r="D1231" s="8"/>
    </row>
    <row r="1232" spans="1:4" x14ac:dyDescent="0.25">
      <c r="A1232" s="6">
        <v>511102</v>
      </c>
      <c r="B1232" s="7" t="s">
        <v>87</v>
      </c>
      <c r="C1232" s="8">
        <v>204997.62</v>
      </c>
      <c r="D1232" s="8">
        <v>83333.320000000007</v>
      </c>
    </row>
    <row r="1233" spans="1:4" x14ac:dyDescent="0.25">
      <c r="A1233" s="6">
        <v>511103</v>
      </c>
      <c r="B1233" s="7" t="s">
        <v>334</v>
      </c>
      <c r="C1233" s="8">
        <v>15000.54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648560704.77999997</v>
      </c>
      <c r="D1239" s="8">
        <v>652897032.97000003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648810703.95999992</v>
      </c>
      <c r="D1241" s="11">
        <f>SUM(D1231:D1240)</f>
        <v>652980366.29000008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3841117.92</v>
      </c>
      <c r="D1243" s="8">
        <v>3752465.75</v>
      </c>
    </row>
    <row r="1244" spans="1:4" x14ac:dyDescent="0.25">
      <c r="A1244" s="50">
        <v>511202</v>
      </c>
      <c r="B1244" s="7" t="s">
        <v>87</v>
      </c>
      <c r="C1244" s="8">
        <v>11298651.029999999</v>
      </c>
      <c r="D1244" s="8">
        <v>11510793.93</v>
      </c>
    </row>
    <row r="1245" spans="1:4" x14ac:dyDescent="0.25">
      <c r="A1245" s="50">
        <v>511203</v>
      </c>
      <c r="B1245" s="7" t="s">
        <v>334</v>
      </c>
      <c r="C1245" s="8">
        <v>540758.23</v>
      </c>
      <c r="D1245" s="8">
        <v>292580.28000000003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3580736.48</v>
      </c>
      <c r="D1250" s="8">
        <v>2373968.6</v>
      </c>
    </row>
    <row r="1251" spans="1:4" x14ac:dyDescent="0.25">
      <c r="A1251" s="6">
        <v>511206</v>
      </c>
      <c r="B1251" s="7" t="s">
        <v>91</v>
      </c>
      <c r="C1251" s="8">
        <v>427330205.43000001</v>
      </c>
      <c r="D1251" s="8">
        <v>400783133.88</v>
      </c>
    </row>
    <row r="1252" spans="1:4" ht="15.75" thickBot="1" x14ac:dyDescent="0.3">
      <c r="A1252" s="16">
        <v>511207</v>
      </c>
      <c r="B1252" s="20" t="s">
        <v>92</v>
      </c>
      <c r="C1252" s="8">
        <v>477021.02</v>
      </c>
      <c r="D1252" s="8">
        <v>489144.05</v>
      </c>
    </row>
    <row r="1253" spans="1:4" ht="15.75" thickBot="1" x14ac:dyDescent="0.3">
      <c r="A1253" s="9" t="s">
        <v>18</v>
      </c>
      <c r="B1253" s="10"/>
      <c r="C1253" s="11">
        <f>SUM(C1243:C1252)</f>
        <v>447068490.11000001</v>
      </c>
      <c r="D1253" s="11">
        <f>SUM(D1243:D1252)</f>
        <v>419202086.49000001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626994.47</v>
      </c>
      <c r="D1255" s="8">
        <v>443876.93</v>
      </c>
    </row>
    <row r="1256" spans="1:4" x14ac:dyDescent="0.25">
      <c r="A1256" s="6">
        <v>511302</v>
      </c>
      <c r="B1256" s="7" t="s">
        <v>87</v>
      </c>
      <c r="C1256" s="8">
        <v>2382588.84</v>
      </c>
      <c r="D1256" s="8">
        <v>4686864.08</v>
      </c>
    </row>
    <row r="1257" spans="1:4" x14ac:dyDescent="0.25">
      <c r="A1257" s="6">
        <v>511303</v>
      </c>
      <c r="B1257" s="7" t="s">
        <v>334</v>
      </c>
      <c r="C1257" s="8">
        <v>48478.64</v>
      </c>
      <c r="D1257" s="8">
        <v>67577.279999999999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34827129.43</v>
      </c>
      <c r="D1263" s="8">
        <v>25560731.559999999</v>
      </c>
    </row>
    <row r="1264" spans="1:4" ht="15.75" thickBot="1" x14ac:dyDescent="0.3">
      <c r="A1264" s="19">
        <v>511307</v>
      </c>
      <c r="B1264" s="20" t="s">
        <v>92</v>
      </c>
      <c r="C1264" s="18">
        <v>80562.509999999995</v>
      </c>
      <c r="D1264" s="18">
        <v>25475.06</v>
      </c>
    </row>
    <row r="1265" spans="1:4" ht="15.75" thickBot="1" x14ac:dyDescent="0.3">
      <c r="A1265" s="9" t="s">
        <v>18</v>
      </c>
      <c r="B1265" s="10"/>
      <c r="C1265" s="11">
        <f>SUM(C1255:C1264)</f>
        <v>37965753.890000001</v>
      </c>
      <c r="D1265" s="11">
        <f>SUM(D1255:D1264)</f>
        <v>30784524.909999996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2650000</v>
      </c>
      <c r="D1267" s="8">
        <v>2710500</v>
      </c>
    </row>
    <row r="1268" spans="1:4" x14ac:dyDescent="0.25">
      <c r="A1268" s="6">
        <v>511402</v>
      </c>
      <c r="B1268" s="7" t="s">
        <v>339</v>
      </c>
      <c r="C1268" s="8">
        <v>38566649.049999997</v>
      </c>
      <c r="D1268" s="8">
        <v>48476772.079999998</v>
      </c>
    </row>
    <row r="1269" spans="1:4" x14ac:dyDescent="0.25">
      <c r="A1269" s="6">
        <v>511403</v>
      </c>
      <c r="B1269" s="7" t="s">
        <v>340</v>
      </c>
      <c r="C1269" s="8">
        <v>409974</v>
      </c>
      <c r="D1269" s="8">
        <v>498033.21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1440780791.6300001</v>
      </c>
      <c r="D1271" s="8">
        <v>1895710439.54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21113604.920000002</v>
      </c>
      <c r="D1277" s="8">
        <v>8213101.3399999999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1642041.71</v>
      </c>
      <c r="D1280" s="18">
        <v>2298922.0499999998</v>
      </c>
    </row>
    <row r="1281" spans="1:4" ht="15.75" thickBot="1" x14ac:dyDescent="0.3">
      <c r="A1281" s="9" t="s">
        <v>18</v>
      </c>
      <c r="B1281" s="51"/>
      <c r="C1281" s="11">
        <f>SUM(C1267:C1280)</f>
        <v>1505163061.3100002</v>
      </c>
      <c r="D1281" s="11">
        <f>SUM(D1267:D1280)</f>
        <v>1957907768.2199998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>
        <v>203250.61</v>
      </c>
      <c r="D1283" s="8">
        <v>1807060.09</v>
      </c>
    </row>
    <row r="1284" spans="1:4" x14ac:dyDescent="0.25">
      <c r="A1284" s="6">
        <v>511502</v>
      </c>
      <c r="B1284" s="7" t="s">
        <v>339</v>
      </c>
      <c r="C1284" s="8">
        <v>15890654.35</v>
      </c>
      <c r="D1284" s="8">
        <v>33151133.91</v>
      </c>
    </row>
    <row r="1285" spans="1:4" x14ac:dyDescent="0.25">
      <c r="A1285" s="6">
        <v>511503</v>
      </c>
      <c r="B1285" s="7" t="s">
        <v>340</v>
      </c>
      <c r="C1285" s="8">
        <v>259016.61</v>
      </c>
      <c r="D1285" s="8">
        <v>190978.35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31239533.739999998</v>
      </c>
      <c r="D1287" s="8">
        <v>47120810.75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1240496.8799999999</v>
      </c>
      <c r="D1296" s="18">
        <v>807671.57</v>
      </c>
    </row>
    <row r="1297" spans="1:4" ht="15.75" thickBot="1" x14ac:dyDescent="0.3">
      <c r="A1297" s="9" t="s">
        <v>18</v>
      </c>
      <c r="B1297" s="10"/>
      <c r="C1297" s="11">
        <f>SUM(C1283:C1296)</f>
        <v>48832952.189999998</v>
      </c>
      <c r="D1297" s="11">
        <f>SUM(D1283:D1296)</f>
        <v>83077654.669999987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306888065.95999998</v>
      </c>
      <c r="D1299" s="8">
        <v>289153643.19999999</v>
      </c>
    </row>
    <row r="1300" spans="1:4" x14ac:dyDescent="0.25">
      <c r="A1300" s="6">
        <v>511602</v>
      </c>
      <c r="B1300" s="7" t="s">
        <v>348</v>
      </c>
      <c r="C1300" s="8">
        <v>2622971.1</v>
      </c>
      <c r="D1300" s="8">
        <v>1786404.52</v>
      </c>
    </row>
    <row r="1301" spans="1:4" x14ac:dyDescent="0.25">
      <c r="A1301" s="6">
        <v>511603</v>
      </c>
      <c r="B1301" s="7" t="s">
        <v>349</v>
      </c>
      <c r="C1301" s="8">
        <v>1347830.53</v>
      </c>
      <c r="D1301" s="8">
        <v>1250393.1100000001</v>
      </c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42880011.829999998</v>
      </c>
      <c r="D1303" s="8">
        <v>45974372.770000003</v>
      </c>
    </row>
    <row r="1304" spans="1:4" x14ac:dyDescent="0.25">
      <c r="A1304" s="6">
        <v>511606</v>
      </c>
      <c r="B1304" s="7" t="s">
        <v>352</v>
      </c>
      <c r="C1304" s="8">
        <v>17774640.32</v>
      </c>
      <c r="D1304" s="8">
        <v>16947923.809999999</v>
      </c>
    </row>
    <row r="1305" spans="1:4" x14ac:dyDescent="0.25">
      <c r="A1305" s="6">
        <v>511607</v>
      </c>
      <c r="B1305" s="7" t="s">
        <v>353</v>
      </c>
      <c r="C1305" s="8">
        <v>143650168.47999999</v>
      </c>
      <c r="D1305" s="8">
        <v>47010844.850000001</v>
      </c>
    </row>
    <row r="1306" spans="1:4" x14ac:dyDescent="0.25">
      <c r="A1306" s="6">
        <v>511608</v>
      </c>
      <c r="B1306" s="7" t="s">
        <v>354</v>
      </c>
      <c r="C1306" s="8">
        <v>33197568.260000002</v>
      </c>
      <c r="D1306" s="8">
        <v>28199326.52</v>
      </c>
    </row>
    <row r="1307" spans="1:4" x14ac:dyDescent="0.25">
      <c r="A1307" s="6">
        <v>511609</v>
      </c>
      <c r="B1307" s="7" t="s">
        <v>355</v>
      </c>
      <c r="C1307" s="8">
        <v>20073675.800000001</v>
      </c>
      <c r="D1307" s="8">
        <v>18163178.98</v>
      </c>
    </row>
    <row r="1308" spans="1:4" x14ac:dyDescent="0.25">
      <c r="A1308" s="6">
        <v>511610</v>
      </c>
      <c r="B1308" s="7" t="s">
        <v>356</v>
      </c>
      <c r="C1308" s="8">
        <v>16835381.579999998</v>
      </c>
      <c r="D1308" s="8">
        <v>13256150.02</v>
      </c>
    </row>
    <row r="1309" spans="1:4" x14ac:dyDescent="0.25">
      <c r="A1309" s="6">
        <v>511611</v>
      </c>
      <c r="B1309" s="7" t="s">
        <v>357</v>
      </c>
      <c r="C1309" s="8">
        <v>4447298.3</v>
      </c>
      <c r="D1309" s="8">
        <v>6270000.46</v>
      </c>
    </row>
    <row r="1310" spans="1:4" x14ac:dyDescent="0.25">
      <c r="A1310" s="6">
        <v>511612</v>
      </c>
      <c r="B1310" s="7" t="s">
        <v>358</v>
      </c>
      <c r="C1310" s="8">
        <v>18572212.420000002</v>
      </c>
      <c r="D1310" s="8">
        <v>12800982.300000001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81827273.959999993</v>
      </c>
      <c r="D1314" s="8">
        <v>76349910.200000003</v>
      </c>
    </row>
    <row r="1315" spans="1:4" x14ac:dyDescent="0.25">
      <c r="A1315" s="6">
        <v>511617</v>
      </c>
      <c r="B1315" s="7" t="s">
        <v>363</v>
      </c>
      <c r="C1315" s="8">
        <v>14735374.029999999</v>
      </c>
      <c r="D1315" s="8">
        <v>14420569.970000001</v>
      </c>
    </row>
    <row r="1316" spans="1:4" x14ac:dyDescent="0.25">
      <c r="A1316" s="6">
        <v>511618</v>
      </c>
      <c r="B1316" s="7" t="s">
        <v>364</v>
      </c>
      <c r="C1316" s="8">
        <v>356969.59</v>
      </c>
      <c r="D1316" s="8">
        <v>828184.05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127601026.42</v>
      </c>
      <c r="D1318" s="8">
        <v>144621792.56</v>
      </c>
    </row>
    <row r="1319" spans="1:4" x14ac:dyDescent="0.25">
      <c r="A1319" s="6">
        <v>511621</v>
      </c>
      <c r="B1319" s="7" t="s">
        <v>367</v>
      </c>
      <c r="C1319" s="8">
        <v>86540490.739999995</v>
      </c>
      <c r="D1319" s="8">
        <v>85034215.920000002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4155183.39</v>
      </c>
      <c r="D1321" s="8">
        <v>17272050.329999998</v>
      </c>
    </row>
    <row r="1322" spans="1:4" x14ac:dyDescent="0.25">
      <c r="A1322" s="6">
        <v>511624</v>
      </c>
      <c r="B1322" s="7" t="s">
        <v>370</v>
      </c>
      <c r="C1322" s="8">
        <v>12524573.98</v>
      </c>
      <c r="D1322" s="8">
        <v>6499113.9699999997</v>
      </c>
    </row>
    <row r="1323" spans="1:4" x14ac:dyDescent="0.25">
      <c r="A1323" s="6">
        <v>511625</v>
      </c>
      <c r="B1323" s="7" t="s">
        <v>371</v>
      </c>
      <c r="C1323" s="8">
        <v>96034553.019999996</v>
      </c>
      <c r="D1323" s="8">
        <v>57868110.530000001</v>
      </c>
    </row>
    <row r="1324" spans="1:4" x14ac:dyDescent="0.25">
      <c r="A1324" s="6">
        <v>511626</v>
      </c>
      <c r="B1324" s="7" t="s">
        <v>372</v>
      </c>
      <c r="C1324" s="8">
        <v>702820.62</v>
      </c>
      <c r="D1324" s="8">
        <v>1050809.72</v>
      </c>
    </row>
    <row r="1325" spans="1:4" x14ac:dyDescent="0.25">
      <c r="A1325" s="6">
        <v>511627</v>
      </c>
      <c r="B1325" s="7" t="s">
        <v>373</v>
      </c>
      <c r="C1325" s="8">
        <v>20674652.850000001</v>
      </c>
      <c r="D1325" s="8">
        <v>16760031.85</v>
      </c>
    </row>
    <row r="1326" spans="1:4" x14ac:dyDescent="0.25">
      <c r="A1326" s="6">
        <v>511628</v>
      </c>
      <c r="B1326" s="7" t="s">
        <v>374</v>
      </c>
      <c r="C1326" s="8">
        <v>3911240.12</v>
      </c>
      <c r="D1326" s="8">
        <v>776614.40000000002</v>
      </c>
    </row>
    <row r="1327" spans="1:4" x14ac:dyDescent="0.25">
      <c r="A1327" s="6">
        <v>511629</v>
      </c>
      <c r="B1327" s="7" t="s">
        <v>375</v>
      </c>
      <c r="C1327" s="8">
        <v>282595.5</v>
      </c>
      <c r="D1327" s="8">
        <v>45000</v>
      </c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636093.35</v>
      </c>
      <c r="D1329" s="8">
        <v>899353.46</v>
      </c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3837744.55</v>
      </c>
      <c r="D1332" s="8">
        <v>4984095.1100000003</v>
      </c>
    </row>
    <row r="1333" spans="1:4" x14ac:dyDescent="0.25">
      <c r="A1333" s="6">
        <v>511635</v>
      </c>
      <c r="B1333" s="7" t="s">
        <v>381</v>
      </c>
      <c r="C1333" s="8">
        <v>179787.91</v>
      </c>
      <c r="D1333" s="8"/>
    </row>
    <row r="1334" spans="1:4" x14ac:dyDescent="0.25">
      <c r="A1334" s="6">
        <v>511636</v>
      </c>
      <c r="B1334" s="7" t="s">
        <v>382</v>
      </c>
      <c r="C1334" s="8">
        <v>4455314.5199999996</v>
      </c>
      <c r="D1334" s="8">
        <v>2100959.9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>
        <v>-7107.14</v>
      </c>
      <c r="D1336" s="8"/>
    </row>
    <row r="1337" spans="1:4" x14ac:dyDescent="0.25">
      <c r="A1337" s="6">
        <v>511639</v>
      </c>
      <c r="B1337" s="7" t="s">
        <v>385</v>
      </c>
      <c r="C1337" s="8">
        <v>57772.639999999999</v>
      </c>
      <c r="D1337" s="8">
        <v>3000001.24</v>
      </c>
    </row>
    <row r="1338" spans="1:4" x14ac:dyDescent="0.25">
      <c r="A1338" s="6">
        <v>511640</v>
      </c>
      <c r="B1338" s="7" t="s">
        <v>386</v>
      </c>
      <c r="C1338" s="8">
        <v>18383685.800000001</v>
      </c>
      <c r="D1338" s="8">
        <v>16743058.5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3417121.39</v>
      </c>
      <c r="D1342" s="8">
        <v>3214174.09</v>
      </c>
    </row>
    <row r="1343" spans="1:4" x14ac:dyDescent="0.25">
      <c r="A1343" s="16">
        <v>511645</v>
      </c>
      <c r="B1343" s="17" t="s">
        <v>169</v>
      </c>
      <c r="C1343" s="18">
        <v>19531059.210000001</v>
      </c>
      <c r="D1343" s="18">
        <v>18385441.190000001</v>
      </c>
    </row>
    <row r="1344" spans="1:4" x14ac:dyDescent="0.25">
      <c r="A1344" s="16">
        <v>511646</v>
      </c>
      <c r="B1344" s="17" t="s">
        <v>170</v>
      </c>
      <c r="C1344" s="18">
        <v>1501399.4</v>
      </c>
      <c r="D1344" s="18">
        <v>1438638.11</v>
      </c>
    </row>
    <row r="1345" spans="1:4" x14ac:dyDescent="0.25">
      <c r="A1345" s="16">
        <v>511647</v>
      </c>
      <c r="B1345" s="17" t="s">
        <v>171</v>
      </c>
      <c r="C1345" s="18">
        <v>15184682.82</v>
      </c>
      <c r="D1345" s="18">
        <v>14417465.66</v>
      </c>
    </row>
    <row r="1346" spans="1:4" x14ac:dyDescent="0.25">
      <c r="A1346" s="16">
        <v>511648</v>
      </c>
      <c r="B1346" s="17" t="s">
        <v>389</v>
      </c>
      <c r="C1346" s="18">
        <v>221400</v>
      </c>
      <c r="D1346" s="18">
        <v>-35131.5</v>
      </c>
    </row>
    <row r="1347" spans="1:4" x14ac:dyDescent="0.25">
      <c r="A1347" s="16">
        <v>511649</v>
      </c>
      <c r="B1347" s="17" t="s">
        <v>390</v>
      </c>
      <c r="C1347" s="18">
        <v>16395343.189999999</v>
      </c>
      <c r="D1347" s="18">
        <v>15633269.189999999</v>
      </c>
    </row>
    <row r="1348" spans="1:4" ht="15.75" thickBot="1" x14ac:dyDescent="0.3">
      <c r="A1348" s="16">
        <v>511660</v>
      </c>
      <c r="B1348" s="17" t="s">
        <v>38</v>
      </c>
      <c r="C1348" s="18">
        <v>2597603.88</v>
      </c>
      <c r="D1348" s="18">
        <v>-1477739.36</v>
      </c>
    </row>
    <row r="1349" spans="1:4" ht="15.75" thickBot="1" x14ac:dyDescent="0.3">
      <c r="A1349" s="9" t="s">
        <v>18</v>
      </c>
      <c r="B1349" s="10"/>
      <c r="C1349" s="11">
        <f>SUM(C1299:C1348)</f>
        <v>1144028480.3200002</v>
      </c>
      <c r="D1349" s="11">
        <f>SUM(D1299:D1348)</f>
        <v>981643209.63000011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43189514.659999996</v>
      </c>
      <c r="D1612" s="8">
        <v>9240296.8100000005</v>
      </c>
    </row>
    <row r="1613" spans="1:4" x14ac:dyDescent="0.25">
      <c r="A1613" s="6">
        <v>530102</v>
      </c>
      <c r="B1613" s="7" t="s">
        <v>95</v>
      </c>
      <c r="C1613" s="8">
        <v>343586.51</v>
      </c>
      <c r="D1613" s="8">
        <v>893051.57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1486056.36</v>
      </c>
      <c r="D1616" s="8">
        <v>704582.88</v>
      </c>
    </row>
    <row r="1617" spans="1:4" x14ac:dyDescent="0.25">
      <c r="A1617" s="6">
        <v>530106</v>
      </c>
      <c r="B1617" s="7" t="s">
        <v>99</v>
      </c>
      <c r="C1617" s="8">
        <v>321080948.41000003</v>
      </c>
      <c r="D1617" s="8">
        <v>169886787.90000001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10831605.77</v>
      </c>
      <c r="D1619" s="8">
        <v>5395026.3099999996</v>
      </c>
    </row>
    <row r="1620" spans="1:4" x14ac:dyDescent="0.25">
      <c r="A1620" s="6">
        <v>530109</v>
      </c>
      <c r="B1620" s="7" t="s">
        <v>102</v>
      </c>
      <c r="C1620" s="8">
        <v>3009893.74</v>
      </c>
      <c r="D1620" s="8">
        <v>7008041.7300000004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1505549.53</v>
      </c>
      <c r="D1622" s="8">
        <v>2515519.3199999998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381447154.97999996</v>
      </c>
      <c r="D1627" s="11">
        <f>SUM(D1612:D1626)</f>
        <v>195643306.51999998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10589095.130000001</v>
      </c>
      <c r="D1629" s="8">
        <v>8182258.2800000003</v>
      </c>
    </row>
    <row r="1630" spans="1:4" x14ac:dyDescent="0.25">
      <c r="A1630" s="6">
        <v>530202</v>
      </c>
      <c r="B1630" s="7" t="s">
        <v>95</v>
      </c>
      <c r="C1630" s="8">
        <v>10959347.77</v>
      </c>
      <c r="D1630" s="8">
        <v>8606672.4100000001</v>
      </c>
    </row>
    <row r="1631" spans="1:4" x14ac:dyDescent="0.25">
      <c r="A1631" s="6">
        <v>530203</v>
      </c>
      <c r="B1631" s="7" t="s">
        <v>96</v>
      </c>
      <c r="C1631" s="8">
        <v>38798.339999999997</v>
      </c>
      <c r="D1631" s="8">
        <v>41868.61</v>
      </c>
    </row>
    <row r="1632" spans="1:4" x14ac:dyDescent="0.25">
      <c r="A1632" s="6">
        <v>530204</v>
      </c>
      <c r="B1632" s="7" t="s">
        <v>97</v>
      </c>
      <c r="C1632" s="8">
        <v>23075.53</v>
      </c>
      <c r="D1632" s="8">
        <v>15303.56</v>
      </c>
    </row>
    <row r="1633" spans="1:4" x14ac:dyDescent="0.25">
      <c r="A1633" s="6">
        <v>530205</v>
      </c>
      <c r="B1633" s="7" t="s">
        <v>98</v>
      </c>
      <c r="C1633" s="8">
        <v>983061.46</v>
      </c>
      <c r="D1633" s="8">
        <v>600123.62</v>
      </c>
    </row>
    <row r="1634" spans="1:4" x14ac:dyDescent="0.25">
      <c r="A1634" s="6">
        <v>530206</v>
      </c>
      <c r="B1634" s="7" t="s">
        <v>99</v>
      </c>
      <c r="C1634" s="8">
        <v>87436717.609999999</v>
      </c>
      <c r="D1634" s="8">
        <v>63261758.630000003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2894463.48</v>
      </c>
      <c r="D1636" s="8">
        <v>2119257.0299999998</v>
      </c>
    </row>
    <row r="1637" spans="1:4" x14ac:dyDescent="0.25">
      <c r="A1637" s="6">
        <v>530209</v>
      </c>
      <c r="B1637" s="7" t="s">
        <v>102</v>
      </c>
      <c r="C1637" s="8">
        <v>2114900.29</v>
      </c>
      <c r="D1637" s="8">
        <v>1129856.7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1196900.92</v>
      </c>
      <c r="D1639" s="8">
        <v>813815.29</v>
      </c>
    </row>
    <row r="1640" spans="1:4" x14ac:dyDescent="0.25">
      <c r="A1640" s="6">
        <v>530212</v>
      </c>
      <c r="B1640" s="7" t="s">
        <v>105</v>
      </c>
      <c r="C1640" s="8">
        <v>205449.87</v>
      </c>
      <c r="D1640" s="8">
        <v>201170.13</v>
      </c>
    </row>
    <row r="1641" spans="1:4" x14ac:dyDescent="0.25">
      <c r="A1641" s="6">
        <v>530213</v>
      </c>
      <c r="B1641" s="7" t="s">
        <v>106</v>
      </c>
      <c r="C1641" s="8">
        <v>6722.4</v>
      </c>
      <c r="D1641" s="8">
        <v>5299.58</v>
      </c>
    </row>
    <row r="1642" spans="1:4" x14ac:dyDescent="0.25">
      <c r="A1642" s="6">
        <v>530214</v>
      </c>
      <c r="B1642" s="7" t="s">
        <v>107</v>
      </c>
      <c r="C1642" s="8">
        <v>23749.37</v>
      </c>
      <c r="D1642" s="8">
        <v>-15239.77</v>
      </c>
    </row>
    <row r="1643" spans="1:4" ht="15.75" thickBot="1" x14ac:dyDescent="0.3">
      <c r="A1643" s="19">
        <v>530215</v>
      </c>
      <c r="B1643" s="20" t="s">
        <v>108</v>
      </c>
      <c r="C1643" s="8">
        <v>893418.79</v>
      </c>
      <c r="D1643" s="8">
        <v>126203.09</v>
      </c>
    </row>
    <row r="1644" spans="1:4" ht="15.75" thickBot="1" x14ac:dyDescent="0.3">
      <c r="A1644" s="9" t="s">
        <v>18</v>
      </c>
      <c r="B1644" s="10"/>
      <c r="C1644" s="11">
        <f>SUM(C1629:C1643)</f>
        <v>117365700.96000004</v>
      </c>
      <c r="D1644" s="11">
        <f>SUM(D1629:D1643)</f>
        <v>85088347.160000011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3272898.69</v>
      </c>
      <c r="D1646" s="8">
        <v>1797296.79</v>
      </c>
    </row>
    <row r="1647" spans="1:4" x14ac:dyDescent="0.25">
      <c r="A1647" s="6">
        <v>530302</v>
      </c>
      <c r="B1647" s="7" t="s">
        <v>95</v>
      </c>
      <c r="C1647" s="8">
        <v>3442670.36</v>
      </c>
      <c r="D1647" s="8">
        <v>2334961.2599999998</v>
      </c>
    </row>
    <row r="1648" spans="1:4" x14ac:dyDescent="0.25">
      <c r="A1648" s="6">
        <v>530303</v>
      </c>
      <c r="B1648" s="7" t="s">
        <v>96</v>
      </c>
      <c r="C1648" s="8">
        <v>16747.63</v>
      </c>
      <c r="D1648" s="8">
        <v>13455.65</v>
      </c>
    </row>
    <row r="1649" spans="1:4" x14ac:dyDescent="0.25">
      <c r="A1649" s="6">
        <v>530304</v>
      </c>
      <c r="B1649" s="7" t="s">
        <v>97</v>
      </c>
      <c r="C1649" s="8">
        <v>6121.55</v>
      </c>
      <c r="D1649" s="8"/>
    </row>
    <row r="1650" spans="1:4" x14ac:dyDescent="0.25">
      <c r="A1650" s="6">
        <v>530305</v>
      </c>
      <c r="B1650" s="7" t="s">
        <v>98</v>
      </c>
      <c r="C1650" s="8">
        <v>90020.63</v>
      </c>
      <c r="D1650" s="8">
        <v>31534.37</v>
      </c>
    </row>
    <row r="1651" spans="1:4" x14ac:dyDescent="0.25">
      <c r="A1651" s="6">
        <v>530306</v>
      </c>
      <c r="B1651" s="7" t="s">
        <v>99</v>
      </c>
      <c r="C1651" s="8">
        <v>25304701.27</v>
      </c>
      <c r="D1651" s="8">
        <v>16269702.300000001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847690.94</v>
      </c>
      <c r="D1653" s="8">
        <v>711343.91</v>
      </c>
    </row>
    <row r="1654" spans="1:4" x14ac:dyDescent="0.25">
      <c r="A1654" s="6">
        <v>530309</v>
      </c>
      <c r="B1654" s="7" t="s">
        <v>102</v>
      </c>
      <c r="C1654" s="8">
        <v>451947.82</v>
      </c>
      <c r="D1654" s="8">
        <v>645258.05000000005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325525.24</v>
      </c>
      <c r="D1656" s="8">
        <v>311593.43</v>
      </c>
    </row>
    <row r="1657" spans="1:4" x14ac:dyDescent="0.25">
      <c r="A1657" s="6">
        <v>530312</v>
      </c>
      <c r="B1657" s="7" t="s">
        <v>105</v>
      </c>
      <c r="C1657" s="8">
        <v>80468.06</v>
      </c>
      <c r="D1657" s="8">
        <v>90860.01</v>
      </c>
    </row>
    <row r="1658" spans="1:4" x14ac:dyDescent="0.25">
      <c r="A1658" s="6">
        <v>530313</v>
      </c>
      <c r="B1658" s="7" t="s">
        <v>106</v>
      </c>
      <c r="C1658" s="8">
        <v>2119.8200000000002</v>
      </c>
      <c r="D1658" s="8">
        <v>38970.85</v>
      </c>
    </row>
    <row r="1659" spans="1:4" x14ac:dyDescent="0.25">
      <c r="A1659" s="6">
        <v>530314</v>
      </c>
      <c r="B1659" s="7" t="s">
        <v>107</v>
      </c>
      <c r="C1659" s="8">
        <v>-6095.81</v>
      </c>
      <c r="D1659" s="8">
        <v>29233.94</v>
      </c>
    </row>
    <row r="1660" spans="1:4" ht="15.75" thickBot="1" x14ac:dyDescent="0.3">
      <c r="A1660" s="19">
        <v>530315</v>
      </c>
      <c r="B1660" s="20" t="s">
        <v>108</v>
      </c>
      <c r="C1660" s="8">
        <v>50481.7</v>
      </c>
      <c r="D1660" s="8">
        <v>2123.27</v>
      </c>
    </row>
    <row r="1661" spans="1:4" ht="15.75" thickBot="1" x14ac:dyDescent="0.3">
      <c r="A1661" s="9" t="s">
        <v>18</v>
      </c>
      <c r="B1661" s="10"/>
      <c r="C1661" s="24">
        <f>SUM(C1646:C1660)</f>
        <v>33885297.900000006</v>
      </c>
      <c r="D1661" s="24">
        <f>SUM(D1646:D1660)</f>
        <v>22276333.830000006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7816085.96</v>
      </c>
      <c r="D1663" s="8">
        <v>6557910.5300000003</v>
      </c>
    </row>
    <row r="1664" spans="1:4" x14ac:dyDescent="0.25">
      <c r="A1664" s="6">
        <v>530402</v>
      </c>
      <c r="B1664" s="7" t="s">
        <v>95</v>
      </c>
      <c r="C1664" s="8">
        <v>6088119.7800000003</v>
      </c>
      <c r="D1664" s="8">
        <v>5038398.6399999997</v>
      </c>
    </row>
    <row r="1665" spans="1:4" x14ac:dyDescent="0.25">
      <c r="A1665" s="6">
        <v>530403</v>
      </c>
      <c r="B1665" s="7" t="s">
        <v>96</v>
      </c>
      <c r="C1665" s="8">
        <v>35743.56</v>
      </c>
      <c r="D1665" s="8">
        <v>62395.79</v>
      </c>
    </row>
    <row r="1666" spans="1:4" x14ac:dyDescent="0.25">
      <c r="A1666" s="6">
        <v>530404</v>
      </c>
      <c r="B1666" s="7" t="s">
        <v>97</v>
      </c>
      <c r="C1666" s="8">
        <v>32322.28</v>
      </c>
      <c r="D1666" s="8">
        <v>21428.02</v>
      </c>
    </row>
    <row r="1667" spans="1:4" x14ac:dyDescent="0.25">
      <c r="A1667" s="6">
        <v>530405</v>
      </c>
      <c r="B1667" s="7" t="s">
        <v>98</v>
      </c>
      <c r="C1667" s="8">
        <v>152908.62</v>
      </c>
      <c r="D1667" s="8">
        <v>88951.17</v>
      </c>
    </row>
    <row r="1668" spans="1:4" x14ac:dyDescent="0.25">
      <c r="A1668" s="6">
        <v>530406</v>
      </c>
      <c r="B1668" s="7" t="s">
        <v>99</v>
      </c>
      <c r="C1668" s="8">
        <v>502738.38</v>
      </c>
      <c r="D1668" s="8">
        <v>67204.960000000006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1173338.74</v>
      </c>
      <c r="D1670" s="8">
        <v>1100754.6399999999</v>
      </c>
    </row>
    <row r="1671" spans="1:4" x14ac:dyDescent="0.25">
      <c r="A1671" s="6">
        <v>530409</v>
      </c>
      <c r="B1671" s="7" t="s">
        <v>102</v>
      </c>
      <c r="C1671" s="8">
        <v>1291015.77</v>
      </c>
      <c r="D1671" s="8">
        <v>546211.66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844347.52</v>
      </c>
      <c r="D1673" s="8">
        <v>427729.1</v>
      </c>
    </row>
    <row r="1674" spans="1:4" x14ac:dyDescent="0.25">
      <c r="A1674" s="6">
        <v>530412</v>
      </c>
      <c r="B1674" s="7" t="s">
        <v>105</v>
      </c>
      <c r="C1674" s="8">
        <v>94076.7</v>
      </c>
      <c r="D1674" s="8">
        <v>69362.91</v>
      </c>
    </row>
    <row r="1675" spans="1:4" x14ac:dyDescent="0.25">
      <c r="A1675" s="6">
        <v>530413</v>
      </c>
      <c r="B1675" s="7" t="s">
        <v>106</v>
      </c>
      <c r="C1675" s="8">
        <v>2136.5</v>
      </c>
      <c r="D1675" s="8">
        <v>3280.63</v>
      </c>
    </row>
    <row r="1676" spans="1:4" x14ac:dyDescent="0.25">
      <c r="A1676" s="6">
        <v>530414</v>
      </c>
      <c r="B1676" s="7" t="s">
        <v>107</v>
      </c>
      <c r="C1676" s="8">
        <v>8511.1200000000008</v>
      </c>
      <c r="D1676" s="8">
        <v>-11703.94</v>
      </c>
    </row>
    <row r="1677" spans="1:4" ht="15.75" thickBot="1" x14ac:dyDescent="0.3">
      <c r="A1677" s="19">
        <v>530415</v>
      </c>
      <c r="B1677" s="20" t="s">
        <v>108</v>
      </c>
      <c r="C1677" s="8">
        <v>222066.54</v>
      </c>
      <c r="D1677" s="8">
        <v>57504.79</v>
      </c>
    </row>
    <row r="1678" spans="1:4" ht="15.75" thickBot="1" x14ac:dyDescent="0.3">
      <c r="A1678" s="9" t="s">
        <v>18</v>
      </c>
      <c r="B1678" s="10"/>
      <c r="C1678" s="52">
        <f>SUM(C1663:C1677)</f>
        <v>18263411.469999999</v>
      </c>
      <c r="D1678" s="52">
        <f>SUM(D1663:D1677)</f>
        <v>14029428.9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58829108.43</v>
      </c>
      <c r="D1697" s="8">
        <v>49143528.060000002</v>
      </c>
    </row>
    <row r="1698" spans="1:4" x14ac:dyDescent="0.25">
      <c r="A1698" s="6">
        <v>530602</v>
      </c>
      <c r="B1698" s="7" t="s">
        <v>95</v>
      </c>
      <c r="C1698" s="8">
        <v>82655560.260000005</v>
      </c>
      <c r="D1698" s="8">
        <v>67449419.599999994</v>
      </c>
    </row>
    <row r="1699" spans="1:4" x14ac:dyDescent="0.25">
      <c r="A1699" s="6">
        <v>530603</v>
      </c>
      <c r="B1699" s="7" t="s">
        <v>96</v>
      </c>
      <c r="C1699" s="8">
        <v>447222.95</v>
      </c>
      <c r="D1699" s="8">
        <v>726452.78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3609336.37</v>
      </c>
      <c r="D1701" s="8">
        <v>2371528.14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9785773.5500000007</v>
      </c>
      <c r="D1704" s="8">
        <v>6484585.29</v>
      </c>
    </row>
    <row r="1705" spans="1:4" x14ac:dyDescent="0.25">
      <c r="A1705" s="6">
        <v>530609</v>
      </c>
      <c r="B1705" s="7" t="s">
        <v>102</v>
      </c>
      <c r="C1705" s="8">
        <v>11191551.93</v>
      </c>
      <c r="D1705" s="8">
        <v>5432191.54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2142001.19</v>
      </c>
      <c r="D1707" s="8">
        <v>2238070.75</v>
      </c>
    </row>
    <row r="1708" spans="1:4" x14ac:dyDescent="0.25">
      <c r="A1708" s="6">
        <v>530612</v>
      </c>
      <c r="B1708" s="7" t="s">
        <v>105</v>
      </c>
      <c r="C1708" s="8">
        <v>734987.46</v>
      </c>
      <c r="D1708" s="8">
        <v>541923.79</v>
      </c>
    </row>
    <row r="1709" spans="1:4" x14ac:dyDescent="0.25">
      <c r="A1709" s="6">
        <v>530613</v>
      </c>
      <c r="B1709" s="7" t="s">
        <v>106</v>
      </c>
      <c r="C1709" s="8">
        <v>16692.099999999999</v>
      </c>
      <c r="D1709" s="8">
        <v>25625.82</v>
      </c>
    </row>
    <row r="1710" spans="1:4" x14ac:dyDescent="0.25">
      <c r="A1710" s="6">
        <v>530614</v>
      </c>
      <c r="B1710" s="7" t="s">
        <v>107</v>
      </c>
      <c r="C1710" s="8">
        <v>66488.710000000006</v>
      </c>
      <c r="D1710" s="8">
        <v>-91436.31</v>
      </c>
    </row>
    <row r="1711" spans="1:4" ht="15.75" thickBot="1" x14ac:dyDescent="0.3">
      <c r="A1711" s="19">
        <v>530615</v>
      </c>
      <c r="B1711" s="20" t="s">
        <v>108</v>
      </c>
      <c r="C1711" s="8">
        <v>1734932.57</v>
      </c>
      <c r="D1711" s="8">
        <v>449240.04</v>
      </c>
    </row>
    <row r="1712" spans="1:4" ht="15.75" thickBot="1" x14ac:dyDescent="0.3">
      <c r="A1712" s="9" t="s">
        <v>18</v>
      </c>
      <c r="B1712" s="10"/>
      <c r="C1712" s="11">
        <f>SUM(C1697:C1711)</f>
        <v>171213655.52000001</v>
      </c>
      <c r="D1712" s="11">
        <f>SUM(D1697:D1711)</f>
        <v>134771129.5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>
        <v>-194237.37</v>
      </c>
    </row>
    <row r="1715" spans="1:4" x14ac:dyDescent="0.25">
      <c r="A1715" s="6">
        <v>530702</v>
      </c>
      <c r="B1715" s="7" t="s">
        <v>95</v>
      </c>
      <c r="C1715" s="8"/>
      <c r="D1715" s="8">
        <v>-291356.32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1227660</v>
      </c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>
        <v>1795097.17</v>
      </c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-33984.129999999997</v>
      </c>
      <c r="D1724" s="8">
        <v>22284.77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2988773.04</v>
      </c>
      <c r="D1729" s="11">
        <f>SUM(D1714:D1728)</f>
        <v>-463308.92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13628080.630000001</v>
      </c>
      <c r="D1731" s="8">
        <v>11004548.789999999</v>
      </c>
    </row>
    <row r="1732" spans="1:4" x14ac:dyDescent="0.25">
      <c r="A1732" s="6">
        <v>530802</v>
      </c>
      <c r="B1732" s="7" t="s">
        <v>95</v>
      </c>
      <c r="C1732" s="8">
        <v>20442119.559999999</v>
      </c>
      <c r="D1732" s="8">
        <v>16579181.380000001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461510.64</v>
      </c>
      <c r="D1734" s="8">
        <v>306074.64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4681320.0599999996</v>
      </c>
      <c r="D1736" s="8">
        <v>607803.16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2660755.5699999998</v>
      </c>
      <c r="D1738" s="8">
        <v>6133025.2300000004</v>
      </c>
    </row>
    <row r="1739" spans="1:4" x14ac:dyDescent="0.25">
      <c r="A1739" s="6">
        <v>530809</v>
      </c>
      <c r="B1739" s="7" t="s">
        <v>102</v>
      </c>
      <c r="C1739" s="8">
        <v>218099.53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6302381.2400000002</v>
      </c>
      <c r="D1741" s="8">
        <v>2816129.66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48394267.230000004</v>
      </c>
      <c r="D1746" s="24">
        <f>SUM(D1731:D1745)</f>
        <v>37446762.859999999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45712625.719999999</v>
      </c>
      <c r="D1766" s="8">
        <v>31899631.399999999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4155674.49</v>
      </c>
      <c r="D1770" s="8">
        <v>2356584.34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5540933.0300000003</v>
      </c>
      <c r="D1773" s="8">
        <v>3806248.49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55409233.240000002</v>
      </c>
      <c r="D1780" s="11">
        <f>SUM(D1765:D1779)</f>
        <v>38062464.229999997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36381114.840000004</v>
      </c>
      <c r="D1782" s="8">
        <v>29749559.940000001</v>
      </c>
    </row>
    <row r="1783" spans="1:4" x14ac:dyDescent="0.25">
      <c r="A1783" s="6">
        <v>531102</v>
      </c>
      <c r="B1783" s="7" t="s">
        <v>95</v>
      </c>
      <c r="C1783" s="8">
        <v>51232410.740000002</v>
      </c>
      <c r="D1783" s="8">
        <v>41120516.369999997</v>
      </c>
    </row>
    <row r="1784" spans="1:4" x14ac:dyDescent="0.25">
      <c r="A1784" s="6">
        <v>531103</v>
      </c>
      <c r="B1784" s="7" t="s">
        <v>96</v>
      </c>
      <c r="C1784" s="8">
        <v>357777.46</v>
      </c>
      <c r="D1784" s="8">
        <v>581160.07999999996</v>
      </c>
    </row>
    <row r="1785" spans="1:4" x14ac:dyDescent="0.25">
      <c r="A1785" s="6">
        <v>531104</v>
      </c>
      <c r="B1785" s="7" t="s">
        <v>97</v>
      </c>
      <c r="C1785" s="8">
        <v>184604.26</v>
      </c>
      <c r="D1785" s="8">
        <v>122430.21</v>
      </c>
    </row>
    <row r="1786" spans="1:4" x14ac:dyDescent="0.25">
      <c r="A1786" s="6">
        <v>531105</v>
      </c>
      <c r="B1786" s="7" t="s">
        <v>98</v>
      </c>
      <c r="C1786" s="8">
        <v>1266926.02</v>
      </c>
      <c r="D1786" s="8">
        <v>711453.84</v>
      </c>
    </row>
    <row r="1787" spans="1:4" x14ac:dyDescent="0.25">
      <c r="A1787" s="6">
        <v>531106</v>
      </c>
      <c r="B1787" s="7" t="s">
        <v>99</v>
      </c>
      <c r="C1787" s="8">
        <v>213483616.30000001</v>
      </c>
      <c r="D1787" s="8">
        <v>149374810.21000001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7172479.5</v>
      </c>
      <c r="D1789" s="8">
        <v>5925671.2999999998</v>
      </c>
    </row>
    <row r="1790" spans="1:4" x14ac:dyDescent="0.25">
      <c r="A1790" s="6">
        <v>531109</v>
      </c>
      <c r="B1790" s="7" t="s">
        <v>102</v>
      </c>
      <c r="C1790" s="8">
        <v>7115320.5099999998</v>
      </c>
      <c r="D1790" s="8">
        <v>3584132.38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4220714.76</v>
      </c>
      <c r="D1792" s="8">
        <v>2940998.24</v>
      </c>
    </row>
    <row r="1793" spans="1:4" x14ac:dyDescent="0.25">
      <c r="A1793" s="6">
        <v>531112</v>
      </c>
      <c r="B1793" s="7" t="s">
        <v>105</v>
      </c>
      <c r="C1793" s="8">
        <v>392991.74</v>
      </c>
      <c r="D1793" s="8">
        <v>290100.59999999998</v>
      </c>
    </row>
    <row r="1794" spans="1:4" x14ac:dyDescent="0.25">
      <c r="A1794" s="6">
        <v>531113</v>
      </c>
      <c r="B1794" s="7" t="s">
        <v>106</v>
      </c>
      <c r="C1794" s="8">
        <v>8902.4</v>
      </c>
      <c r="D1794" s="8">
        <v>13667.19</v>
      </c>
    </row>
    <row r="1795" spans="1:4" x14ac:dyDescent="0.25">
      <c r="A1795" s="6">
        <v>531114</v>
      </c>
      <c r="B1795" s="7" t="s">
        <v>107</v>
      </c>
      <c r="C1795" s="8">
        <v>73981.990000000005</v>
      </c>
      <c r="D1795" s="8">
        <v>-48766.43</v>
      </c>
    </row>
    <row r="1796" spans="1:4" ht="15.75" thickBot="1" x14ac:dyDescent="0.3">
      <c r="A1796" s="19">
        <v>531115</v>
      </c>
      <c r="B1796" s="20" t="s">
        <v>108</v>
      </c>
      <c r="C1796" s="8">
        <v>1223926.98</v>
      </c>
      <c r="D1796" s="8">
        <v>239594.17</v>
      </c>
    </row>
    <row r="1797" spans="1:4" ht="15.75" thickBot="1" x14ac:dyDescent="0.3">
      <c r="A1797" s="9" t="s">
        <v>18</v>
      </c>
      <c r="B1797" s="10"/>
      <c r="C1797" s="11">
        <f>SUM(C1782:C1796)</f>
        <v>323114767.5</v>
      </c>
      <c r="D1797" s="11">
        <f>SUM(D1782:D1796)</f>
        <v>234605328.09999999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23981518.390000001</v>
      </c>
      <c r="D1799" s="8">
        <v>15266103.5</v>
      </c>
    </row>
    <row r="1800" spans="1:4" x14ac:dyDescent="0.25">
      <c r="A1800" s="6">
        <v>531202</v>
      </c>
      <c r="B1800" s="7" t="s">
        <v>95</v>
      </c>
      <c r="C1800" s="8">
        <v>46254709.310000002</v>
      </c>
      <c r="D1800" s="8">
        <v>27559211.16</v>
      </c>
    </row>
    <row r="1801" spans="1:4" x14ac:dyDescent="0.25">
      <c r="A1801" s="6">
        <v>531203</v>
      </c>
      <c r="B1801" s="7" t="s">
        <v>96</v>
      </c>
      <c r="C1801" s="8">
        <v>290578.74</v>
      </c>
      <c r="D1801" s="8">
        <v>113035.44</v>
      </c>
    </row>
    <row r="1802" spans="1:4" x14ac:dyDescent="0.25">
      <c r="A1802" s="6">
        <v>531204</v>
      </c>
      <c r="B1802" s="7" t="s">
        <v>97</v>
      </c>
      <c r="C1802" s="8">
        <v>122430.21</v>
      </c>
      <c r="D1802" s="8"/>
    </row>
    <row r="1803" spans="1:4" x14ac:dyDescent="0.25">
      <c r="A1803" s="6">
        <v>531205</v>
      </c>
      <c r="B1803" s="7" t="s">
        <v>98</v>
      </c>
      <c r="C1803" s="8">
        <v>355733.73</v>
      </c>
      <c r="D1803" s="8">
        <v>119127.66</v>
      </c>
    </row>
    <row r="1804" spans="1:4" x14ac:dyDescent="0.25">
      <c r="A1804" s="6">
        <v>531206</v>
      </c>
      <c r="B1804" s="7" t="s">
        <v>99</v>
      </c>
      <c r="C1804" s="8">
        <v>1185755.6200000001</v>
      </c>
      <c r="D1804" s="8">
        <v>729776.42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5047040.63</v>
      </c>
      <c r="D1806" s="8">
        <v>3179355.81</v>
      </c>
    </row>
    <row r="1807" spans="1:4" x14ac:dyDescent="0.25">
      <c r="A1807" s="6">
        <v>531209</v>
      </c>
      <c r="B1807" s="7" t="s">
        <v>102</v>
      </c>
      <c r="C1807" s="8">
        <v>3695383.24</v>
      </c>
      <c r="D1807" s="8">
        <v>4962582.62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2030594.29</v>
      </c>
      <c r="D1809" s="8">
        <v>1331359.33</v>
      </c>
    </row>
    <row r="1810" spans="1:4" x14ac:dyDescent="0.25">
      <c r="A1810" s="6">
        <v>531212</v>
      </c>
      <c r="B1810" s="7" t="s">
        <v>105</v>
      </c>
      <c r="C1810" s="8">
        <v>216767.21</v>
      </c>
      <c r="D1810" s="8">
        <v>240064.5</v>
      </c>
    </row>
    <row r="1811" spans="1:4" x14ac:dyDescent="0.25">
      <c r="A1811" s="6">
        <v>531213</v>
      </c>
      <c r="B1811" s="7" t="s">
        <v>106</v>
      </c>
      <c r="C1811" s="8">
        <v>10246.74</v>
      </c>
      <c r="D1811" s="8">
        <v>172148.02</v>
      </c>
    </row>
    <row r="1812" spans="1:4" x14ac:dyDescent="0.25">
      <c r="A1812" s="6">
        <v>531214</v>
      </c>
      <c r="B1812" s="7" t="s">
        <v>107</v>
      </c>
      <c r="C1812" s="8">
        <v>-36573.730000000003</v>
      </c>
      <c r="D1812" s="8">
        <v>124531.77</v>
      </c>
    </row>
    <row r="1813" spans="1:4" ht="15.75" thickBot="1" x14ac:dyDescent="0.3">
      <c r="A1813" s="19">
        <v>531215</v>
      </c>
      <c r="B1813" s="20" t="s">
        <v>108</v>
      </c>
      <c r="C1813" s="8">
        <v>179691.21</v>
      </c>
      <c r="D1813" s="8">
        <v>11446.43</v>
      </c>
    </row>
    <row r="1814" spans="1:4" ht="15.75" thickBot="1" x14ac:dyDescent="0.3">
      <c r="A1814" s="9" t="s">
        <v>18</v>
      </c>
      <c r="B1814" s="10"/>
      <c r="C1814" s="11">
        <f>SUM(C1799:C1813)</f>
        <v>83333875.589999974</v>
      </c>
      <c r="D1814" s="11">
        <f>SUM(D1799:D1813)</f>
        <v>53808742.659999996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3293403.65</v>
      </c>
      <c r="D1816" s="8">
        <v>9380029.6999999993</v>
      </c>
    </row>
    <row r="1817" spans="1:4" x14ac:dyDescent="0.25">
      <c r="A1817" s="6">
        <v>531302</v>
      </c>
      <c r="B1817" s="7" t="s">
        <v>95</v>
      </c>
      <c r="C1817" s="8">
        <v>49706</v>
      </c>
      <c r="D1817" s="8">
        <v>209747.8</v>
      </c>
    </row>
    <row r="1818" spans="1:4" x14ac:dyDescent="0.25">
      <c r="A1818" s="6">
        <v>531303</v>
      </c>
      <c r="B1818" s="7" t="s">
        <v>96</v>
      </c>
      <c r="C1818" s="8"/>
      <c r="D1818" s="8">
        <v>135720.62</v>
      </c>
    </row>
    <row r="1819" spans="1:4" x14ac:dyDescent="0.25">
      <c r="A1819" s="6">
        <v>531304</v>
      </c>
      <c r="B1819" s="7" t="s">
        <v>97</v>
      </c>
      <c r="C1819" s="8"/>
      <c r="D1819" s="8">
        <v>-336.87</v>
      </c>
    </row>
    <row r="1820" spans="1:4" x14ac:dyDescent="0.25">
      <c r="A1820" s="6">
        <v>531305</v>
      </c>
      <c r="B1820" s="7" t="s">
        <v>98</v>
      </c>
      <c r="C1820" s="8">
        <v>1488146.66</v>
      </c>
      <c r="D1820" s="8">
        <v>1522060.22</v>
      </c>
    </row>
    <row r="1821" spans="1:4" x14ac:dyDescent="0.25">
      <c r="A1821" s="6">
        <v>531306</v>
      </c>
      <c r="B1821" s="7" t="s">
        <v>99</v>
      </c>
      <c r="C1821" s="8">
        <v>138051284.83000001</v>
      </c>
      <c r="D1821" s="8">
        <v>126146387.37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2377695.1</v>
      </c>
      <c r="D1823" s="8">
        <v>1147089.8500000001</v>
      </c>
    </row>
    <row r="1824" spans="1:4" x14ac:dyDescent="0.25">
      <c r="A1824" s="6">
        <v>531309</v>
      </c>
      <c r="B1824" s="7" t="s">
        <v>102</v>
      </c>
      <c r="C1824" s="8">
        <v>2776846.42</v>
      </c>
      <c r="D1824" s="8">
        <v>1060185.3700000001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2819504.72</v>
      </c>
      <c r="D1826" s="8">
        <v>5977600.6900000004</v>
      </c>
    </row>
    <row r="1827" spans="1:4" x14ac:dyDescent="0.25">
      <c r="A1827" s="6">
        <v>531312</v>
      </c>
      <c r="B1827" s="7" t="s">
        <v>105</v>
      </c>
      <c r="C1827" s="8"/>
      <c r="D1827" s="8">
        <v>-71802.66</v>
      </c>
    </row>
    <row r="1828" spans="1:4" x14ac:dyDescent="0.25">
      <c r="A1828" s="6">
        <v>531313</v>
      </c>
      <c r="B1828" s="7" t="s">
        <v>106</v>
      </c>
      <c r="C1828" s="8"/>
      <c r="D1828" s="8">
        <v>-45799.47</v>
      </c>
    </row>
    <row r="1829" spans="1:4" x14ac:dyDescent="0.25">
      <c r="A1829" s="6">
        <v>531314</v>
      </c>
      <c r="B1829" s="7" t="s">
        <v>107</v>
      </c>
      <c r="C1829" s="8"/>
      <c r="D1829" s="8">
        <v>-51605.79</v>
      </c>
    </row>
    <row r="1830" spans="1:4" ht="15.75" thickBot="1" x14ac:dyDescent="0.3">
      <c r="A1830" s="19">
        <v>531315</v>
      </c>
      <c r="B1830" s="20" t="s">
        <v>108</v>
      </c>
      <c r="C1830" s="8"/>
      <c r="D1830" s="8">
        <v>98757.22</v>
      </c>
    </row>
    <row r="1831" spans="1:4" ht="15.75" thickBot="1" x14ac:dyDescent="0.3">
      <c r="A1831" s="9" t="s">
        <v>18</v>
      </c>
      <c r="B1831" s="10"/>
      <c r="C1831" s="11">
        <f>SUM(C1816:C1830)</f>
        <v>150856587.38</v>
      </c>
      <c r="D1831" s="11">
        <f>SUM(D1816:D1830)</f>
        <v>145508034.05000001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16802752.149999999</v>
      </c>
      <c r="D1833" s="8">
        <v>2955977.38</v>
      </c>
    </row>
    <row r="1834" spans="1:4" x14ac:dyDescent="0.25">
      <c r="A1834" s="6">
        <v>531402</v>
      </c>
      <c r="B1834" s="7" t="s">
        <v>95</v>
      </c>
      <c r="C1834" s="8">
        <v>10665.29</v>
      </c>
      <c r="D1834" s="8">
        <v>263850.09000000003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398305.99</v>
      </c>
      <c r="D1837" s="8"/>
    </row>
    <row r="1838" spans="1:4" x14ac:dyDescent="0.25">
      <c r="A1838" s="6">
        <v>531406</v>
      </c>
      <c r="B1838" s="7" t="s">
        <v>99</v>
      </c>
      <c r="C1838" s="8">
        <v>1938638.45</v>
      </c>
      <c r="D1838" s="8">
        <v>24495.200000000001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7300439.2300000004</v>
      </c>
      <c r="D1840" s="8">
        <v>192991.56</v>
      </c>
    </row>
    <row r="1841" spans="1:4" x14ac:dyDescent="0.25">
      <c r="A1841" s="6">
        <v>531409</v>
      </c>
      <c r="B1841" s="7" t="s">
        <v>102</v>
      </c>
      <c r="C1841" s="8">
        <v>164925.68</v>
      </c>
      <c r="D1841" s="8">
        <v>303959.81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2043835.63</v>
      </c>
      <c r="D1843" s="8">
        <v>2755105.06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28659562.419999994</v>
      </c>
      <c r="D1848" s="11">
        <f>SUM(D1833:D1847)</f>
        <v>6496379.0999999996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1249167.3799999999</v>
      </c>
      <c r="D1918" s="8">
        <v>938634.11</v>
      </c>
    </row>
    <row r="1919" spans="1:4" ht="15.75" thickBot="1" x14ac:dyDescent="0.3">
      <c r="A1919" s="9" t="s">
        <v>18</v>
      </c>
      <c r="B1919" s="10"/>
      <c r="C1919" s="11">
        <f>SUM(C1918:C1918)</f>
        <v>1249167.3799999999</v>
      </c>
      <c r="D1919" s="11">
        <f>SUM(D1918:D1918)</f>
        <v>938634.11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13961986.99</v>
      </c>
      <c r="D2275" s="8">
        <v>25723691.440000001</v>
      </c>
    </row>
    <row r="2276" spans="1:4" x14ac:dyDescent="0.25">
      <c r="A2276" s="6">
        <v>550102</v>
      </c>
      <c r="B2276" s="7" t="s">
        <v>440</v>
      </c>
      <c r="C2276" s="8">
        <v>101709031.02</v>
      </c>
      <c r="D2276" s="8">
        <v>87483781.769999996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4210768.5</v>
      </c>
      <c r="D2278" s="8">
        <v>987874.54</v>
      </c>
    </row>
    <row r="2279" spans="1:4" ht="15.75" thickBot="1" x14ac:dyDescent="0.3">
      <c r="A2279" s="9" t="s">
        <v>18</v>
      </c>
      <c r="B2279" s="10"/>
      <c r="C2279" s="11">
        <f>SUM(C2275:C2278)</f>
        <v>119881786.50999999</v>
      </c>
      <c r="D2279" s="11">
        <f>SUM(D2275:D2278)</f>
        <v>114195347.75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137994679.06</v>
      </c>
      <c r="D2282" s="8">
        <v>181375059.06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2728020.93</v>
      </c>
      <c r="D2284" s="8">
        <v>2126600.85</v>
      </c>
    </row>
    <row r="2285" spans="1:4" ht="15.75" thickBot="1" x14ac:dyDescent="0.3">
      <c r="A2285" s="9" t="s">
        <v>18</v>
      </c>
      <c r="B2285" s="10"/>
      <c r="C2285" s="11">
        <f>SUM(C2281:C2284)</f>
        <v>140722699.99000001</v>
      </c>
      <c r="D2285" s="11">
        <f>SUM(D2281:D2284)</f>
        <v>183501659.91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13147882631.879997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11178549615.1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-131416580.28999329</v>
      </c>
      <c r="D2402" s="62">
        <f>D1115-D2400</f>
        <v>702671404.8900032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D70CB-774E-4D99-9294-EAF09F7934E5}">
  <dimension ref="A1:D2402"/>
  <sheetViews>
    <sheetView workbookViewId="0">
      <selection sqref="A1:D1048576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2800000</v>
      </c>
      <c r="D11" s="8">
        <v>2300000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2800000</v>
      </c>
      <c r="D18" s="11">
        <f>SUM(D4:D17)</f>
        <v>2300000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25">
      <c r="A22" s="6">
        <v>1203</v>
      </c>
      <c r="B22" s="7" t="s">
        <v>22</v>
      </c>
      <c r="C22" s="8">
        <v>1455985.19</v>
      </c>
      <c r="D22" s="8">
        <v>51036.71</v>
      </c>
    </row>
    <row r="23" spans="1:4" x14ac:dyDescent="0.25">
      <c r="A23" s="6">
        <v>1204</v>
      </c>
      <c r="B23" s="7" t="s">
        <v>23</v>
      </c>
      <c r="C23" s="8">
        <v>203417.15</v>
      </c>
      <c r="D23" s="8">
        <v>155991.63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1669402.3399999999</v>
      </c>
      <c r="D25" s="11">
        <f>SUM(D20:D24)</f>
        <v>217028.34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5118391.79</v>
      </c>
      <c r="D28" s="8">
        <v>4639299.8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120000</v>
      </c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11639338</v>
      </c>
      <c r="D32" s="8">
        <v>32418</v>
      </c>
    </row>
    <row r="33" spans="1:4" x14ac:dyDescent="0.25">
      <c r="A33" s="6">
        <v>1307</v>
      </c>
      <c r="B33" s="7" t="s">
        <v>32</v>
      </c>
      <c r="C33" s="8"/>
      <c r="D33" s="8">
        <v>16910419.149999999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98232.46</v>
      </c>
      <c r="D39" s="8">
        <v>57188.46</v>
      </c>
    </row>
    <row r="40" spans="1:4" ht="15.75" thickBot="1" x14ac:dyDescent="0.3">
      <c r="A40" s="9" t="s">
        <v>18</v>
      </c>
      <c r="B40" s="10"/>
      <c r="C40" s="11">
        <f>SUM(C27:C39)</f>
        <v>16975962.25</v>
      </c>
      <c r="D40" s="11">
        <f>SUM(D27:D39)</f>
        <v>21639325.41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300066.93</v>
      </c>
      <c r="D57" s="8">
        <v>165902.72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429164.24</v>
      </c>
      <c r="D59" s="8">
        <v>452263.24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729231.16999999993</v>
      </c>
      <c r="D62" s="24">
        <f>SUM(D53:D61)</f>
        <v>618165.96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800000</v>
      </c>
      <c r="D64" s="8">
        <v>800000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800000</v>
      </c>
      <c r="D69" s="11">
        <f>SUM(D64:D68)</f>
        <v>800000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2437471.4700000002</v>
      </c>
      <c r="D73" s="8">
        <v>1875373.47</v>
      </c>
    </row>
    <row r="74" spans="1:4" x14ac:dyDescent="0.25">
      <c r="A74" s="6">
        <v>1704</v>
      </c>
      <c r="B74" s="7" t="s">
        <v>68</v>
      </c>
      <c r="C74" s="8">
        <v>-1623417.86</v>
      </c>
      <c r="D74" s="8">
        <v>-633092.96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814053.6100000001</v>
      </c>
      <c r="D77" s="11">
        <f>SUM(D71:D76)</f>
        <v>1242280.51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/>
      <c r="D86" s="8"/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28320</v>
      </c>
      <c r="D89" s="8"/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28320</v>
      </c>
      <c r="D92" s="11">
        <f>SUM(D83:D91)</f>
        <v>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23816969.369999997</v>
      </c>
      <c r="D94" s="29">
        <f>D18+D25+D40+D51+D62+D69+D77+D81+D92</f>
        <v>26816800.220000003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5695693.6100000003</v>
      </c>
      <c r="D112" s="8">
        <v>2685202.86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50065.63</v>
      </c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106619.95</v>
      </c>
      <c r="D120" s="8"/>
    </row>
    <row r="121" spans="1:4" x14ac:dyDescent="0.25">
      <c r="A121" s="6">
        <v>2215</v>
      </c>
      <c r="B121" s="7" t="s">
        <v>108</v>
      </c>
      <c r="C121" s="8">
        <v>550744.4</v>
      </c>
      <c r="D121" s="8">
        <v>86891.32</v>
      </c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6403123.5900000008</v>
      </c>
      <c r="D123" s="11">
        <f>SUM(D107:D122)</f>
        <v>2772094.1799999997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3032550</v>
      </c>
      <c r="D138" s="8">
        <v>942550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3032550</v>
      </c>
      <c r="D141" s="11">
        <f>SUM(D125:D140)</f>
        <v>942550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1162361.3600000001</v>
      </c>
      <c r="D143" s="8">
        <v>1464921.36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1162361.3600000001</v>
      </c>
      <c r="D149" s="11">
        <f>SUM(D143:D148)</f>
        <v>1464921.36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139556.68</v>
      </c>
      <c r="D160" s="8">
        <v>2548067.52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500000</v>
      </c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615625.1</v>
      </c>
      <c r="D164" s="8">
        <v>1115625.1000000001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>
        <v>3110</v>
      </c>
      <c r="D166" s="34"/>
    </row>
    <row r="167" spans="1:4" ht="15.75" thickBot="1" x14ac:dyDescent="0.3">
      <c r="A167" s="9" t="s">
        <v>18</v>
      </c>
      <c r="B167" s="10"/>
      <c r="C167" s="11">
        <f>SUM(C159:C166)</f>
        <v>1258291.7799999998</v>
      </c>
      <c r="D167" s="11">
        <f>SUM(D159:D166)</f>
        <v>3663692.62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754421.63</v>
      </c>
      <c r="D169" s="8">
        <v>70559.520000000004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126716.95</v>
      </c>
      <c r="D171" s="8"/>
    </row>
    <row r="172" spans="1:4" x14ac:dyDescent="0.25">
      <c r="A172" s="6">
        <v>2704</v>
      </c>
      <c r="B172" s="7" t="s">
        <v>154</v>
      </c>
      <c r="C172" s="8">
        <v>258775.81</v>
      </c>
      <c r="D172" s="8">
        <v>151414.76</v>
      </c>
    </row>
    <row r="173" spans="1:4" x14ac:dyDescent="0.25">
      <c r="A173" s="6">
        <v>2705</v>
      </c>
      <c r="B173" s="7" t="s">
        <v>155</v>
      </c>
      <c r="C173" s="8">
        <v>426415.42</v>
      </c>
      <c r="D173" s="8">
        <v>29471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146435.39000000001</v>
      </c>
      <c r="D176" s="8">
        <v>137151.65</v>
      </c>
    </row>
    <row r="177" spans="1:4" x14ac:dyDescent="0.25">
      <c r="A177" s="6">
        <v>2709</v>
      </c>
      <c r="B177" s="7" t="s">
        <v>159</v>
      </c>
      <c r="C177" s="8">
        <v>18901.32</v>
      </c>
      <c r="D177" s="8">
        <v>6342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86251.25</v>
      </c>
      <c r="D181" s="8">
        <v>14415.25</v>
      </c>
    </row>
    <row r="182" spans="1:4" x14ac:dyDescent="0.25">
      <c r="A182" s="6">
        <v>2714</v>
      </c>
      <c r="B182" s="7" t="s">
        <v>164</v>
      </c>
      <c r="C182" s="8">
        <v>752738.25</v>
      </c>
      <c r="D182" s="8">
        <v>297184.07</v>
      </c>
    </row>
    <row r="183" spans="1:4" x14ac:dyDescent="0.25">
      <c r="A183" s="6">
        <v>2715</v>
      </c>
      <c r="B183" s="7" t="s">
        <v>165</v>
      </c>
      <c r="C183" s="8">
        <v>252836.73</v>
      </c>
      <c r="D183" s="8">
        <v>209999.31</v>
      </c>
    </row>
    <row r="184" spans="1:4" x14ac:dyDescent="0.25">
      <c r="A184" s="6">
        <v>2716</v>
      </c>
      <c r="B184" s="7" t="s">
        <v>166</v>
      </c>
      <c r="C184" s="8">
        <v>199999.97</v>
      </c>
      <c r="D184" s="8">
        <v>58333.33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102414.97</v>
      </c>
      <c r="D187" s="8">
        <v>98923.11</v>
      </c>
    </row>
    <row r="188" spans="1:4" x14ac:dyDescent="0.25">
      <c r="A188" s="16">
        <v>2720</v>
      </c>
      <c r="B188" s="17" t="s">
        <v>170</v>
      </c>
      <c r="C188" s="8">
        <v>24400.66</v>
      </c>
      <c r="D188" s="8">
        <v>23786.93</v>
      </c>
    </row>
    <row r="189" spans="1:4" x14ac:dyDescent="0.25">
      <c r="A189" s="16">
        <v>2721</v>
      </c>
      <c r="B189" s="17" t="s">
        <v>171</v>
      </c>
      <c r="C189" s="8">
        <v>118172.83</v>
      </c>
      <c r="D189" s="8">
        <v>112131.57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29471.66</v>
      </c>
      <c r="D191" s="8"/>
    </row>
    <row r="192" spans="1:4" ht="15.75" thickBot="1" x14ac:dyDescent="0.3">
      <c r="A192" s="9" t="s">
        <v>18</v>
      </c>
      <c r="B192" s="10"/>
      <c r="C192" s="21">
        <f>SUM(C169:C191)</f>
        <v>3297952.8400000003</v>
      </c>
      <c r="D192" s="21">
        <f>SUM(D169:D191)</f>
        <v>1209712.5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177032.2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177032.2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1432702.48</v>
      </c>
      <c r="D202" s="8">
        <v>1405616.86</v>
      </c>
    </row>
    <row r="203" spans="1:4" x14ac:dyDescent="0.25">
      <c r="A203" s="6">
        <v>2902</v>
      </c>
      <c r="B203" s="7" t="s">
        <v>182</v>
      </c>
      <c r="C203" s="8">
        <v>125600.97</v>
      </c>
      <c r="D203" s="8">
        <v>22890.15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1558303.45</v>
      </c>
      <c r="D207" s="11">
        <f>SUM(D202:D206)</f>
        <v>1428507.01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16889615.219999999</v>
      </c>
      <c r="D209" s="29">
        <f>D105+D123+D141+D149+D157+D167+D192+D200+D207</f>
        <v>11481477.67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25000000</v>
      </c>
      <c r="D213" s="8">
        <v>25000000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25000000</v>
      </c>
      <c r="D216" s="11">
        <f>SUM(D213:D215)</f>
        <v>25000000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-18072646.079999998</v>
      </c>
      <c r="D223" s="8">
        <v>-9664677.4499999993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-18072646.079999998</v>
      </c>
      <c r="D225" s="11">
        <f>SUM(D221:D224)</f>
        <v>-9664677.4499999993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6927353.9200000018</v>
      </c>
      <c r="D227" s="29">
        <f>D216+D219+D225</f>
        <v>15335322.550000001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23816969.140000001</v>
      </c>
      <c r="D229" s="29">
        <f>D209+D227</f>
        <v>26816800.219999999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7680166.2199999997</v>
      </c>
      <c r="D591" s="8">
        <v>5232438.87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50052</v>
      </c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947082.35</v>
      </c>
      <c r="D600" s="8">
        <v>217228.31</v>
      </c>
    </row>
    <row r="601" spans="1:4" ht="15.75" thickBot="1" x14ac:dyDescent="0.3">
      <c r="A601" s="9" t="s">
        <v>18</v>
      </c>
      <c r="B601" s="10"/>
      <c r="C601" s="11">
        <f>SUM(C586:C600)</f>
        <v>8677300.5700000003</v>
      </c>
      <c r="D601" s="11">
        <f>SUM(D586:D600)</f>
        <v>5449667.1799999997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86399.47</v>
      </c>
      <c r="D676" s="8">
        <v>481323.47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86399.47</v>
      </c>
      <c r="D686" s="11">
        <f>SUM(D671:D685)</f>
        <v>481323.47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62515.26</v>
      </c>
      <c r="D761" s="8">
        <v>93621.35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62515.26</v>
      </c>
      <c r="D771" s="11">
        <f>SUM(D756:D770)</f>
        <v>93621.35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1463052.18</v>
      </c>
      <c r="D778" s="8">
        <v>782000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1463052.18</v>
      </c>
      <c r="D788" s="11">
        <f>SUM(D773:D787)</f>
        <v>782000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31407.75</v>
      </c>
      <c r="D1092" s="8">
        <v>52341.5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31407.75</v>
      </c>
      <c r="D1102" s="11">
        <f>SUM(D1087:D1101)</f>
        <v>52341.5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33374.79</v>
      </c>
      <c r="D1109" s="8">
        <v>44968.57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/>
      <c r="D1112" s="8">
        <v>43366.47</v>
      </c>
    </row>
    <row r="1113" spans="1:4" ht="15.75" thickBot="1" x14ac:dyDescent="0.3">
      <c r="A1113" s="9" t="s">
        <v>18</v>
      </c>
      <c r="B1113" s="10"/>
      <c r="C1113" s="11">
        <f>SUM(C1108:C1112)</f>
        <v>33374.79</v>
      </c>
      <c r="D1113" s="11">
        <f>SUM(D1108:D1112)</f>
        <v>88335.040000000008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10354050.02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6947288.5399999991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860951.46</v>
      </c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860951.46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281140.02</v>
      </c>
      <c r="D1634" s="8">
        <v>462944.86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3000</v>
      </c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5943.57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290083.59000000003</v>
      </c>
      <c r="D1644" s="11">
        <f>SUM(D1629:D1643)</f>
        <v>462944.86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165102.47</v>
      </c>
      <c r="D1719" s="8">
        <v>124256.56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165102.47</v>
      </c>
      <c r="D1729" s="11">
        <f>SUM(D1714:D1728)</f>
        <v>124256.56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13200</v>
      </c>
      <c r="D1753" s="8">
        <v>202200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13200</v>
      </c>
      <c r="D1763" s="21">
        <f>SUM(D1748:D1762)</f>
        <v>202200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3299230.31</v>
      </c>
      <c r="D1787" s="8">
        <v>2092975.55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20020.8</v>
      </c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378832.94</v>
      </c>
      <c r="D1796" s="8">
        <v>86891.32</v>
      </c>
    </row>
    <row r="1797" spans="1:4" ht="15.75" thickBot="1" x14ac:dyDescent="0.3">
      <c r="A1797" s="9" t="s">
        <v>18</v>
      </c>
      <c r="B1797" s="10"/>
      <c r="C1797" s="11">
        <f>SUM(C1782:C1796)</f>
        <v>3698084.05</v>
      </c>
      <c r="D1797" s="11">
        <f>SUM(D1782:D1796)</f>
        <v>2179866.87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3032550</v>
      </c>
      <c r="D1821" s="8">
        <v>1253628.32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3032550</v>
      </c>
      <c r="D1831" s="11">
        <f>SUM(D1816:D1830)</f>
        <v>1253628.32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3014530.32</v>
      </c>
      <c r="D1867" s="8">
        <v>2951886.72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>
        <v>14750</v>
      </c>
    </row>
    <row r="1871" spans="1:4" x14ac:dyDescent="0.25">
      <c r="A1871" s="6">
        <v>531605</v>
      </c>
      <c r="B1871" s="7" t="s">
        <v>352</v>
      </c>
      <c r="C1871" s="8">
        <v>170996.02</v>
      </c>
      <c r="D1871" s="8">
        <v>79413.94</v>
      </c>
    </row>
    <row r="1872" spans="1:4" x14ac:dyDescent="0.25">
      <c r="A1872" s="6">
        <v>531606</v>
      </c>
      <c r="B1872" s="7" t="s">
        <v>353</v>
      </c>
      <c r="C1872" s="8">
        <v>274999.96999999997</v>
      </c>
      <c r="D1872" s="8">
        <v>75000</v>
      </c>
    </row>
    <row r="1873" spans="1:4" x14ac:dyDescent="0.25">
      <c r="A1873" s="6">
        <v>531607</v>
      </c>
      <c r="B1873" s="7" t="s">
        <v>354</v>
      </c>
      <c r="C1873" s="8">
        <v>224743.76</v>
      </c>
      <c r="D1873" s="8">
        <v>226325.21</v>
      </c>
    </row>
    <row r="1874" spans="1:4" x14ac:dyDescent="0.25">
      <c r="A1874" s="6">
        <v>531608</v>
      </c>
      <c r="B1874" s="7" t="s">
        <v>355</v>
      </c>
      <c r="C1874" s="8">
        <v>54089.01</v>
      </c>
      <c r="D1874" s="8">
        <v>17936.419999999998</v>
      </c>
    </row>
    <row r="1875" spans="1:4" x14ac:dyDescent="0.25">
      <c r="A1875" s="6">
        <v>531609</v>
      </c>
      <c r="B1875" s="7" t="s">
        <v>356</v>
      </c>
      <c r="C1875" s="8">
        <v>694329.84</v>
      </c>
      <c r="D1875" s="8">
        <v>238775.66</v>
      </c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120988.85</v>
      </c>
      <c r="D1877" s="8">
        <v>61913.86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>
        <v>1827</v>
      </c>
    </row>
    <row r="1883" spans="1:4" x14ac:dyDescent="0.25">
      <c r="A1883" s="6">
        <v>531617</v>
      </c>
      <c r="B1883" s="7" t="s">
        <v>364</v>
      </c>
      <c r="C1883" s="8">
        <v>166788.93</v>
      </c>
      <c r="D1883" s="8">
        <v>175629.21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458667.9</v>
      </c>
      <c r="D1885" s="8">
        <v>281412</v>
      </c>
    </row>
    <row r="1886" spans="1:4" x14ac:dyDescent="0.25">
      <c r="A1886" s="6">
        <v>531620</v>
      </c>
      <c r="B1886" s="7" t="s">
        <v>367</v>
      </c>
      <c r="C1886" s="8"/>
      <c r="D1886" s="8">
        <v>8966.09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>
        <v>373000</v>
      </c>
    </row>
    <row r="1890" spans="1:4" x14ac:dyDescent="0.25">
      <c r="A1890" s="6">
        <v>531624</v>
      </c>
      <c r="B1890" s="7" t="s">
        <v>371</v>
      </c>
      <c r="C1890" s="8">
        <v>620597.16</v>
      </c>
      <c r="D1890" s="8"/>
    </row>
    <row r="1891" spans="1:4" x14ac:dyDescent="0.25">
      <c r="A1891" s="6">
        <v>531625</v>
      </c>
      <c r="B1891" s="7" t="s">
        <v>372</v>
      </c>
      <c r="C1891" s="8"/>
      <c r="D1891" s="8">
        <v>66000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16701.84</v>
      </c>
      <c r="D1897" s="8">
        <v>51626.71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>
        <v>12600</v>
      </c>
      <c r="D1900" s="8">
        <v>33500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166846.65</v>
      </c>
      <c r="D1904" s="8">
        <v>215612.3</v>
      </c>
    </row>
    <row r="1905" spans="1:4" x14ac:dyDescent="0.25">
      <c r="A1905" s="6">
        <v>531639</v>
      </c>
      <c r="B1905" s="7" t="s">
        <v>386</v>
      </c>
      <c r="C1905" s="8">
        <v>18960.099999999999</v>
      </c>
      <c r="D1905" s="8">
        <v>12907.04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30519.52</v>
      </c>
      <c r="D1909" s="8">
        <v>31951</v>
      </c>
    </row>
    <row r="1910" spans="1:4" x14ac:dyDescent="0.25">
      <c r="A1910" s="6">
        <v>531644</v>
      </c>
      <c r="B1910" s="7" t="s">
        <v>169</v>
      </c>
      <c r="C1910" s="8">
        <v>217262.66</v>
      </c>
      <c r="D1910" s="8">
        <v>210001.73</v>
      </c>
    </row>
    <row r="1911" spans="1:4" x14ac:dyDescent="0.25">
      <c r="A1911" s="6">
        <v>531645</v>
      </c>
      <c r="B1911" s="7" t="s">
        <v>170</v>
      </c>
      <c r="C1911" s="8">
        <v>23615.4</v>
      </c>
      <c r="D1911" s="8">
        <v>22528.61</v>
      </c>
    </row>
    <row r="1912" spans="1:4" x14ac:dyDescent="0.25">
      <c r="A1912" s="6">
        <v>531646</v>
      </c>
      <c r="B1912" s="7" t="s">
        <v>171</v>
      </c>
      <c r="C1912" s="8">
        <v>207416.02</v>
      </c>
      <c r="D1912" s="8">
        <v>199089.02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ht="15.75" thickBot="1" x14ac:dyDescent="0.3">
      <c r="A1916" s="22" t="s">
        <v>18</v>
      </c>
      <c r="B1916" s="70"/>
      <c r="C1916" s="69">
        <f>SUM(C1867:C1915)</f>
        <v>6494653.9499999983</v>
      </c>
      <c r="D1916" s="11">
        <f>SUM(D1867:D1915)</f>
        <v>5350052.5199999996</v>
      </c>
    </row>
    <row r="1917" spans="1:4" x14ac:dyDescent="0.25">
      <c r="A1917" s="37">
        <v>5317</v>
      </c>
      <c r="B1917" s="38" t="s">
        <v>281</v>
      </c>
      <c r="C1917" s="32"/>
      <c r="D1917" s="32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50145.11</v>
      </c>
      <c r="D2276" s="8">
        <v>36089.879999999997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50145.11</v>
      </c>
      <c r="D2279" s="11">
        <f>SUM(D2275:D2278)</f>
        <v>36089.879999999997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264300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264300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14869070.629999999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9609039.0099999998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-4515020.6099999994</v>
      </c>
      <c r="D2402" s="62">
        <f>D1115-D2400</f>
        <v>-2661750.4700000007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1BDB-A990-461B-9B30-9D80F8B742A1}">
  <dimension ref="A1:D2402"/>
  <sheetViews>
    <sheetView workbookViewId="0">
      <selection activeCell="G10" sqref="G10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272200</v>
      </c>
      <c r="D6" s="8">
        <v>272200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361655635.57999998</v>
      </c>
      <c r="D8" s="8">
        <v>216518631.03999999</v>
      </c>
    </row>
    <row r="9" spans="1:4" x14ac:dyDescent="0.25">
      <c r="A9" s="6">
        <v>1105</v>
      </c>
      <c r="B9" s="7" t="s">
        <v>9</v>
      </c>
      <c r="C9" s="8">
        <v>-28265947.960000001</v>
      </c>
      <c r="D9" s="8">
        <v>-26040914.829999998</v>
      </c>
    </row>
    <row r="10" spans="1:4" x14ac:dyDescent="0.25">
      <c r="A10" s="6">
        <v>1106</v>
      </c>
      <c r="B10" s="7" t="s">
        <v>10</v>
      </c>
      <c r="C10" s="8">
        <v>378024.78</v>
      </c>
      <c r="D10" s="8">
        <v>378024.78</v>
      </c>
    </row>
    <row r="11" spans="1:4" x14ac:dyDescent="0.25">
      <c r="A11" s="6">
        <v>1107</v>
      </c>
      <c r="B11" s="7" t="s">
        <v>11</v>
      </c>
      <c r="C11" s="8">
        <v>1770973191.76</v>
      </c>
      <c r="D11" s="8">
        <v>1859783451.23</v>
      </c>
    </row>
    <row r="12" spans="1:4" x14ac:dyDescent="0.25">
      <c r="A12" s="6">
        <v>1108</v>
      </c>
      <c r="B12" s="7" t="s">
        <v>12</v>
      </c>
      <c r="C12" s="8">
        <v>287850843.83999997</v>
      </c>
      <c r="D12" s="8">
        <v>91303349.920000002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420236312.00999999</v>
      </c>
      <c r="D16" s="8">
        <v>268294203.06999999</v>
      </c>
    </row>
    <row r="17" spans="1:4" ht="15.75" thickBot="1" x14ac:dyDescent="0.3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.75" thickBot="1" x14ac:dyDescent="0.3">
      <c r="A18" s="9" t="s">
        <v>18</v>
      </c>
      <c r="B18" s="10"/>
      <c r="C18" s="11">
        <f>SUM(C4:C17)</f>
        <v>2826899060.0100002</v>
      </c>
      <c r="D18" s="11">
        <f>SUM(D4:D17)</f>
        <v>2424307745.21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18854</v>
      </c>
      <c r="D20" s="8">
        <v>16014</v>
      </c>
    </row>
    <row r="21" spans="1:4" x14ac:dyDescent="0.25">
      <c r="A21" s="6">
        <v>1202</v>
      </c>
      <c r="B21" s="7" t="s">
        <v>21</v>
      </c>
      <c r="C21" s="8">
        <v>210000</v>
      </c>
      <c r="D21" s="8">
        <v>105000</v>
      </c>
    </row>
    <row r="22" spans="1:4" x14ac:dyDescent="0.25">
      <c r="A22" s="6">
        <v>1203</v>
      </c>
      <c r="B22" s="7" t="s">
        <v>22</v>
      </c>
      <c r="C22" s="8">
        <v>164954942.34</v>
      </c>
      <c r="D22" s="8">
        <v>201774848.09999999</v>
      </c>
    </row>
    <row r="23" spans="1:4" x14ac:dyDescent="0.25">
      <c r="A23" s="6">
        <v>1204</v>
      </c>
      <c r="B23" s="7" t="s">
        <v>23</v>
      </c>
      <c r="C23" s="8">
        <v>64906214.590000004</v>
      </c>
      <c r="D23" s="8">
        <v>38769811.43</v>
      </c>
    </row>
    <row r="24" spans="1:4" ht="15.75" thickBot="1" x14ac:dyDescent="0.3">
      <c r="A24" s="16">
        <v>1205</v>
      </c>
      <c r="B24" s="17" t="s">
        <v>24</v>
      </c>
      <c r="C24" s="8">
        <v>115029639.33</v>
      </c>
      <c r="D24" s="18">
        <v>148980480.52000001</v>
      </c>
    </row>
    <row r="25" spans="1:4" ht="15.75" thickBot="1" x14ac:dyDescent="0.3">
      <c r="A25" s="9" t="s">
        <v>18</v>
      </c>
      <c r="B25" s="10"/>
      <c r="C25" s="11">
        <f>SUM(C20:C24)</f>
        <v>345119650.25999999</v>
      </c>
      <c r="D25" s="11">
        <f>SUM(D20:D24)</f>
        <v>389646154.05000001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525821998.82999998</v>
      </c>
      <c r="D27" s="8">
        <v>527765459.06</v>
      </c>
    </row>
    <row r="28" spans="1:4" x14ac:dyDescent="0.25">
      <c r="A28" s="6">
        <v>1302</v>
      </c>
      <c r="B28" s="7" t="s">
        <v>27</v>
      </c>
      <c r="C28" s="8">
        <v>2012689299.3900001</v>
      </c>
      <c r="D28" s="8">
        <v>2039853307.96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3646747.19</v>
      </c>
      <c r="D30" s="8">
        <v>8699915.3900000006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13230386.23</v>
      </c>
      <c r="D32" s="8">
        <v>15441093.17</v>
      </c>
    </row>
    <row r="33" spans="1:4" x14ac:dyDescent="0.25">
      <c r="A33" s="6">
        <v>1307</v>
      </c>
      <c r="B33" s="7" t="s">
        <v>32</v>
      </c>
      <c r="C33" s="8">
        <v>111173887.14</v>
      </c>
      <c r="D33" s="8">
        <v>111978989.45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32946159.140000001</v>
      </c>
      <c r="D37" s="8">
        <v>65305137.82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2699508477.9200001</v>
      </c>
      <c r="D40" s="11">
        <f>SUM(D27:D39)</f>
        <v>2769043902.8499999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-10222.17</v>
      </c>
      <c r="D42" s="8">
        <v>-10222.17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27389276.219999999</v>
      </c>
      <c r="D47" s="8">
        <v>53342459.460000001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27379054.049999997</v>
      </c>
      <c r="D51" s="21">
        <f>SUM(D42:D50)</f>
        <v>53332237.289999999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411287.29</v>
      </c>
      <c r="D53" s="8">
        <v>574227.93999999994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54605103.780000001</v>
      </c>
      <c r="D56" s="8">
        <v>31559575.02</v>
      </c>
    </row>
    <row r="57" spans="1:4" x14ac:dyDescent="0.25">
      <c r="A57" s="6">
        <v>1505</v>
      </c>
      <c r="B57" s="7" t="s">
        <v>54</v>
      </c>
      <c r="C57" s="8">
        <v>270038087.91000003</v>
      </c>
      <c r="D57" s="8">
        <v>249431761.61000001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221938945.09</v>
      </c>
      <c r="D59" s="8">
        <v>182805389.97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137481419.53999999</v>
      </c>
      <c r="D61" s="8">
        <v>86686615.340000004</v>
      </c>
    </row>
    <row r="62" spans="1:4" ht="15.75" thickBot="1" x14ac:dyDescent="0.3">
      <c r="A62" s="22" t="s">
        <v>18</v>
      </c>
      <c r="B62" s="70"/>
      <c r="C62" s="69">
        <f>SUM(C53:C61)</f>
        <v>684474843.61000001</v>
      </c>
      <c r="D62" s="11">
        <f>SUM(D53:D61)</f>
        <v>551057569.88</v>
      </c>
    </row>
    <row r="63" spans="1:4" x14ac:dyDescent="0.25">
      <c r="A63" s="3">
        <v>16</v>
      </c>
      <c r="B63" s="4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19819446.620000001</v>
      </c>
      <c r="D64" s="8">
        <v>14819446.619999999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>
        <v>141000000</v>
      </c>
      <c r="D67" s="8">
        <v>145296500</v>
      </c>
    </row>
    <row r="68" spans="1:4" ht="15.75" thickBot="1" x14ac:dyDescent="0.3">
      <c r="A68" s="19">
        <v>1605</v>
      </c>
      <c r="B68" s="20" t="s">
        <v>63</v>
      </c>
      <c r="C68" s="8">
        <v>51592000</v>
      </c>
      <c r="D68" s="8">
        <v>51592000</v>
      </c>
    </row>
    <row r="69" spans="1:4" ht="15.75" thickBot="1" x14ac:dyDescent="0.3">
      <c r="A69" s="9" t="s">
        <v>18</v>
      </c>
      <c r="B69" s="10"/>
      <c r="C69" s="11">
        <f>SUM(C64:C68)</f>
        <v>212411446.62</v>
      </c>
      <c r="D69" s="11">
        <f>SUM(D64:D68)</f>
        <v>211707946.62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115818838.2</v>
      </c>
      <c r="D73" s="8">
        <v>93020695.510000005</v>
      </c>
    </row>
    <row r="74" spans="1:4" x14ac:dyDescent="0.25">
      <c r="A74" s="6">
        <v>1704</v>
      </c>
      <c r="B74" s="7" t="s">
        <v>68</v>
      </c>
      <c r="C74" s="8">
        <v>-37457196.740000002</v>
      </c>
      <c r="D74" s="8">
        <v>-32029744.030000001</v>
      </c>
    </row>
    <row r="75" spans="1:4" x14ac:dyDescent="0.25">
      <c r="A75" s="6">
        <v>1705</v>
      </c>
      <c r="B75" s="7" t="s">
        <v>69</v>
      </c>
      <c r="C75" s="8">
        <v>17039945.420000002</v>
      </c>
      <c r="D75" s="8">
        <v>12694466.84</v>
      </c>
    </row>
    <row r="76" spans="1:4" ht="15.75" thickBot="1" x14ac:dyDescent="0.3">
      <c r="A76" s="6">
        <v>1706</v>
      </c>
      <c r="B76" s="7" t="s">
        <v>70</v>
      </c>
      <c r="C76" s="8">
        <v>-3378674.16</v>
      </c>
      <c r="D76" s="8">
        <v>-2039944.34</v>
      </c>
    </row>
    <row r="77" spans="1:4" ht="15.75" thickBot="1" x14ac:dyDescent="0.3">
      <c r="A77" s="9" t="s">
        <v>18</v>
      </c>
      <c r="B77" s="10"/>
      <c r="C77" s="11">
        <f>SUM(C71:C76)</f>
        <v>92022912.720000014</v>
      </c>
      <c r="D77" s="11">
        <f>SUM(D71:D76)</f>
        <v>71645473.980000004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2597306.2200000002</v>
      </c>
      <c r="D84" s="8">
        <v>2237754.7200000002</v>
      </c>
    </row>
    <row r="85" spans="1:4" x14ac:dyDescent="0.25">
      <c r="A85" s="6">
        <v>1903</v>
      </c>
      <c r="B85" s="7" t="s">
        <v>76</v>
      </c>
      <c r="C85" s="8">
        <v>2207699.23</v>
      </c>
      <c r="D85" s="8">
        <v>2154424.88</v>
      </c>
    </row>
    <row r="86" spans="1:4" x14ac:dyDescent="0.25">
      <c r="A86" s="6">
        <v>1904</v>
      </c>
      <c r="B86" s="7" t="s">
        <v>77</v>
      </c>
      <c r="C86" s="8">
        <v>79847874.569999993</v>
      </c>
      <c r="D86" s="8">
        <v>44791112.759999998</v>
      </c>
    </row>
    <row r="87" spans="1:4" x14ac:dyDescent="0.25">
      <c r="A87" s="6">
        <v>1905</v>
      </c>
      <c r="B87" s="7" t="s">
        <v>78</v>
      </c>
      <c r="C87" s="8">
        <v>88694709.709999993</v>
      </c>
      <c r="D87" s="8">
        <v>54507933.030000001</v>
      </c>
    </row>
    <row r="88" spans="1:4" x14ac:dyDescent="0.25">
      <c r="A88" s="6">
        <v>1906</v>
      </c>
      <c r="B88" s="7" t="s">
        <v>79</v>
      </c>
      <c r="C88" s="8">
        <v>-37205043.049999997</v>
      </c>
      <c r="D88" s="8">
        <v>-21445990.48</v>
      </c>
    </row>
    <row r="89" spans="1:4" x14ac:dyDescent="0.25">
      <c r="A89" s="6">
        <v>1907</v>
      </c>
      <c r="B89" s="7" t="s">
        <v>80</v>
      </c>
      <c r="C89" s="8">
        <v>34115028.119999997</v>
      </c>
      <c r="D89" s="8">
        <v>26454629.34</v>
      </c>
    </row>
    <row r="90" spans="1:4" x14ac:dyDescent="0.25">
      <c r="A90" s="6">
        <v>1908</v>
      </c>
      <c r="B90" s="7" t="s">
        <v>81</v>
      </c>
      <c r="C90" s="8">
        <v>-21206727.109999999</v>
      </c>
      <c r="D90" s="8">
        <v>-15084400.359999999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149050847.69</v>
      </c>
      <c r="D92" s="11">
        <f>SUM(D83:D91)</f>
        <v>93615463.890000001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7036866292.8800001</v>
      </c>
      <c r="D94" s="29">
        <f>D18+D25+D40+D51+D62+D69+D77+D81+D92</f>
        <v>6564356493.7700005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1417231.92</v>
      </c>
      <c r="D98" s="8">
        <v>1275532.3999999999</v>
      </c>
    </row>
    <row r="99" spans="1:4" x14ac:dyDescent="0.25">
      <c r="A99" s="6">
        <v>2102</v>
      </c>
      <c r="B99" s="7" t="s">
        <v>87</v>
      </c>
      <c r="C99" s="8">
        <v>17090807.5</v>
      </c>
      <c r="D99" s="8">
        <v>17402201.050000001</v>
      </c>
    </row>
    <row r="100" spans="1:4" x14ac:dyDescent="0.25">
      <c r="A100" s="6">
        <v>2103</v>
      </c>
      <c r="B100" s="7" t="s">
        <v>88</v>
      </c>
      <c r="C100" s="8">
        <v>-110438.48</v>
      </c>
      <c r="D100" s="8">
        <v>1313955.08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279073112.99000001</v>
      </c>
      <c r="D103" s="8">
        <v>244706484.19</v>
      </c>
    </row>
    <row r="104" spans="1:4" ht="15.75" thickBot="1" x14ac:dyDescent="0.3">
      <c r="A104" s="16">
        <v>2110</v>
      </c>
      <c r="B104" s="17" t="s">
        <v>92</v>
      </c>
      <c r="C104" s="8">
        <v>4006821.3</v>
      </c>
      <c r="D104" s="8">
        <v>3712448.09</v>
      </c>
    </row>
    <row r="105" spans="1:4" ht="15.75" thickBot="1" x14ac:dyDescent="0.3">
      <c r="A105" s="9" t="s">
        <v>18</v>
      </c>
      <c r="B105" s="10"/>
      <c r="C105" s="11">
        <f>SUM(C98:C104)</f>
        <v>301477535.23000002</v>
      </c>
      <c r="D105" s="11">
        <f>SUM(D98:D104)</f>
        <v>268410620.81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99292975.719999999</v>
      </c>
      <c r="D107" s="8">
        <v>106724123.91</v>
      </c>
    </row>
    <row r="108" spans="1:4" x14ac:dyDescent="0.25">
      <c r="A108" s="6">
        <v>2202</v>
      </c>
      <c r="B108" s="7" t="s">
        <v>95</v>
      </c>
      <c r="C108" s="8">
        <v>11121915.050000001</v>
      </c>
      <c r="D108" s="8">
        <v>5569153.4199999999</v>
      </c>
    </row>
    <row r="109" spans="1:4" x14ac:dyDescent="0.25">
      <c r="A109" s="6">
        <v>2203</v>
      </c>
      <c r="B109" s="33" t="s">
        <v>96</v>
      </c>
      <c r="C109" s="8">
        <v>-9725129.4700000007</v>
      </c>
      <c r="D109" s="8">
        <v>4537458.26</v>
      </c>
    </row>
    <row r="110" spans="1:4" x14ac:dyDescent="0.25">
      <c r="A110" s="6">
        <v>2204</v>
      </c>
      <c r="B110" s="7" t="s">
        <v>97</v>
      </c>
      <c r="C110" s="8">
        <v>15139250.859999999</v>
      </c>
      <c r="D110" s="8">
        <v>-2058.84</v>
      </c>
    </row>
    <row r="111" spans="1:4" x14ac:dyDescent="0.25">
      <c r="A111" s="6">
        <v>2205</v>
      </c>
      <c r="B111" s="7" t="s">
        <v>98</v>
      </c>
      <c r="C111" s="8">
        <v>7391644.7199999997</v>
      </c>
      <c r="D111" s="8">
        <v>3850286.87</v>
      </c>
    </row>
    <row r="112" spans="1:4" x14ac:dyDescent="0.25">
      <c r="A112" s="6">
        <v>2206</v>
      </c>
      <c r="B112" s="7" t="s">
        <v>99</v>
      </c>
      <c r="C112" s="8">
        <v>728042774.27999997</v>
      </c>
      <c r="D112" s="8">
        <v>668606216.13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43259869.130000003</v>
      </c>
      <c r="D114" s="8">
        <v>36281448.530000001</v>
      </c>
    </row>
    <row r="115" spans="1:4" x14ac:dyDescent="0.25">
      <c r="A115" s="6">
        <v>2209</v>
      </c>
      <c r="B115" s="7" t="s">
        <v>102</v>
      </c>
      <c r="C115" s="8">
        <v>13871558.6</v>
      </c>
      <c r="D115" s="8">
        <v>11080445.16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8517753.1300000008</v>
      </c>
      <c r="D117" s="8">
        <v>8288875.7000000002</v>
      </c>
    </row>
    <row r="118" spans="1:4" x14ac:dyDescent="0.25">
      <c r="A118" s="6">
        <v>2212</v>
      </c>
      <c r="B118" s="7" t="s">
        <v>105</v>
      </c>
      <c r="C118" s="8">
        <v>2267064.1</v>
      </c>
      <c r="D118" s="8">
        <v>2236624.44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1280388.2</v>
      </c>
      <c r="D120" s="8">
        <v>223892.99</v>
      </c>
    </row>
    <row r="121" spans="1:4" x14ac:dyDescent="0.25">
      <c r="A121" s="6">
        <v>2215</v>
      </c>
      <c r="B121" s="7" t="s">
        <v>108</v>
      </c>
      <c r="C121" s="8">
        <v>3832720.62</v>
      </c>
      <c r="D121" s="8">
        <v>3002576.68</v>
      </c>
    </row>
    <row r="122" spans="1:4" ht="15.75" thickBot="1" x14ac:dyDescent="0.3">
      <c r="A122" s="19">
        <v>2216</v>
      </c>
      <c r="B122" s="20" t="s">
        <v>109</v>
      </c>
      <c r="C122" s="8">
        <v>30403467.550000001</v>
      </c>
      <c r="D122" s="8">
        <v>27120781.879999999</v>
      </c>
    </row>
    <row r="123" spans="1:4" ht="15.75" thickBot="1" x14ac:dyDescent="0.3">
      <c r="A123" s="9" t="s">
        <v>18</v>
      </c>
      <c r="B123" s="10"/>
      <c r="C123" s="11">
        <f>SUM(C107:C122)</f>
        <v>954696252.49000001</v>
      </c>
      <c r="D123" s="11">
        <f>SUM(D107:D122)</f>
        <v>877519825.13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27566316.879999999</v>
      </c>
      <c r="D126" s="8">
        <v>25068880.98</v>
      </c>
    </row>
    <row r="127" spans="1:4" x14ac:dyDescent="0.25">
      <c r="A127" s="6">
        <v>2303</v>
      </c>
      <c r="B127" s="7" t="s">
        <v>113</v>
      </c>
      <c r="C127" s="8">
        <v>1113857.52</v>
      </c>
      <c r="D127" s="8">
        <v>1000</v>
      </c>
    </row>
    <row r="128" spans="1:4" x14ac:dyDescent="0.25">
      <c r="A128" s="6">
        <v>2304</v>
      </c>
      <c r="B128" s="7" t="s">
        <v>114</v>
      </c>
      <c r="C128" s="8">
        <v>2572956.41</v>
      </c>
      <c r="D128" s="8">
        <v>1004205.82</v>
      </c>
    </row>
    <row r="129" spans="1:4" x14ac:dyDescent="0.25">
      <c r="A129" s="6">
        <v>2305</v>
      </c>
      <c r="B129" s="7" t="s">
        <v>115</v>
      </c>
      <c r="C129" s="8">
        <v>13044996.6</v>
      </c>
      <c r="D129" s="8">
        <v>13045118.619999999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-973628.02</v>
      </c>
      <c r="D136" s="8">
        <v>-389613.3</v>
      </c>
    </row>
    <row r="137" spans="1:4" x14ac:dyDescent="0.25">
      <c r="A137" s="6"/>
      <c r="B137" s="7" t="s">
        <v>123</v>
      </c>
      <c r="D137" s="8"/>
    </row>
    <row r="138" spans="1:4" x14ac:dyDescent="0.25">
      <c r="A138" s="6">
        <v>2313</v>
      </c>
      <c r="B138" s="7" t="s">
        <v>124</v>
      </c>
      <c r="C138" s="8">
        <v>1518871287.0799999</v>
      </c>
      <c r="D138" s="8">
        <v>1256259216.23</v>
      </c>
    </row>
    <row r="139" spans="1:4" x14ac:dyDescent="0.25">
      <c r="A139" s="6">
        <v>2314</v>
      </c>
      <c r="B139" s="7" t="s">
        <v>125</v>
      </c>
      <c r="C139" s="8">
        <v>-702419572.99000001</v>
      </c>
      <c r="D139" s="8">
        <v>-593404029.73000002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859776213.48000002</v>
      </c>
      <c r="D141" s="11">
        <f>SUM(D125:D140)</f>
        <v>701584778.61999989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7106819.79</v>
      </c>
      <c r="D143" s="8">
        <v>20136634.420000002</v>
      </c>
    </row>
    <row r="144" spans="1:4" x14ac:dyDescent="0.25">
      <c r="A144" s="6">
        <v>2402</v>
      </c>
      <c r="B144" s="7" t="s">
        <v>129</v>
      </c>
      <c r="C144" s="8">
        <v>888066264.01999998</v>
      </c>
      <c r="D144" s="8">
        <v>571155749.30999994</v>
      </c>
    </row>
    <row r="145" spans="1:4" x14ac:dyDescent="0.25">
      <c r="A145" s="6">
        <v>2403</v>
      </c>
      <c r="B145" s="7" t="s">
        <v>130</v>
      </c>
      <c r="C145" s="8">
        <v>182268370.34999999</v>
      </c>
      <c r="D145" s="8">
        <v>170724403.84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9148604.5099999998</v>
      </c>
      <c r="D147" s="8">
        <v>8432394.9800000004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1086590058.6699998</v>
      </c>
      <c r="D149" s="11">
        <f>SUM(D143:D148)</f>
        <v>770449182.54999995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4730652.3899999997</v>
      </c>
      <c r="D152" s="8">
        <v>2681435.4700000002</v>
      </c>
    </row>
    <row r="153" spans="1:4" x14ac:dyDescent="0.25">
      <c r="A153" s="6">
        <v>2503</v>
      </c>
      <c r="B153" s="7" t="s">
        <v>137</v>
      </c>
      <c r="C153" s="8">
        <v>18260233.5</v>
      </c>
      <c r="D153" s="8">
        <v>15669408.43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31015075.379999999</v>
      </c>
      <c r="D155" s="8">
        <v>26749082.890000001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54005961.269999996</v>
      </c>
      <c r="D157" s="11">
        <f>SUM(D151:D156)</f>
        <v>45099926.789999999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5161765.34</v>
      </c>
      <c r="D160" s="8">
        <v>3719356.03</v>
      </c>
    </row>
    <row r="161" spans="1:4" x14ac:dyDescent="0.25">
      <c r="A161" s="6">
        <v>2603</v>
      </c>
      <c r="B161" s="7" t="s">
        <v>144</v>
      </c>
      <c r="C161" s="8">
        <v>1598040.56</v>
      </c>
      <c r="D161" s="8">
        <v>1223250.56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81380049.640000001</v>
      </c>
      <c r="D164" s="8">
        <v>44854553.060000002</v>
      </c>
    </row>
    <row r="165" spans="1:4" x14ac:dyDescent="0.25">
      <c r="A165" s="6">
        <v>2607</v>
      </c>
      <c r="B165" s="7" t="s">
        <v>148</v>
      </c>
      <c r="C165" s="8">
        <v>383337000</v>
      </c>
      <c r="D165" s="8">
        <v>382397000</v>
      </c>
    </row>
    <row r="166" spans="1:4" ht="15.75" thickBot="1" x14ac:dyDescent="0.3">
      <c r="A166" s="19">
        <v>2608</v>
      </c>
      <c r="B166" s="20" t="s">
        <v>149</v>
      </c>
      <c r="C166" s="34">
        <v>100000</v>
      </c>
      <c r="D166" s="34"/>
    </row>
    <row r="167" spans="1:4" ht="15.75" thickBot="1" x14ac:dyDescent="0.3">
      <c r="A167" s="9" t="s">
        <v>18</v>
      </c>
      <c r="B167" s="10"/>
      <c r="C167" s="11">
        <f>SUM(C159:C166)</f>
        <v>471576855.54000002</v>
      </c>
      <c r="D167" s="11">
        <f>SUM(D159:D166)</f>
        <v>432194159.64999998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82521757.390000001</v>
      </c>
      <c r="D169" s="8">
        <v>64383906.140000001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-3946.33</v>
      </c>
    </row>
    <row r="173" spans="1:4" x14ac:dyDescent="0.25">
      <c r="A173" s="6">
        <v>2705</v>
      </c>
      <c r="B173" s="7" t="s">
        <v>155</v>
      </c>
      <c r="C173" s="8">
        <v>3646403.6</v>
      </c>
      <c r="D173" s="8">
        <v>2758721.27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252693.24</v>
      </c>
      <c r="D177" s="8">
        <v>212996.63</v>
      </c>
    </row>
    <row r="178" spans="1:4" x14ac:dyDescent="0.25">
      <c r="A178" s="6">
        <v>2710</v>
      </c>
      <c r="B178" s="7" t="s">
        <v>160</v>
      </c>
      <c r="C178" s="8">
        <v>18215035.77</v>
      </c>
      <c r="D178" s="8">
        <v>9802660.4499999993</v>
      </c>
    </row>
    <row r="179" spans="1:4" x14ac:dyDescent="0.25">
      <c r="A179" s="6">
        <v>2711</v>
      </c>
      <c r="B179" s="7" t="s">
        <v>161</v>
      </c>
      <c r="C179" s="8">
        <v>170649.15</v>
      </c>
      <c r="D179" s="8">
        <v>141017.26</v>
      </c>
    </row>
    <row r="180" spans="1:4" x14ac:dyDescent="0.25">
      <c r="A180" s="6">
        <v>2712</v>
      </c>
      <c r="B180" s="7" t="s">
        <v>162</v>
      </c>
      <c r="C180" s="8">
        <v>37720.18</v>
      </c>
      <c r="D180" s="8">
        <v>30051</v>
      </c>
    </row>
    <row r="181" spans="1:4" x14ac:dyDescent="0.25">
      <c r="A181" s="6">
        <v>2713</v>
      </c>
      <c r="B181" s="7" t="s">
        <v>163</v>
      </c>
      <c r="C181" s="8"/>
      <c r="D181" s="8"/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15468827.789999999</v>
      </c>
      <c r="D183" s="8">
        <v>14198679.41</v>
      </c>
    </row>
    <row r="184" spans="1:4" x14ac:dyDescent="0.25">
      <c r="A184" s="6">
        <v>2716</v>
      </c>
      <c r="B184" s="7" t="s">
        <v>166</v>
      </c>
      <c r="C184" s="8">
        <v>57042632.100000001</v>
      </c>
      <c r="D184" s="8">
        <v>52039689.509999998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2363858.7400000002</v>
      </c>
      <c r="D187" s="8">
        <v>2064843.37</v>
      </c>
    </row>
    <row r="188" spans="1:4" x14ac:dyDescent="0.25">
      <c r="A188" s="16">
        <v>2720</v>
      </c>
      <c r="B188" s="17" t="s">
        <v>170</v>
      </c>
      <c r="C188" s="8">
        <v>168513.83</v>
      </c>
      <c r="D188" s="8">
        <v>144587.67000000001</v>
      </c>
    </row>
    <row r="189" spans="1:4" x14ac:dyDescent="0.25">
      <c r="A189" s="16">
        <v>2721</v>
      </c>
      <c r="B189" s="17" t="s">
        <v>171</v>
      </c>
      <c r="C189" s="8">
        <v>2213199.56</v>
      </c>
      <c r="D189" s="8">
        <v>1956412.91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3874357.92</v>
      </c>
      <c r="D191" s="8">
        <v>3969991.16</v>
      </c>
    </row>
    <row r="192" spans="1:4" ht="15.75" thickBot="1" x14ac:dyDescent="0.3">
      <c r="A192" s="9" t="s">
        <v>18</v>
      </c>
      <c r="B192" s="10"/>
      <c r="C192" s="21">
        <f>SUM(C169:C191)</f>
        <v>185975649.27000001</v>
      </c>
      <c r="D192" s="21">
        <f>SUM(D169:D191)</f>
        <v>151699610.44999999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1113073.8</v>
      </c>
      <c r="D194" s="8">
        <v>907638.77</v>
      </c>
    </row>
    <row r="195" spans="1:4" x14ac:dyDescent="0.25">
      <c r="A195" s="6">
        <v>2802</v>
      </c>
      <c r="B195" s="7" t="s">
        <v>176</v>
      </c>
      <c r="C195" s="8">
        <v>356055380.31999999</v>
      </c>
      <c r="D195" s="8">
        <v>214151140.44999999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81008813.420000002</v>
      </c>
      <c r="D199" s="8">
        <v>160342641.72999999</v>
      </c>
    </row>
    <row r="200" spans="1:4" ht="15.75" thickBot="1" x14ac:dyDescent="0.3">
      <c r="A200" s="9" t="s">
        <v>18</v>
      </c>
      <c r="B200" s="10"/>
      <c r="C200" s="11">
        <f>SUM(C194:C199)</f>
        <v>438177267.54000002</v>
      </c>
      <c r="D200" s="11">
        <f>SUM(D194:D199)</f>
        <v>375401420.94999999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219823603.61000001</v>
      </c>
      <c r="D202" s="8">
        <v>230706677.61000001</v>
      </c>
    </row>
    <row r="203" spans="1:4" x14ac:dyDescent="0.25">
      <c r="A203" s="6">
        <v>2902</v>
      </c>
      <c r="B203" s="7" t="s">
        <v>182</v>
      </c>
      <c r="C203" s="8">
        <v>221144934.53</v>
      </c>
      <c r="D203" s="8">
        <v>239025380.40000001</v>
      </c>
    </row>
    <row r="204" spans="1:4" x14ac:dyDescent="0.25">
      <c r="A204" s="6">
        <v>2903</v>
      </c>
      <c r="B204" s="7" t="s">
        <v>183</v>
      </c>
      <c r="C204" s="15">
        <v>0</v>
      </c>
      <c r="D204" s="8">
        <v>0</v>
      </c>
    </row>
    <row r="205" spans="1:4" x14ac:dyDescent="0.25">
      <c r="A205" s="6">
        <v>2904</v>
      </c>
      <c r="B205" s="7" t="s">
        <v>184</v>
      </c>
      <c r="C205" s="8">
        <v>56313330.310000002</v>
      </c>
      <c r="D205" s="8">
        <v>74241624.400000006</v>
      </c>
    </row>
    <row r="206" spans="1:4" ht="15.75" thickBot="1" x14ac:dyDescent="0.3">
      <c r="A206" s="16">
        <v>2910</v>
      </c>
      <c r="B206" s="17" t="s">
        <v>38</v>
      </c>
      <c r="C206" s="8">
        <v>42029312.579999998</v>
      </c>
      <c r="D206" s="8">
        <v>46930526.590000004</v>
      </c>
    </row>
    <row r="207" spans="1:4" ht="15.75" thickBot="1" x14ac:dyDescent="0.3">
      <c r="A207" s="9" t="s">
        <v>18</v>
      </c>
      <c r="B207" s="10"/>
      <c r="C207" s="11">
        <f>SUM(C202:C206)</f>
        <v>539311181.02999997</v>
      </c>
      <c r="D207" s="11">
        <f>SUM(D202:D206)</f>
        <v>590904209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4891586974.5199995</v>
      </c>
      <c r="D209" s="29">
        <f>D105+D123+D141+D149+D157+D167+D192+D200+D207</f>
        <v>4213263733.9499993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1500000000</v>
      </c>
      <c r="D213" s="8">
        <v>1500000000</v>
      </c>
    </row>
    <row r="214" spans="1:4" x14ac:dyDescent="0.25">
      <c r="A214" s="6">
        <v>3102</v>
      </c>
      <c r="B214" s="7" t="s">
        <v>189</v>
      </c>
      <c r="C214" s="8">
        <v>-200000000</v>
      </c>
      <c r="D214" s="8">
        <v>-500000000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1300000000</v>
      </c>
      <c r="D216" s="11">
        <f>SUM(D213:D215)</f>
        <v>1000000000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650000000</v>
      </c>
      <c r="D221" s="8">
        <v>500000000</v>
      </c>
    </row>
    <row r="222" spans="1:4" x14ac:dyDescent="0.25">
      <c r="A222" s="6">
        <v>3302</v>
      </c>
      <c r="B222" s="7" t="s">
        <v>195</v>
      </c>
      <c r="C222" s="8">
        <v>39103392</v>
      </c>
      <c r="D222" s="8">
        <v>52365453.049999997</v>
      </c>
    </row>
    <row r="223" spans="1:4" x14ac:dyDescent="0.25">
      <c r="A223" s="6">
        <v>3303</v>
      </c>
      <c r="B223" s="7" t="s">
        <v>196</v>
      </c>
      <c r="C223" s="8">
        <v>111738936.81</v>
      </c>
      <c r="D223" s="8">
        <v>684539061.90999997</v>
      </c>
    </row>
    <row r="224" spans="1:4" ht="15.75" thickBot="1" x14ac:dyDescent="0.3">
      <c r="A224" s="6">
        <v>3304</v>
      </c>
      <c r="B224" s="7" t="s">
        <v>197</v>
      </c>
      <c r="C224" s="8">
        <v>44436989.219999999</v>
      </c>
      <c r="D224" s="8">
        <v>114188244.89</v>
      </c>
    </row>
    <row r="225" spans="1:4" ht="15.75" thickBot="1" x14ac:dyDescent="0.3">
      <c r="A225" s="9" t="s">
        <v>18</v>
      </c>
      <c r="B225" s="10"/>
      <c r="C225" s="11">
        <f>SUM(C221:C224)</f>
        <v>845279318.02999997</v>
      </c>
      <c r="D225" s="11">
        <f>SUM(D221:D224)</f>
        <v>1351092759.8500001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2145279318.03</v>
      </c>
      <c r="D227" s="29">
        <f>D216+D219+D225</f>
        <v>2351092759.8500004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7036866292.5499992</v>
      </c>
      <c r="D229" s="29">
        <f>D209+D227</f>
        <v>6564356493.7999992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276199.3</v>
      </c>
      <c r="D234" s="8">
        <v>45084.45</v>
      </c>
    </row>
    <row r="235" spans="1:4" x14ac:dyDescent="0.25">
      <c r="A235" s="6">
        <v>410102</v>
      </c>
      <c r="B235" s="7" t="s">
        <v>204</v>
      </c>
      <c r="C235" s="8">
        <v>1094035.26</v>
      </c>
      <c r="D235" s="8">
        <v>1672275.66</v>
      </c>
    </row>
    <row r="236" spans="1:4" x14ac:dyDescent="0.25">
      <c r="A236" s="6">
        <v>410103</v>
      </c>
      <c r="B236" s="7" t="s">
        <v>87</v>
      </c>
      <c r="C236" s="8">
        <v>151532094.15000001</v>
      </c>
      <c r="D236" s="8">
        <v>147828907.27000001</v>
      </c>
    </row>
    <row r="237" spans="1:4" x14ac:dyDescent="0.25">
      <c r="A237" s="6">
        <v>410104</v>
      </c>
      <c r="B237" s="7" t="s">
        <v>205</v>
      </c>
      <c r="C237" s="8">
        <v>20927786.75</v>
      </c>
      <c r="D237" s="8">
        <v>18260859.600000001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1015736502.16</v>
      </c>
      <c r="D243" s="8">
        <v>933058872.14999998</v>
      </c>
    </row>
    <row r="244" spans="1:4" ht="15.75" thickBot="1" x14ac:dyDescent="0.3">
      <c r="A244" s="19">
        <v>410108</v>
      </c>
      <c r="B244" s="20" t="s">
        <v>210</v>
      </c>
      <c r="C244" s="8">
        <v>8794370.1999999993</v>
      </c>
      <c r="D244" s="8">
        <v>11803653.189999999</v>
      </c>
    </row>
    <row r="245" spans="1:4" ht="15.75" thickBot="1" x14ac:dyDescent="0.3">
      <c r="A245" s="9" t="s">
        <v>18</v>
      </c>
      <c r="B245" s="10"/>
      <c r="C245" s="21">
        <f>SUM(C234:C244)</f>
        <v>1198360987.8199999</v>
      </c>
      <c r="D245" s="21">
        <f>SUM(D234:D244)</f>
        <v>1112669652.3200002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3767881.72</v>
      </c>
      <c r="D248" s="8">
        <v>3750093.31</v>
      </c>
    </row>
    <row r="249" spans="1:4" x14ac:dyDescent="0.25">
      <c r="A249" s="6">
        <v>410203</v>
      </c>
      <c r="B249" s="7" t="s">
        <v>88</v>
      </c>
      <c r="C249" s="8">
        <v>939829.58</v>
      </c>
      <c r="D249" s="8">
        <v>521872.47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-120018.17</v>
      </c>
      <c r="D255" s="8">
        <v>1248816.76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4587693.13</v>
      </c>
      <c r="D257" s="11">
        <f>SUM(D247:D256)</f>
        <v>5520782.54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70356.72</v>
      </c>
      <c r="D260" s="8">
        <v>60407.82</v>
      </c>
    </row>
    <row r="261" spans="1:4" x14ac:dyDescent="0.25">
      <c r="A261" s="6">
        <v>410303</v>
      </c>
      <c r="B261" s="7" t="s">
        <v>88</v>
      </c>
      <c r="C261" s="8">
        <v>1457024.24</v>
      </c>
      <c r="D261" s="8">
        <v>2024582.91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1527380.96</v>
      </c>
      <c r="D269" s="11">
        <f>SUM(D259:D268)</f>
        <v>2084990.73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190525.06</v>
      </c>
      <c r="D283" s="8">
        <v>187697.08</v>
      </c>
    </row>
    <row r="284" spans="1:4" x14ac:dyDescent="0.25">
      <c r="A284" s="6">
        <v>410502</v>
      </c>
      <c r="B284" s="7" t="s">
        <v>88</v>
      </c>
      <c r="C284" s="8">
        <v>903052.47</v>
      </c>
      <c r="D284" s="8">
        <v>1132840.8700000001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62440.82</v>
      </c>
      <c r="D290" s="8">
        <v>70399.19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1156018.3500000001</v>
      </c>
      <c r="D292" s="11">
        <f>SUM(D283:D291)</f>
        <v>1390937.1400000001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558060.68999999994</v>
      </c>
      <c r="D294" s="8">
        <v>546222.41</v>
      </c>
    </row>
    <row r="295" spans="1:4" x14ac:dyDescent="0.25">
      <c r="A295" s="6">
        <v>410602</v>
      </c>
      <c r="B295" s="7" t="s">
        <v>88</v>
      </c>
      <c r="C295" s="8">
        <v>308553.81</v>
      </c>
      <c r="D295" s="8">
        <v>293925.75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37965888.909999996</v>
      </c>
      <c r="D301" s="8">
        <v>32891212.32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38832503.409999996</v>
      </c>
      <c r="D303" s="11">
        <f>SUM(D294:D302)</f>
        <v>33731360.479999997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727740.42</v>
      </c>
      <c r="D306" s="8">
        <v>830586.71</v>
      </c>
    </row>
    <row r="307" spans="1:4" x14ac:dyDescent="0.25">
      <c r="A307" s="6">
        <v>410703</v>
      </c>
      <c r="B307" s="7" t="s">
        <v>221</v>
      </c>
      <c r="C307" s="8">
        <v>397210.34</v>
      </c>
      <c r="D307" s="8">
        <v>5011.51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1171690.29</v>
      </c>
      <c r="D309" s="8">
        <v>174650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2296641.0499999998</v>
      </c>
      <c r="D317" s="11">
        <f>SUM(D305:D316)</f>
        <v>1010248.22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2366964.9300000002</v>
      </c>
      <c r="D333" s="8">
        <v>1995863.76</v>
      </c>
    </row>
    <row r="334" spans="1:4" x14ac:dyDescent="0.25">
      <c r="A334" s="6">
        <v>410902</v>
      </c>
      <c r="B334" s="7" t="s">
        <v>87</v>
      </c>
      <c r="C334" s="8">
        <v>7391445.3700000001</v>
      </c>
      <c r="D334" s="8">
        <v>7649708.9699999997</v>
      </c>
    </row>
    <row r="335" spans="1:4" x14ac:dyDescent="0.25">
      <c r="A335" s="6">
        <v>410903</v>
      </c>
      <c r="B335" s="7" t="s">
        <v>88</v>
      </c>
      <c r="C335" s="8">
        <v>1327629.24</v>
      </c>
      <c r="D335" s="8">
        <v>1684346.93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D341" s="8"/>
    </row>
    <row r="342" spans="1:4" x14ac:dyDescent="0.25">
      <c r="A342" s="6">
        <v>410906</v>
      </c>
      <c r="B342" s="7" t="s">
        <v>91</v>
      </c>
      <c r="C342" s="8">
        <v>208790642.22999999</v>
      </c>
      <c r="D342" s="8">
        <v>172626149.71000001</v>
      </c>
    </row>
    <row r="343" spans="1:4" ht="15.75" thickBot="1" x14ac:dyDescent="0.3">
      <c r="A343" s="19">
        <v>410907</v>
      </c>
      <c r="B343" s="20" t="s">
        <v>92</v>
      </c>
      <c r="C343" s="8">
        <v>3426936.88</v>
      </c>
      <c r="D343" s="8">
        <v>3276975.93</v>
      </c>
    </row>
    <row r="344" spans="1:4" ht="15.75" thickBot="1" x14ac:dyDescent="0.3">
      <c r="A344" s="9" t="s">
        <v>18</v>
      </c>
      <c r="B344" s="10"/>
      <c r="C344" s="11">
        <f>SUM(C333:C343)</f>
        <v>223303618.64999998</v>
      </c>
      <c r="D344" s="11">
        <f>SUM(D333:D343)</f>
        <v>187233045.30000001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336313.08</v>
      </c>
      <c r="D346" s="8">
        <v>505895.66</v>
      </c>
    </row>
    <row r="347" spans="1:4" x14ac:dyDescent="0.25">
      <c r="A347" s="6">
        <v>411002</v>
      </c>
      <c r="B347" s="7" t="s">
        <v>87</v>
      </c>
      <c r="C347" s="8">
        <v>602029.86</v>
      </c>
      <c r="D347" s="8">
        <v>583908.69999999995</v>
      </c>
    </row>
    <row r="348" spans="1:4" x14ac:dyDescent="0.25">
      <c r="A348" s="6">
        <v>411003</v>
      </c>
      <c r="B348" s="7" t="s">
        <v>88</v>
      </c>
      <c r="C348" s="8">
        <v>1427944.38</v>
      </c>
      <c r="D348" s="8">
        <v>487010.84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5363755.43</v>
      </c>
      <c r="D354" s="8">
        <v>5222663.9800000004</v>
      </c>
    </row>
    <row r="355" spans="1:4" ht="15.75" thickBot="1" x14ac:dyDescent="0.3">
      <c r="A355" s="19">
        <v>411007</v>
      </c>
      <c r="B355" s="20" t="s">
        <v>92</v>
      </c>
      <c r="C355" s="34">
        <v>6330.01</v>
      </c>
      <c r="D355" s="34">
        <v>49045.33</v>
      </c>
    </row>
    <row r="356" spans="1:4" ht="15.75" thickBot="1" x14ac:dyDescent="0.3">
      <c r="A356" s="9" t="s">
        <v>18</v>
      </c>
      <c r="B356" s="10"/>
      <c r="C356" s="11">
        <f>SUM(C346:C355)</f>
        <v>7736372.7599999998</v>
      </c>
      <c r="D356" s="11">
        <f>SUM(D346:D355)</f>
        <v>6848524.5100000007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23383495.899999999</v>
      </c>
      <c r="D359" s="8">
        <v>20059996.559999999</v>
      </c>
    </row>
    <row r="360" spans="1:4" x14ac:dyDescent="0.25">
      <c r="A360" s="6">
        <v>411103</v>
      </c>
      <c r="B360" s="7" t="s">
        <v>239</v>
      </c>
      <c r="C360" s="8">
        <v>1000</v>
      </c>
      <c r="D360" s="8">
        <v>15373.31</v>
      </c>
    </row>
    <row r="361" spans="1:4" x14ac:dyDescent="0.25">
      <c r="A361" s="6">
        <v>411104</v>
      </c>
      <c r="B361" s="7" t="s">
        <v>240</v>
      </c>
      <c r="C361" s="8">
        <v>3355772.38</v>
      </c>
      <c r="D361" s="8">
        <v>0</v>
      </c>
    </row>
    <row r="362" spans="1:4" x14ac:dyDescent="0.25">
      <c r="A362" s="6">
        <v>411105</v>
      </c>
      <c r="B362" s="7" t="s">
        <v>241</v>
      </c>
      <c r="C362" s="8">
        <v>26305722.940000001</v>
      </c>
      <c r="D362" s="8">
        <v>5143295.51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53045991.219999999</v>
      </c>
      <c r="D372" s="11">
        <f>SUM(D358:D371)</f>
        <v>25218665.379999995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D374" s="14"/>
    </row>
    <row r="375" spans="1:4" x14ac:dyDescent="0.25">
      <c r="A375" s="6">
        <v>411202</v>
      </c>
      <c r="B375" s="7" t="s">
        <v>238</v>
      </c>
      <c r="C375" s="8">
        <v>973028.02</v>
      </c>
      <c r="D375" s="8">
        <v>388012.3</v>
      </c>
    </row>
    <row r="376" spans="1:4" x14ac:dyDescent="0.25">
      <c r="A376" s="6">
        <v>411203</v>
      </c>
      <c r="B376" s="7" t="s">
        <v>245</v>
      </c>
      <c r="C376" s="8">
        <v>600</v>
      </c>
      <c r="D376" s="8">
        <v>600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>
        <v>1001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973628.02</v>
      </c>
      <c r="D388" s="11">
        <f>SUM(D374:D387)</f>
        <v>389613.3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1497055533.0699999</v>
      </c>
      <c r="D586" s="8">
        <v>1307991633.75</v>
      </c>
    </row>
    <row r="587" spans="1:4" x14ac:dyDescent="0.25">
      <c r="A587" s="6">
        <v>430102</v>
      </c>
      <c r="B587" s="7" t="s">
        <v>95</v>
      </c>
      <c r="C587" s="8">
        <v>665354737.29999995</v>
      </c>
      <c r="D587" s="8">
        <v>621155692.23000002</v>
      </c>
    </row>
    <row r="588" spans="1:4" x14ac:dyDescent="0.25">
      <c r="A588" s="6">
        <v>430103</v>
      </c>
      <c r="B588" s="7" t="s">
        <v>96</v>
      </c>
      <c r="C588" s="8">
        <v>43013067.710000001</v>
      </c>
      <c r="D588" s="8">
        <v>35759524.539999999</v>
      </c>
    </row>
    <row r="589" spans="1:4" x14ac:dyDescent="0.25">
      <c r="A589" s="6">
        <v>430104</v>
      </c>
      <c r="B589" s="7" t="s">
        <v>97</v>
      </c>
      <c r="C589" s="8">
        <v>36838531.25</v>
      </c>
      <c r="D589" s="8">
        <v>11439848.85</v>
      </c>
    </row>
    <row r="590" spans="1:4" x14ac:dyDescent="0.25">
      <c r="A590" s="6">
        <v>430105</v>
      </c>
      <c r="B590" s="7" t="s">
        <v>98</v>
      </c>
      <c r="C590" s="8">
        <v>132797551.81999999</v>
      </c>
      <c r="D590" s="8">
        <v>85417504.810000002</v>
      </c>
    </row>
    <row r="591" spans="1:4" x14ac:dyDescent="0.25">
      <c r="A591" s="6">
        <v>430106</v>
      </c>
      <c r="B591" s="7" t="s">
        <v>271</v>
      </c>
      <c r="C591" s="8">
        <v>1406026875.55</v>
      </c>
      <c r="D591" s="8">
        <v>1287128437.78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282648779.17000002</v>
      </c>
      <c r="D593" s="8">
        <v>229697820.63999999</v>
      </c>
    </row>
    <row r="594" spans="1:4" x14ac:dyDescent="0.25">
      <c r="A594" s="6">
        <v>430109</v>
      </c>
      <c r="B594" s="7" t="s">
        <v>102</v>
      </c>
      <c r="C594" s="8">
        <v>154017567.86000001</v>
      </c>
      <c r="D594" s="8">
        <v>71060845.099999994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53173862.890000001</v>
      </c>
      <c r="D596" s="8">
        <v>38995225.719999999</v>
      </c>
    </row>
    <row r="597" spans="1:4" x14ac:dyDescent="0.25">
      <c r="A597" s="6">
        <v>430112</v>
      </c>
      <c r="B597" s="7" t="s">
        <v>105</v>
      </c>
      <c r="C597" s="8">
        <v>11930615.880000001</v>
      </c>
      <c r="D597" s="8">
        <v>7833249.25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6293859.8899999997</v>
      </c>
      <c r="D599" s="8">
        <v>1115666.27</v>
      </c>
    </row>
    <row r="600" spans="1:4" ht="15.75" thickBot="1" x14ac:dyDescent="0.3">
      <c r="A600" s="19">
        <v>430115</v>
      </c>
      <c r="B600" s="20" t="s">
        <v>108</v>
      </c>
      <c r="C600" s="8">
        <v>12850436.140000001</v>
      </c>
      <c r="D600" s="8">
        <v>9328303.2100000009</v>
      </c>
    </row>
    <row r="601" spans="1:4" ht="15.75" thickBot="1" x14ac:dyDescent="0.3">
      <c r="A601" s="9" t="s">
        <v>18</v>
      </c>
      <c r="B601" s="10"/>
      <c r="C601" s="11">
        <f>SUM(C586:C600)</f>
        <v>4302001418.5299997</v>
      </c>
      <c r="D601" s="11">
        <f>SUM(D586:D600)</f>
        <v>3706923752.1499996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90947984.260000005</v>
      </c>
      <c r="D603" s="8">
        <v>92532522.450000003</v>
      </c>
    </row>
    <row r="604" spans="1:4" x14ac:dyDescent="0.25">
      <c r="A604" s="6">
        <v>430202</v>
      </c>
      <c r="B604" s="7" t="s">
        <v>95</v>
      </c>
      <c r="C604" s="8">
        <v>38723246.780000001</v>
      </c>
      <c r="D604" s="8">
        <v>40670321.609999999</v>
      </c>
    </row>
    <row r="605" spans="1:4" x14ac:dyDescent="0.25">
      <c r="A605" s="6">
        <v>430203</v>
      </c>
      <c r="B605" s="7" t="s">
        <v>96</v>
      </c>
      <c r="C605" s="8">
        <v>5143458.2</v>
      </c>
      <c r="D605" s="8">
        <v>5560735.6799999997</v>
      </c>
    </row>
    <row r="606" spans="1:4" x14ac:dyDescent="0.25">
      <c r="A606" s="6">
        <v>430204</v>
      </c>
      <c r="B606" s="7" t="s">
        <v>97</v>
      </c>
      <c r="C606" s="8"/>
      <c r="D606" s="8">
        <v>941296.73</v>
      </c>
    </row>
    <row r="607" spans="1:4" x14ac:dyDescent="0.25">
      <c r="A607" s="6">
        <v>430205</v>
      </c>
      <c r="B607" s="7" t="s">
        <v>98</v>
      </c>
      <c r="C607" s="8">
        <v>18230750.16</v>
      </c>
      <c r="D607" s="8">
        <v>9042377.7100000009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22430112.399999999</v>
      </c>
      <c r="D610" s="8">
        <v>19307765.960000001</v>
      </c>
    </row>
    <row r="611" spans="1:4" x14ac:dyDescent="0.25">
      <c r="A611" s="6">
        <v>430209</v>
      </c>
      <c r="B611" s="7" t="s">
        <v>102</v>
      </c>
      <c r="C611" s="8">
        <v>12373894.970000001</v>
      </c>
      <c r="D611" s="8">
        <v>10530514.689999999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>
        <v>6858442.0599999996</v>
      </c>
      <c r="D613" s="8">
        <v>6433873.8200000003</v>
      </c>
    </row>
    <row r="614" spans="1:4" x14ac:dyDescent="0.25">
      <c r="A614" s="6">
        <v>430212</v>
      </c>
      <c r="B614" s="7" t="s">
        <v>105</v>
      </c>
      <c r="C614" s="8">
        <v>2313811.27</v>
      </c>
      <c r="D614" s="8">
        <v>1349021.68</v>
      </c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>
        <v>1255624.8700000001</v>
      </c>
      <c r="D616" s="8">
        <v>222575.43</v>
      </c>
    </row>
    <row r="617" spans="1:4" ht="15.75" thickBot="1" x14ac:dyDescent="0.3">
      <c r="A617" s="19">
        <v>430215</v>
      </c>
      <c r="B617" s="20" t="s">
        <v>108</v>
      </c>
      <c r="C617" s="8">
        <v>2417273</v>
      </c>
      <c r="D617" s="8">
        <v>1802017.09</v>
      </c>
    </row>
    <row r="618" spans="1:4" ht="15.75" thickBot="1" x14ac:dyDescent="0.3">
      <c r="A618" s="9" t="s">
        <v>18</v>
      </c>
      <c r="B618" s="10"/>
      <c r="C618" s="11">
        <f>SUM(C603:C617)</f>
        <v>200694597.97000003</v>
      </c>
      <c r="D618" s="11">
        <f>SUM(D603:D617)</f>
        <v>188393022.85000002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58911138.420000002</v>
      </c>
      <c r="D620" s="8">
        <v>57524154.920000002</v>
      </c>
    </row>
    <row r="621" spans="1:4" x14ac:dyDescent="0.25">
      <c r="A621" s="6">
        <v>430302</v>
      </c>
      <c r="B621" s="7" t="s">
        <v>95</v>
      </c>
      <c r="C621" s="8">
        <v>20146920.489999998</v>
      </c>
      <c r="D621" s="8">
        <v>23039162.289999999</v>
      </c>
    </row>
    <row r="622" spans="1:4" x14ac:dyDescent="0.25">
      <c r="A622" s="6">
        <v>430303</v>
      </c>
      <c r="B622" s="7" t="s">
        <v>96</v>
      </c>
      <c r="C622" s="8">
        <v>3179577.26</v>
      </c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5163130.5</v>
      </c>
      <c r="D624" s="8">
        <v>5906014.4100000001</v>
      </c>
    </row>
    <row r="625" spans="1:4" x14ac:dyDescent="0.25">
      <c r="A625" s="6">
        <v>430306</v>
      </c>
      <c r="B625" s="7" t="s">
        <v>99</v>
      </c>
      <c r="C625" s="8">
        <v>5893935.7000000002</v>
      </c>
      <c r="D625" s="8">
        <v>3068091.11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17673215.629999999</v>
      </c>
      <c r="D627" s="8">
        <v>18598051.359999999</v>
      </c>
    </row>
    <row r="628" spans="1:4" x14ac:dyDescent="0.25">
      <c r="A628" s="6">
        <v>430309</v>
      </c>
      <c r="B628" s="7" t="s">
        <v>102</v>
      </c>
      <c r="C628" s="8">
        <v>4088497.34</v>
      </c>
      <c r="D628" s="8">
        <v>3547191.67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4560738.12</v>
      </c>
      <c r="D630" s="8">
        <v>2874126.52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28368</v>
      </c>
      <c r="D634" s="8"/>
    </row>
    <row r="635" spans="1:4" ht="15.75" thickBot="1" x14ac:dyDescent="0.3">
      <c r="A635" s="9" t="s">
        <v>18</v>
      </c>
      <c r="B635" s="10"/>
      <c r="C635" s="11">
        <f>SUM(C620:C634)</f>
        <v>119645521.46000001</v>
      </c>
      <c r="D635" s="11">
        <f>SUM(D620:D634)</f>
        <v>114556792.28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-288921.07</v>
      </c>
      <c r="D637" s="8">
        <v>14843575.58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>
        <v>28135685.609999999</v>
      </c>
      <c r="D644" s="8">
        <v>24024370.52</v>
      </c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27846764.539999999</v>
      </c>
      <c r="D652" s="11">
        <f>SUM(D637:D651)</f>
        <v>38867946.100000001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60022670.950000003</v>
      </c>
      <c r="D654" s="8">
        <v>48614547.039999999</v>
      </c>
    </row>
    <row r="655" spans="1:4" x14ac:dyDescent="0.25">
      <c r="A655" s="6">
        <v>430502</v>
      </c>
      <c r="B655" s="7" t="s">
        <v>95</v>
      </c>
      <c r="C655" s="8">
        <v>25483793.559999999</v>
      </c>
      <c r="D655" s="8">
        <v>19682644.809999999</v>
      </c>
    </row>
    <row r="656" spans="1:4" x14ac:dyDescent="0.25">
      <c r="A656" s="6">
        <v>430503</v>
      </c>
      <c r="B656" s="7" t="s">
        <v>96</v>
      </c>
      <c r="C656" s="8">
        <v>2224294.27</v>
      </c>
      <c r="D656" s="8">
        <v>2324123</v>
      </c>
    </row>
    <row r="657" spans="1:4" x14ac:dyDescent="0.25">
      <c r="A657" s="6">
        <v>430504</v>
      </c>
      <c r="B657" s="7" t="s">
        <v>97</v>
      </c>
      <c r="C657" s="8">
        <v>376518.69</v>
      </c>
      <c r="D657" s="8">
        <v>0</v>
      </c>
    </row>
    <row r="658" spans="1:4" x14ac:dyDescent="0.25">
      <c r="A658" s="6">
        <v>430505</v>
      </c>
      <c r="B658" s="7" t="s">
        <v>98</v>
      </c>
      <c r="C658" s="8">
        <v>2242258.8199999998</v>
      </c>
      <c r="D658" s="8">
        <v>2423352.14</v>
      </c>
    </row>
    <row r="659" spans="1:4" x14ac:dyDescent="0.25">
      <c r="A659" s="6">
        <v>430506</v>
      </c>
      <c r="B659" s="7" t="s">
        <v>99</v>
      </c>
      <c r="C659" s="8">
        <v>1227236.44</v>
      </c>
      <c r="D659" s="8">
        <v>1954845.54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15162326.93</v>
      </c>
      <c r="D661" s="8">
        <v>15683001.609999999</v>
      </c>
    </row>
    <row r="662" spans="1:4" x14ac:dyDescent="0.25">
      <c r="A662" s="6">
        <v>430509</v>
      </c>
      <c r="B662" s="7" t="s">
        <v>102</v>
      </c>
      <c r="C662" s="8">
        <v>5631082.54</v>
      </c>
      <c r="D662" s="8">
        <v>6767152.2599999998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3723200.14</v>
      </c>
      <c r="D664" s="8">
        <v>3588955.02</v>
      </c>
    </row>
    <row r="665" spans="1:4" x14ac:dyDescent="0.25">
      <c r="A665" s="6">
        <v>430512</v>
      </c>
      <c r="B665" s="7" t="s">
        <v>105</v>
      </c>
      <c r="C665" s="8">
        <v>539608.67000000004</v>
      </c>
      <c r="D665" s="8">
        <v>391856.9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>
        <v>89030.17</v>
      </c>
      <c r="D667" s="8">
        <v>-61287.3</v>
      </c>
    </row>
    <row r="668" spans="1:4" ht="15.75" thickBot="1" x14ac:dyDescent="0.3">
      <c r="A668" s="19">
        <v>430515</v>
      </c>
      <c r="B668" s="20" t="s">
        <v>108</v>
      </c>
      <c r="C668" s="8">
        <v>720806.84</v>
      </c>
      <c r="D668" s="8">
        <v>704618.21</v>
      </c>
    </row>
    <row r="669" spans="1:4" ht="15.75" thickBot="1" x14ac:dyDescent="0.3">
      <c r="A669" s="9" t="s">
        <v>18</v>
      </c>
      <c r="B669" s="10"/>
      <c r="C669" s="11">
        <f>SUM(C654:C668)</f>
        <v>117442828.02000001</v>
      </c>
      <c r="D669" s="11">
        <f>SUM(D654:D668)</f>
        <v>102073809.23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23495640.359999999</v>
      </c>
      <c r="D671" s="8">
        <v>25327396.48</v>
      </c>
    </row>
    <row r="672" spans="1:4" x14ac:dyDescent="0.25">
      <c r="A672" s="6">
        <v>430602</v>
      </c>
      <c r="B672" s="7" t="s">
        <v>95</v>
      </c>
      <c r="C672" s="8">
        <v>21154548.079999998</v>
      </c>
      <c r="D672" s="8">
        <v>19970752.620000001</v>
      </c>
    </row>
    <row r="673" spans="1:4" x14ac:dyDescent="0.25">
      <c r="A673" s="6">
        <v>430603</v>
      </c>
      <c r="B673" s="7" t="s">
        <v>274</v>
      </c>
      <c r="C673" s="8">
        <v>534796.69999999995</v>
      </c>
      <c r="D673" s="8">
        <v>518050.12</v>
      </c>
    </row>
    <row r="674" spans="1:4" x14ac:dyDescent="0.25">
      <c r="A674" s="6">
        <v>430604</v>
      </c>
      <c r="B674" s="7" t="s">
        <v>97</v>
      </c>
      <c r="C674" s="8">
        <v>200093.46</v>
      </c>
      <c r="D674" s="8">
        <v>214734.6</v>
      </c>
    </row>
    <row r="675" spans="1:4" x14ac:dyDescent="0.25">
      <c r="A675" s="6">
        <v>430605</v>
      </c>
      <c r="B675" s="7" t="s">
        <v>98</v>
      </c>
      <c r="C675" s="8">
        <v>2053736.05</v>
      </c>
      <c r="D675" s="8">
        <v>1186660.94</v>
      </c>
    </row>
    <row r="676" spans="1:4" x14ac:dyDescent="0.25">
      <c r="A676" s="6">
        <v>430606</v>
      </c>
      <c r="B676" s="7" t="s">
        <v>271</v>
      </c>
      <c r="C676" s="8">
        <v>88830205</v>
      </c>
      <c r="D676" s="8">
        <v>83238874.760000005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13589035.050000001</v>
      </c>
      <c r="D678" s="8">
        <v>11441079.810000001</v>
      </c>
    </row>
    <row r="679" spans="1:4" x14ac:dyDescent="0.25">
      <c r="A679" s="6">
        <v>430609</v>
      </c>
      <c r="B679" s="7" t="s">
        <v>102</v>
      </c>
      <c r="C679" s="8">
        <v>3330909.07</v>
      </c>
      <c r="D679" s="8">
        <v>2872794.55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2366199.63</v>
      </c>
      <c r="D681" s="8">
        <v>1702396.15</v>
      </c>
    </row>
    <row r="682" spans="1:4" x14ac:dyDescent="0.25">
      <c r="A682" s="6">
        <v>430612</v>
      </c>
      <c r="B682" s="7" t="s">
        <v>105</v>
      </c>
      <c r="C682" s="8">
        <v>491153.3</v>
      </c>
      <c r="D682" s="8">
        <v>356744.68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>
        <v>314414.62</v>
      </c>
      <c r="D684" s="8">
        <v>53308.800000000003</v>
      </c>
    </row>
    <row r="685" spans="1:4" ht="15.75" thickBot="1" x14ac:dyDescent="0.3">
      <c r="A685" s="19">
        <v>430615</v>
      </c>
      <c r="B685" s="20" t="s">
        <v>108</v>
      </c>
      <c r="C685" s="8">
        <v>619867.18000000005</v>
      </c>
      <c r="D685" s="8">
        <v>450212.75</v>
      </c>
    </row>
    <row r="686" spans="1:4" ht="15.75" thickBot="1" x14ac:dyDescent="0.3">
      <c r="A686" s="9" t="s">
        <v>18</v>
      </c>
      <c r="B686" s="10"/>
      <c r="C686" s="11">
        <f>SUM(C671:C685)</f>
        <v>156980598.50000003</v>
      </c>
      <c r="D686" s="11">
        <f>SUM(D671:D685)</f>
        <v>147333006.26000005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95149606.469999999</v>
      </c>
      <c r="D688" s="8">
        <v>202573926.06999999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16569097.5</v>
      </c>
      <c r="D690" s="8">
        <v>2180034.23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10930044.43</v>
      </c>
      <c r="D692" s="8">
        <v>13566444.460000001</v>
      </c>
    </row>
    <row r="693" spans="1:4" x14ac:dyDescent="0.25">
      <c r="A693" s="6">
        <v>430706</v>
      </c>
      <c r="B693" s="7" t="s">
        <v>99</v>
      </c>
      <c r="C693" s="8">
        <v>5299647.76</v>
      </c>
      <c r="D693" s="8">
        <v>4587808.9000000004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23410327.329999998</v>
      </c>
      <c r="D695" s="8">
        <v>18931689.859999999</v>
      </c>
    </row>
    <row r="696" spans="1:4" x14ac:dyDescent="0.25">
      <c r="A696" s="6">
        <v>430709</v>
      </c>
      <c r="B696" s="7" t="s">
        <v>102</v>
      </c>
      <c r="C696" s="8">
        <v>12848548.51</v>
      </c>
      <c r="D696" s="8">
        <v>7492263.7000000002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12781549.130000001</v>
      </c>
      <c r="D698" s="8">
        <v>13191963.539999999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1888774.44</v>
      </c>
      <c r="D702" s="8"/>
    </row>
    <row r="703" spans="1:4" ht="15.75" thickBot="1" x14ac:dyDescent="0.3">
      <c r="A703" s="9" t="s">
        <v>18</v>
      </c>
      <c r="B703" s="10"/>
      <c r="C703" s="11">
        <f>SUM(C688:C702)</f>
        <v>178877595.56999999</v>
      </c>
      <c r="D703" s="11">
        <f>SUM(D688:D702)</f>
        <v>262524130.75999996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356196.23</v>
      </c>
      <c r="D722" s="8">
        <v>153389.81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44915.25</v>
      </c>
      <c r="D726" s="8"/>
    </row>
    <row r="727" spans="1:4" x14ac:dyDescent="0.25">
      <c r="A727" s="6">
        <v>430906</v>
      </c>
      <c r="B727" s="7" t="s">
        <v>99</v>
      </c>
      <c r="C727" s="8">
        <v>74426023.299999997</v>
      </c>
      <c r="D727" s="8">
        <v>47685250.299999997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74827134.780000001</v>
      </c>
      <c r="D737" s="11">
        <f>SUM(D722:D736)</f>
        <v>47838640.109999999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523196653.5</v>
      </c>
      <c r="D739" s="8">
        <v>366304367.77999997</v>
      </c>
    </row>
    <row r="740" spans="1:4" x14ac:dyDescent="0.25">
      <c r="A740" s="6">
        <v>431002</v>
      </c>
      <c r="B740" s="7" t="s">
        <v>95</v>
      </c>
      <c r="C740" s="8">
        <v>248462276.88999999</v>
      </c>
      <c r="D740" s="8">
        <v>206753821.83000001</v>
      </c>
    </row>
    <row r="741" spans="1:4" x14ac:dyDescent="0.25">
      <c r="A741" s="6">
        <v>431003</v>
      </c>
      <c r="B741" s="7" t="s">
        <v>274</v>
      </c>
      <c r="C741" s="8">
        <v>14303809.82</v>
      </c>
      <c r="D741" s="8">
        <v>13253807.83</v>
      </c>
    </row>
    <row r="742" spans="1:4" x14ac:dyDescent="0.25">
      <c r="A742" s="6">
        <v>431004</v>
      </c>
      <c r="B742" s="7" t="s">
        <v>97</v>
      </c>
      <c r="C742" s="8">
        <v>4575939.54</v>
      </c>
      <c r="D742" s="8">
        <v>3669140.67</v>
      </c>
    </row>
    <row r="743" spans="1:4" x14ac:dyDescent="0.25">
      <c r="A743" s="6">
        <v>431005</v>
      </c>
      <c r="B743" s="7" t="s">
        <v>98</v>
      </c>
      <c r="C743" s="8">
        <v>12812625.720000001</v>
      </c>
      <c r="D743" s="8">
        <v>13322368.57</v>
      </c>
    </row>
    <row r="744" spans="1:4" x14ac:dyDescent="0.25">
      <c r="A744" s="6">
        <v>431006</v>
      </c>
      <c r="B744" s="7" t="s">
        <v>99</v>
      </c>
      <c r="C744" s="8">
        <v>514851375.11000001</v>
      </c>
      <c r="D744" s="8">
        <v>455122194.56999999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91879128.260000005</v>
      </c>
      <c r="D746" s="8">
        <v>86569747.099999994</v>
      </c>
    </row>
    <row r="747" spans="1:4" x14ac:dyDescent="0.25">
      <c r="A747" s="6">
        <v>431009</v>
      </c>
      <c r="B747" s="7" t="s">
        <v>102</v>
      </c>
      <c r="C747" s="8">
        <v>28424338.039999999</v>
      </c>
      <c r="D747" s="8">
        <v>43210114.289999999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15598090.289999999</v>
      </c>
      <c r="D749" s="8">
        <v>15411253.710000001</v>
      </c>
    </row>
    <row r="750" spans="1:4" x14ac:dyDescent="0.25">
      <c r="A750" s="6">
        <v>431012</v>
      </c>
      <c r="B750" s="7" t="s">
        <v>105</v>
      </c>
      <c r="C750" s="8">
        <v>3133299.7</v>
      </c>
      <c r="D750" s="8">
        <v>2380121.7400000002</v>
      </c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446266.51</v>
      </c>
      <c r="D752" s="8">
        <v>113537.03</v>
      </c>
    </row>
    <row r="753" spans="1:4" ht="15.75" thickBot="1" x14ac:dyDescent="0.3">
      <c r="A753" s="19">
        <v>431015</v>
      </c>
      <c r="B753" s="20" t="s">
        <v>108</v>
      </c>
      <c r="C753" s="8">
        <v>3731321.28</v>
      </c>
      <c r="D753" s="8">
        <v>3773689.7</v>
      </c>
    </row>
    <row r="754" spans="1:4" ht="15.75" thickBot="1" x14ac:dyDescent="0.3">
      <c r="A754" s="9" t="s">
        <v>18</v>
      </c>
      <c r="B754" s="10"/>
      <c r="C754" s="11">
        <f>SUM(C739:C753)</f>
        <v>1461415124.6599998</v>
      </c>
      <c r="D754" s="11">
        <f>SUM(D739:D753)</f>
        <v>1209884164.8199999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540750489.91999996</v>
      </c>
      <c r="D756" s="8">
        <v>465890916.95999998</v>
      </c>
    </row>
    <row r="757" spans="1:4" x14ac:dyDescent="0.25">
      <c r="A757" s="6">
        <v>431102</v>
      </c>
      <c r="B757" s="7" t="s">
        <v>95</v>
      </c>
      <c r="C757" s="8">
        <v>251072564.69999999</v>
      </c>
      <c r="D757" s="8">
        <v>235535176.12</v>
      </c>
    </row>
    <row r="758" spans="1:4" x14ac:dyDescent="0.25">
      <c r="A758" s="6">
        <v>431103</v>
      </c>
      <c r="B758" s="7" t="s">
        <v>274</v>
      </c>
      <c r="C758" s="8">
        <v>27604508.559999999</v>
      </c>
      <c r="D758" s="8">
        <v>10266081.449999999</v>
      </c>
    </row>
    <row r="759" spans="1:4" x14ac:dyDescent="0.25">
      <c r="A759" s="6">
        <v>431104</v>
      </c>
      <c r="B759" s="7" t="s">
        <v>97</v>
      </c>
      <c r="C759" s="8">
        <v>191708.67</v>
      </c>
      <c r="D759" s="8">
        <v>4578514.72</v>
      </c>
    </row>
    <row r="760" spans="1:4" x14ac:dyDescent="0.25">
      <c r="A760" s="6">
        <v>431105</v>
      </c>
      <c r="B760" s="7" t="s">
        <v>98</v>
      </c>
      <c r="C760" s="8">
        <v>14425238.49</v>
      </c>
      <c r="D760" s="8">
        <v>10086680.51</v>
      </c>
    </row>
    <row r="761" spans="1:4" x14ac:dyDescent="0.25">
      <c r="A761" s="6">
        <v>431106</v>
      </c>
      <c r="B761" s="7" t="s">
        <v>99</v>
      </c>
      <c r="C761" s="8">
        <v>30933017.25</v>
      </c>
      <c r="D761" s="8">
        <v>27224762.68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80863320.680000007</v>
      </c>
      <c r="D763" s="8">
        <v>64300845.119999997</v>
      </c>
    </row>
    <row r="764" spans="1:4" x14ac:dyDescent="0.25">
      <c r="A764" s="6">
        <v>431109</v>
      </c>
      <c r="B764" s="7" t="s">
        <v>102</v>
      </c>
      <c r="C764" s="8">
        <v>51568324.920000002</v>
      </c>
      <c r="D764" s="8">
        <v>20753332.25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15031832.74</v>
      </c>
      <c r="D766" s="8">
        <v>10377512.060000001</v>
      </c>
    </row>
    <row r="767" spans="1:4" x14ac:dyDescent="0.25">
      <c r="A767" s="6">
        <v>431112</v>
      </c>
      <c r="B767" s="7" t="s">
        <v>105</v>
      </c>
      <c r="C767" s="8">
        <v>2783531.86</v>
      </c>
      <c r="D767" s="8">
        <v>1622883.22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>
        <v>1510526.65</v>
      </c>
      <c r="D769" s="8">
        <v>267759.92</v>
      </c>
    </row>
    <row r="770" spans="1:4" ht="15.75" thickBot="1" x14ac:dyDescent="0.3">
      <c r="A770" s="19">
        <v>431115</v>
      </c>
      <c r="B770" s="20" t="s">
        <v>108</v>
      </c>
      <c r="C770" s="8">
        <v>3041023.77</v>
      </c>
      <c r="D770" s="8">
        <v>2167333.44</v>
      </c>
    </row>
    <row r="771" spans="1:4" ht="15.75" thickBot="1" x14ac:dyDescent="0.3">
      <c r="A771" s="9" t="s">
        <v>18</v>
      </c>
      <c r="B771" s="10"/>
      <c r="C771" s="11">
        <f>SUM(C756:C770)</f>
        <v>1019776088.2099997</v>
      </c>
      <c r="D771" s="11">
        <f>SUM(D756:D770)</f>
        <v>853071798.44999993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417052391.19999999</v>
      </c>
      <c r="D773" s="8">
        <v>465894173.67000002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12666876.49</v>
      </c>
      <c r="D775" s="8">
        <v>10859604.449999999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27763514.489999998</v>
      </c>
      <c r="D777" s="8">
        <v>37431135.909999996</v>
      </c>
    </row>
    <row r="778" spans="1:4" x14ac:dyDescent="0.25">
      <c r="A778" s="6">
        <v>431206</v>
      </c>
      <c r="B778" s="7" t="s">
        <v>99</v>
      </c>
      <c r="C778" s="8">
        <v>574633700.33000004</v>
      </c>
      <c r="D778" s="8">
        <v>536721467.01999998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179697602</v>
      </c>
      <c r="D780" s="8">
        <v>170471156.69999999</v>
      </c>
    </row>
    <row r="781" spans="1:4" x14ac:dyDescent="0.25">
      <c r="A781" s="6">
        <v>431209</v>
      </c>
      <c r="B781" s="7" t="s">
        <v>102</v>
      </c>
      <c r="C781" s="8">
        <v>13059769.970000001</v>
      </c>
      <c r="D781" s="8">
        <v>10363137.460000001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29382140.5</v>
      </c>
      <c r="D783" s="8">
        <v>27792352.539999999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14092393.26</v>
      </c>
      <c r="D787" s="8">
        <v>14092392.68</v>
      </c>
    </row>
    <row r="788" spans="1:4" ht="15.75" thickBot="1" x14ac:dyDescent="0.3">
      <c r="A788" s="9" t="s">
        <v>18</v>
      </c>
      <c r="B788" s="10"/>
      <c r="C788" s="11">
        <f>SUM(C773:C787)</f>
        <v>1268348388.24</v>
      </c>
      <c r="D788" s="11">
        <f>SUM(D773:D787)</f>
        <v>1273625420.4300001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498529700.18000001</v>
      </c>
      <c r="D790" s="8">
        <v>382031760.31999999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14236172.35</v>
      </c>
      <c r="D792" s="8">
        <v>14918602.99</v>
      </c>
    </row>
    <row r="793" spans="1:4" x14ac:dyDescent="0.25">
      <c r="A793" s="6">
        <v>431304</v>
      </c>
      <c r="B793" s="7" t="s">
        <v>97</v>
      </c>
      <c r="C793" s="8">
        <v>1708735.01</v>
      </c>
      <c r="D793" s="8">
        <v>3408735.01</v>
      </c>
    </row>
    <row r="794" spans="1:4" x14ac:dyDescent="0.25">
      <c r="A794" s="6">
        <v>431305</v>
      </c>
      <c r="B794" s="7" t="s">
        <v>98</v>
      </c>
      <c r="C794" s="8">
        <v>22347984.309999999</v>
      </c>
      <c r="D794" s="8">
        <v>17445728.359999999</v>
      </c>
    </row>
    <row r="795" spans="1:4" x14ac:dyDescent="0.25">
      <c r="A795" s="6">
        <v>431306</v>
      </c>
      <c r="B795" s="7" t="s">
        <v>99</v>
      </c>
      <c r="C795" s="8">
        <v>8240727.7599999998</v>
      </c>
      <c r="D795" s="8">
        <v>12479950.68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121563469.01000001</v>
      </c>
      <c r="D797" s="8">
        <v>120904514.41</v>
      </c>
    </row>
    <row r="798" spans="1:4" x14ac:dyDescent="0.25">
      <c r="A798" s="6">
        <v>431309</v>
      </c>
      <c r="B798" s="7" t="s">
        <v>102</v>
      </c>
      <c r="C798" s="8">
        <v>4333937.8600000003</v>
      </c>
      <c r="D798" s="8">
        <v>8856436.8599999994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23259468.18</v>
      </c>
      <c r="D800" s="8">
        <v>24902865.07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>
        <v>996347.66</v>
      </c>
      <c r="D803" s="8"/>
    </row>
    <row r="804" spans="1:4" ht="15.75" thickBot="1" x14ac:dyDescent="0.3">
      <c r="A804" s="19">
        <v>431315</v>
      </c>
      <c r="B804" s="20" t="s">
        <v>108</v>
      </c>
      <c r="C804" s="8">
        <v>7203030.6699999999</v>
      </c>
      <c r="D804" s="8">
        <v>8455436.0399999991</v>
      </c>
    </row>
    <row r="805" spans="1:4" x14ac:dyDescent="0.25">
      <c r="A805" s="22" t="s">
        <v>18</v>
      </c>
      <c r="B805" s="23"/>
      <c r="C805" s="24">
        <f>SUM(C790:C804)</f>
        <v>702419572.98999989</v>
      </c>
      <c r="D805" s="24">
        <f>SUM(D790:D804)</f>
        <v>593404029.74000001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73">
        <v>28320078.510000002</v>
      </c>
      <c r="D807" s="73">
        <v>25046461.079999998</v>
      </c>
    </row>
    <row r="808" spans="1:4" ht="15.75" thickBot="1" x14ac:dyDescent="0.3">
      <c r="A808" s="9" t="s">
        <v>18</v>
      </c>
      <c r="B808" s="10"/>
      <c r="C808" s="11">
        <f>SUM(C807)</f>
        <v>28320078.510000002</v>
      </c>
      <c r="D808" s="11">
        <f>SUM(D807)</f>
        <v>25046461.079999998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91184781.340000004</v>
      </c>
      <c r="D1092" s="8">
        <v>111327714.56999999</v>
      </c>
    </row>
    <row r="1093" spans="1:4" x14ac:dyDescent="0.25">
      <c r="A1093" s="6">
        <v>450106</v>
      </c>
      <c r="B1093" s="7" t="s">
        <v>300</v>
      </c>
      <c r="C1093" s="8">
        <v>8480593.6199999992</v>
      </c>
      <c r="D1093" s="8">
        <v>2021483.96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6538827.6399999997</v>
      </c>
      <c r="D1097" s="8">
        <v>6431331.6699999999</v>
      </c>
    </row>
    <row r="1098" spans="1:4" x14ac:dyDescent="0.25">
      <c r="A1098" s="6">
        <v>450109</v>
      </c>
      <c r="B1098" s="7" t="s">
        <v>305</v>
      </c>
      <c r="C1098" s="8">
        <v>3194793</v>
      </c>
      <c r="D1098" s="8">
        <v>8424288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11255274.789999999</v>
      </c>
      <c r="D1101" s="8">
        <v>9348472.2699999996</v>
      </c>
    </row>
    <row r="1102" spans="1:4" ht="15.75" thickBot="1" x14ac:dyDescent="0.3">
      <c r="A1102" s="9" t="s">
        <v>18</v>
      </c>
      <c r="B1102" s="10"/>
      <c r="C1102" s="11">
        <f>SUM(C1087:C1101)</f>
        <v>120654270.39000002</v>
      </c>
      <c r="D1102" s="11">
        <f>SUM(D1087:D1101)</f>
        <v>137553290.47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>
        <v>6.05</v>
      </c>
      <c r="D1105" s="18"/>
    </row>
    <row r="1106" spans="1:4" ht="15.75" thickBot="1" x14ac:dyDescent="0.3">
      <c r="A1106" s="9" t="s">
        <v>18</v>
      </c>
      <c r="B1106" s="10"/>
      <c r="C1106" s="11">
        <f>SUM(C1104:C1105)</f>
        <v>6.05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>
        <v>3877.32</v>
      </c>
      <c r="D1108" s="8"/>
    </row>
    <row r="1109" spans="1:4" x14ac:dyDescent="0.25">
      <c r="A1109" s="6">
        <v>450302</v>
      </c>
      <c r="B1109" s="7" t="s">
        <v>312</v>
      </c>
      <c r="C1109" s="8">
        <v>138011.84</v>
      </c>
      <c r="D1109" s="8">
        <v>194273.46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41904971.549999997</v>
      </c>
      <c r="D1111" s="8">
        <v>131795497.31999999</v>
      </c>
    </row>
    <row r="1112" spans="1:4" ht="15.75" thickBot="1" x14ac:dyDescent="0.3">
      <c r="A1112" s="16">
        <v>450310</v>
      </c>
      <c r="B1112" s="17" t="s">
        <v>38</v>
      </c>
      <c r="C1112" s="8">
        <v>5009008.4000000004</v>
      </c>
      <c r="D1112" s="8">
        <v>4616670.1100000003</v>
      </c>
    </row>
    <row r="1113" spans="1:4" ht="15.75" thickBot="1" x14ac:dyDescent="0.3">
      <c r="A1113" s="9" t="s">
        <v>18</v>
      </c>
      <c r="B1113" s="10"/>
      <c r="C1113" s="11">
        <f>SUM(C1108:C1112)</f>
        <v>47055869.109999992</v>
      </c>
      <c r="D1113" s="11">
        <f>SUM(D1108:D1112)</f>
        <v>136606440.88999999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11358126692.899998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10213800525.539997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30747.200000000001</v>
      </c>
      <c r="D1120" s="8">
        <v>925393.4</v>
      </c>
    </row>
    <row r="1121" spans="1:4" x14ac:dyDescent="0.25">
      <c r="A1121" s="6">
        <v>510102</v>
      </c>
      <c r="B1121" s="7" t="s">
        <v>319</v>
      </c>
      <c r="C1121" s="8">
        <v>86890504.090000004</v>
      </c>
      <c r="D1121" s="8">
        <v>30139695.890000001</v>
      </c>
    </row>
    <row r="1122" spans="1:4" x14ac:dyDescent="0.25">
      <c r="A1122" s="6">
        <v>510103</v>
      </c>
      <c r="B1122" s="7" t="s">
        <v>320</v>
      </c>
      <c r="C1122" s="8">
        <v>1622754.98</v>
      </c>
      <c r="D1122" s="8">
        <v>8352.51</v>
      </c>
    </row>
    <row r="1123" spans="1:4" x14ac:dyDescent="0.25">
      <c r="A1123" s="6">
        <v>510104</v>
      </c>
      <c r="B1123" s="7" t="s">
        <v>321</v>
      </c>
      <c r="C1123" s="8">
        <v>861125.39</v>
      </c>
      <c r="D1123" s="8">
        <v>1100902.51</v>
      </c>
    </row>
    <row r="1124" spans="1:4" ht="15.75" thickBot="1" x14ac:dyDescent="0.3">
      <c r="A1124" s="19">
        <v>510105</v>
      </c>
      <c r="B1124" s="20" t="s">
        <v>322</v>
      </c>
      <c r="C1124" s="8">
        <v>724057185.83000004</v>
      </c>
      <c r="D1124" s="8">
        <v>410764868.25999999</v>
      </c>
    </row>
    <row r="1125" spans="1:4" ht="15.75" thickBot="1" x14ac:dyDescent="0.3">
      <c r="A1125" s="9" t="s">
        <v>18</v>
      </c>
      <c r="B1125" s="10"/>
      <c r="C1125" s="11">
        <f>SUM(C1120:C1124)</f>
        <v>813462317.49000001</v>
      </c>
      <c r="D1125" s="11">
        <f>SUM(D1120:D1124)</f>
        <v>442939212.56999999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1005702.78</v>
      </c>
      <c r="D1133" s="8"/>
    </row>
    <row r="1134" spans="1:4" ht="15.75" thickBot="1" x14ac:dyDescent="0.3">
      <c r="A1134" s="9" t="s">
        <v>18</v>
      </c>
      <c r="B1134" s="10"/>
      <c r="C1134" s="11">
        <f>SUM(C1127:C1133)</f>
        <v>1005702.78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17901.62</v>
      </c>
      <c r="D1136" s="8">
        <v>5622.45</v>
      </c>
    </row>
    <row r="1137" spans="1:4" x14ac:dyDescent="0.25">
      <c r="A1137" s="6">
        <v>510302</v>
      </c>
      <c r="B1137" s="7" t="s">
        <v>204</v>
      </c>
      <c r="C1137" s="8">
        <v>30132.25</v>
      </c>
      <c r="D1137" s="8">
        <v>19831.2</v>
      </c>
    </row>
    <row r="1138" spans="1:4" x14ac:dyDescent="0.25">
      <c r="A1138" s="6">
        <v>510303</v>
      </c>
      <c r="B1138" s="7" t="s">
        <v>87</v>
      </c>
      <c r="C1138" s="8">
        <v>11161213.960000001</v>
      </c>
      <c r="D1138" s="8">
        <v>10924448.07</v>
      </c>
    </row>
    <row r="1139" spans="1:4" x14ac:dyDescent="0.25">
      <c r="A1139" s="6">
        <v>510304</v>
      </c>
      <c r="B1139" s="7" t="s">
        <v>88</v>
      </c>
      <c r="C1139" s="8">
        <v>4894495.18</v>
      </c>
      <c r="D1139" s="8">
        <v>4670595.09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153414556.27000001</v>
      </c>
      <c r="D1145" s="8">
        <v>138215031.88</v>
      </c>
    </row>
    <row r="1146" spans="1:4" ht="15.75" thickBot="1" x14ac:dyDescent="0.3">
      <c r="A1146" s="19">
        <v>510308</v>
      </c>
      <c r="B1146" s="20" t="s">
        <v>210</v>
      </c>
      <c r="C1146" s="8">
        <v>1508479.37</v>
      </c>
      <c r="D1146" s="8">
        <v>2207294.52</v>
      </c>
    </row>
    <row r="1147" spans="1:4" ht="15.75" thickBot="1" x14ac:dyDescent="0.3">
      <c r="A1147" s="9" t="s">
        <v>18</v>
      </c>
      <c r="B1147" s="10"/>
      <c r="C1147" s="11">
        <f>SUM(C1136:C1146)</f>
        <v>171026778.65000001</v>
      </c>
      <c r="D1147" s="11">
        <f>SUM(D1136:D1146)</f>
        <v>156042823.21000001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546222.4</v>
      </c>
      <c r="D1149" s="8">
        <v>541992.39</v>
      </c>
    </row>
    <row r="1150" spans="1:4" x14ac:dyDescent="0.25">
      <c r="A1150" s="6">
        <v>510402</v>
      </c>
      <c r="B1150" s="7" t="s">
        <v>88</v>
      </c>
      <c r="C1150" s="8">
        <v>293925.75</v>
      </c>
      <c r="D1150" s="8">
        <v>388279.23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32891212.32</v>
      </c>
      <c r="D1156" s="8">
        <v>28345358.690000001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33731360.469999999</v>
      </c>
      <c r="D1158" s="11">
        <f>SUM(D1149:D1157)</f>
        <v>29275630.310000002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191911.92</v>
      </c>
      <c r="D1160" s="8">
        <v>190525.06</v>
      </c>
    </row>
    <row r="1161" spans="1:4" x14ac:dyDescent="0.25">
      <c r="A1161" s="6">
        <v>510502</v>
      </c>
      <c r="B1161" s="7" t="s">
        <v>88</v>
      </c>
      <c r="C1161" s="8">
        <v>662122.77</v>
      </c>
      <c r="D1161" s="8">
        <v>903052.47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-6000.91</v>
      </c>
      <c r="D1167" s="8">
        <v>62440.82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848033.78</v>
      </c>
      <c r="D1169" s="11">
        <f>SUM(D1160:D1168)</f>
        <v>1156018.3500000001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>
        <v>42350.25</v>
      </c>
      <c r="D1171" s="8">
        <v>41290</v>
      </c>
    </row>
    <row r="1172" spans="1:4" x14ac:dyDescent="0.25">
      <c r="A1172" s="6">
        <v>510602</v>
      </c>
      <c r="B1172" s="7" t="s">
        <v>87</v>
      </c>
      <c r="C1172" s="8">
        <v>2119434.46</v>
      </c>
      <c r="D1172" s="8">
        <v>468761.66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>
        <v>1266</v>
      </c>
      <c r="D1180" s="18">
        <v>5390.48</v>
      </c>
    </row>
    <row r="1181" spans="1:4" ht="15.75" thickBot="1" x14ac:dyDescent="0.3">
      <c r="A1181" s="9" t="s">
        <v>18</v>
      </c>
      <c r="B1181" s="10"/>
      <c r="C1181" s="11">
        <f>SUM(C1171:C1180)</f>
        <v>2163050.71</v>
      </c>
      <c r="D1181" s="11">
        <f>SUM(D1171:D1180)</f>
        <v>515442.13999999996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487015.44</v>
      </c>
      <c r="D1183" s="8">
        <v>565657.97</v>
      </c>
    </row>
    <row r="1184" spans="1:4" x14ac:dyDescent="0.25">
      <c r="A1184" s="6">
        <v>510702</v>
      </c>
      <c r="B1184" s="7" t="s">
        <v>87</v>
      </c>
      <c r="C1184" s="8">
        <v>7300271.8099999996</v>
      </c>
      <c r="D1184" s="8">
        <v>8906471.5600000005</v>
      </c>
    </row>
    <row r="1185" spans="1:4" x14ac:dyDescent="0.25">
      <c r="A1185" s="6">
        <v>510703</v>
      </c>
      <c r="B1185" s="7" t="s">
        <v>88</v>
      </c>
      <c r="C1185" s="8">
        <v>2826555.25</v>
      </c>
      <c r="D1185" s="8">
        <v>1569696.09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1769830.55</v>
      </c>
      <c r="D1191" s="8">
        <v>4541354.38</v>
      </c>
    </row>
    <row r="1192" spans="1:4" ht="15.75" thickBot="1" x14ac:dyDescent="0.3">
      <c r="A1192" s="19">
        <v>510707</v>
      </c>
      <c r="B1192" s="20" t="s">
        <v>210</v>
      </c>
      <c r="C1192" s="34">
        <v>14558.96</v>
      </c>
      <c r="D1192" s="34">
        <v>61990.32</v>
      </c>
    </row>
    <row r="1193" spans="1:4" ht="15.75" thickBot="1" x14ac:dyDescent="0.3">
      <c r="A1193" s="9" t="s">
        <v>18</v>
      </c>
      <c r="B1193" s="10"/>
      <c r="C1193" s="11">
        <f>SUM(C1183:C1192)</f>
        <v>12398232.010000002</v>
      </c>
      <c r="D1193" s="11">
        <f>SUM(D1183:D1192)</f>
        <v>15645170.32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>
        <v>543480.11</v>
      </c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543480.11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311417</v>
      </c>
      <c r="D1207" s="8">
        <v>293419.01</v>
      </c>
    </row>
    <row r="1208" spans="1:4" x14ac:dyDescent="0.25">
      <c r="A1208" s="6">
        <v>510902</v>
      </c>
      <c r="B1208" s="7" t="s">
        <v>87</v>
      </c>
      <c r="C1208" s="8">
        <v>175890</v>
      </c>
      <c r="D1208" s="8">
        <v>151019.64000000001</v>
      </c>
    </row>
    <row r="1209" spans="1:4" x14ac:dyDescent="0.25">
      <c r="A1209" s="6">
        <v>510903</v>
      </c>
      <c r="B1209" s="7" t="s">
        <v>88</v>
      </c>
      <c r="C1209" s="8">
        <v>2973520</v>
      </c>
      <c r="D1209" s="8">
        <v>4131801.83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3460827</v>
      </c>
      <c r="D1217" s="11">
        <f>SUM(D1207:D1216)</f>
        <v>4576240.4800000004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>
        <v>6463676.3300000001</v>
      </c>
      <c r="D1227" s="8">
        <v>2271442.44</v>
      </c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6463676.3300000001</v>
      </c>
      <c r="D1229" s="11">
        <f>SUM(D1219:D1228)</f>
        <v>2271442.44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2445000</v>
      </c>
      <c r="D1232" s="8">
        <v>2151921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58836147.689999998</v>
      </c>
      <c r="D1239" s="8">
        <v>62889778.759999998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61281147.689999998</v>
      </c>
      <c r="D1241" s="11">
        <f>SUM(D1231:D1240)</f>
        <v>65041699.759999998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1949274.42</v>
      </c>
      <c r="D1243" s="8">
        <v>2044716.04</v>
      </c>
    </row>
    <row r="1244" spans="1:4" x14ac:dyDescent="0.25">
      <c r="A1244" s="50">
        <v>511202</v>
      </c>
      <c r="B1244" s="7" t="s">
        <v>87</v>
      </c>
      <c r="C1244" s="8">
        <v>7576604.7300000004</v>
      </c>
      <c r="D1244" s="8">
        <v>7391445.3700000001</v>
      </c>
    </row>
    <row r="1245" spans="1:4" x14ac:dyDescent="0.25">
      <c r="A1245" s="50">
        <v>511203</v>
      </c>
      <c r="B1245" s="7" t="s">
        <v>334</v>
      </c>
      <c r="C1245" s="8">
        <v>1458380.46</v>
      </c>
      <c r="D1245" s="8">
        <v>1327629.24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239120141.00999999</v>
      </c>
      <c r="D1251" s="8">
        <v>208790642.21000001</v>
      </c>
    </row>
    <row r="1252" spans="1:4" ht="15.75" thickBot="1" x14ac:dyDescent="0.3">
      <c r="A1252" s="16">
        <v>511207</v>
      </c>
      <c r="B1252" s="20" t="s">
        <v>92</v>
      </c>
      <c r="C1252" s="8">
        <v>3536778.29</v>
      </c>
      <c r="D1252" s="8">
        <v>3266912.65</v>
      </c>
    </row>
    <row r="1253" spans="1:4" ht="15.75" thickBot="1" x14ac:dyDescent="0.3">
      <c r="A1253" s="9" t="s">
        <v>18</v>
      </c>
      <c r="B1253" s="10"/>
      <c r="C1253" s="11">
        <f>SUM(C1243:C1252)</f>
        <v>253641178.91</v>
      </c>
      <c r="D1253" s="11">
        <f>SUM(D1243:D1252)</f>
        <v>222821345.51000002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360146.79</v>
      </c>
      <c r="D1255" s="8">
        <v>255714.58</v>
      </c>
    </row>
    <row r="1256" spans="1:4" x14ac:dyDescent="0.25">
      <c r="A1256" s="6">
        <v>511302</v>
      </c>
      <c r="B1256" s="7" t="s">
        <v>87</v>
      </c>
      <c r="C1256" s="8">
        <v>583908.68999999994</v>
      </c>
      <c r="D1256" s="8">
        <v>569242.66</v>
      </c>
    </row>
    <row r="1257" spans="1:4" x14ac:dyDescent="0.25">
      <c r="A1257" s="6">
        <v>511303</v>
      </c>
      <c r="B1257" s="7" t="s">
        <v>334</v>
      </c>
      <c r="C1257" s="8">
        <v>487010.84</v>
      </c>
      <c r="D1257" s="8">
        <v>2471064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5222663.9800000004</v>
      </c>
      <c r="D1263" s="8">
        <v>3593515.01</v>
      </c>
    </row>
    <row r="1264" spans="1:4" ht="15.75" thickBot="1" x14ac:dyDescent="0.3">
      <c r="A1264" s="19">
        <v>511307</v>
      </c>
      <c r="B1264" s="20" t="s">
        <v>92</v>
      </c>
      <c r="C1264" s="18">
        <v>26952.32</v>
      </c>
      <c r="D1264" s="18">
        <v>42414.73</v>
      </c>
    </row>
    <row r="1265" spans="1:4" ht="15.75" thickBot="1" x14ac:dyDescent="0.3">
      <c r="A1265" s="9" t="s">
        <v>18</v>
      </c>
      <c r="B1265" s="10"/>
      <c r="C1265" s="11">
        <f>SUM(C1255:C1264)</f>
        <v>6680682.620000001</v>
      </c>
      <c r="D1265" s="11">
        <f>SUM(D1255:D1264)</f>
        <v>6931950.9800000004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27566316.879999999</v>
      </c>
      <c r="D1268" s="8">
        <v>25068880.98</v>
      </c>
    </row>
    <row r="1269" spans="1:4" x14ac:dyDescent="0.25">
      <c r="A1269" s="6">
        <v>511403</v>
      </c>
      <c r="B1269" s="7" t="s">
        <v>340</v>
      </c>
      <c r="C1269" s="8">
        <v>1113857.52</v>
      </c>
      <c r="D1269" s="8">
        <v>1000</v>
      </c>
    </row>
    <row r="1270" spans="1:4" x14ac:dyDescent="0.25">
      <c r="A1270" s="6">
        <v>511404</v>
      </c>
      <c r="B1270" s="7" t="s">
        <v>341</v>
      </c>
      <c r="C1270" s="8">
        <v>2572956.41</v>
      </c>
      <c r="D1270" s="8">
        <v>1004205.82</v>
      </c>
    </row>
    <row r="1271" spans="1:4" x14ac:dyDescent="0.25">
      <c r="A1271" s="6">
        <v>511405</v>
      </c>
      <c r="B1271" s="7" t="s">
        <v>342</v>
      </c>
      <c r="C1271" s="8">
        <v>13044996.6</v>
      </c>
      <c r="D1271" s="8">
        <v>13045118.619999999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44298127.409999996</v>
      </c>
      <c r="D1281" s="11">
        <f>SUM(D1267:D1280)</f>
        <v>39119205.420000002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371733.5</v>
      </c>
      <c r="D1284" s="8">
        <v>1218599.01</v>
      </c>
    </row>
    <row r="1285" spans="1:4" x14ac:dyDescent="0.25">
      <c r="A1285" s="6">
        <v>511503</v>
      </c>
      <c r="B1285" s="7" t="s">
        <v>340</v>
      </c>
      <c r="C1285" s="8">
        <v>600</v>
      </c>
      <c r="D1285" s="8">
        <v>9223.99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372333.5</v>
      </c>
      <c r="D1297" s="11">
        <f>SUM(D1283:D1296)</f>
        <v>1227823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11930</v>
      </c>
      <c r="D1302" s="8">
        <v>4000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11930</v>
      </c>
      <c r="D1349" s="11">
        <f>SUM(D1299:D1348)</f>
        <v>4000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120461954</v>
      </c>
      <c r="D1612" s="8">
        <v>221643142.44999999</v>
      </c>
    </row>
    <row r="1613" spans="1:4" x14ac:dyDescent="0.25">
      <c r="A1613" s="6">
        <v>530102</v>
      </c>
      <c r="B1613" s="7" t="s">
        <v>95</v>
      </c>
      <c r="C1613" s="8">
        <v>1651603.42</v>
      </c>
      <c r="D1613" s="8"/>
    </row>
    <row r="1614" spans="1:4" x14ac:dyDescent="0.25">
      <c r="A1614" s="6">
        <v>530103</v>
      </c>
      <c r="B1614" s="7" t="s">
        <v>96</v>
      </c>
      <c r="C1614" s="8">
        <v>24602237.57</v>
      </c>
      <c r="D1614" s="8">
        <v>3521484.52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15989484.08</v>
      </c>
      <c r="D1616" s="8">
        <v>19018675.600000001</v>
      </c>
    </row>
    <row r="1617" spans="1:4" x14ac:dyDescent="0.25">
      <c r="A1617" s="6">
        <v>530106</v>
      </c>
      <c r="B1617" s="7" t="s">
        <v>99</v>
      </c>
      <c r="C1617" s="8">
        <v>713655699.79999995</v>
      </c>
      <c r="D1617" s="8">
        <v>486121426.05000001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35475752.740000002</v>
      </c>
      <c r="D1619" s="8">
        <v>32289697.539999999</v>
      </c>
    </row>
    <row r="1620" spans="1:4" x14ac:dyDescent="0.25">
      <c r="A1620" s="6">
        <v>530109</v>
      </c>
      <c r="B1620" s="7" t="s">
        <v>102</v>
      </c>
      <c r="C1620" s="8">
        <v>19939132.149999999</v>
      </c>
      <c r="D1620" s="8">
        <v>9899922.6300000008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20675719.879999999</v>
      </c>
      <c r="D1622" s="8">
        <v>21504673.489999998</v>
      </c>
    </row>
    <row r="1623" spans="1:4" x14ac:dyDescent="0.25">
      <c r="A1623" s="6">
        <v>530112</v>
      </c>
      <c r="B1623" s="7" t="s">
        <v>105</v>
      </c>
      <c r="C1623" s="8">
        <v>918757.35</v>
      </c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2229200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955599540.99000001</v>
      </c>
      <c r="D1627" s="11">
        <f>SUM(D1612:D1626)</f>
        <v>793999022.27999997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58739100.880000003</v>
      </c>
      <c r="D1629" s="8">
        <v>63318491.170000002</v>
      </c>
    </row>
    <row r="1630" spans="1:4" x14ac:dyDescent="0.25">
      <c r="A1630" s="6">
        <v>530202</v>
      </c>
      <c r="B1630" s="7" t="s">
        <v>95</v>
      </c>
      <c r="C1630" s="8">
        <v>52886370.200000003</v>
      </c>
      <c r="D1630" s="8">
        <v>49926881.549999997</v>
      </c>
    </row>
    <row r="1631" spans="1:4" x14ac:dyDescent="0.25">
      <c r="A1631" s="6">
        <v>530203</v>
      </c>
      <c r="B1631" s="7" t="s">
        <v>96</v>
      </c>
      <c r="C1631" s="8">
        <v>1336991.74</v>
      </c>
      <c r="D1631" s="8">
        <v>1295125.47</v>
      </c>
    </row>
    <row r="1632" spans="1:4" x14ac:dyDescent="0.25">
      <c r="A1632" s="6">
        <v>530204</v>
      </c>
      <c r="B1632" s="7" t="s">
        <v>97</v>
      </c>
      <c r="C1632" s="8">
        <v>500233.65</v>
      </c>
      <c r="D1632" s="8">
        <v>536836.51</v>
      </c>
    </row>
    <row r="1633" spans="1:4" x14ac:dyDescent="0.25">
      <c r="A1633" s="6">
        <v>530205</v>
      </c>
      <c r="B1633" s="7" t="s">
        <v>98</v>
      </c>
      <c r="C1633" s="8">
        <v>13691573.789999999</v>
      </c>
      <c r="D1633" s="8">
        <v>7911072.9699999997</v>
      </c>
    </row>
    <row r="1634" spans="1:4" x14ac:dyDescent="0.25">
      <c r="A1634" s="6">
        <v>530206</v>
      </c>
      <c r="B1634" s="7" t="s">
        <v>99</v>
      </c>
      <c r="C1634" s="8">
        <v>222075512.49000001</v>
      </c>
      <c r="D1634" s="8">
        <v>208097186.88999999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33972587.630000003</v>
      </c>
      <c r="D1636" s="8">
        <v>28602699.510000002</v>
      </c>
    </row>
    <row r="1637" spans="1:4" x14ac:dyDescent="0.25">
      <c r="A1637" s="6">
        <v>530209</v>
      </c>
      <c r="B1637" s="7" t="s">
        <v>102</v>
      </c>
      <c r="C1637" s="8">
        <v>8327272.6900000004</v>
      </c>
      <c r="D1637" s="8">
        <v>7181986.46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5915499.0800000001</v>
      </c>
      <c r="D1639" s="8">
        <v>4255990.3499999996</v>
      </c>
    </row>
    <row r="1640" spans="1:4" x14ac:dyDescent="0.25">
      <c r="A1640" s="6">
        <v>530212</v>
      </c>
      <c r="B1640" s="7" t="s">
        <v>105</v>
      </c>
      <c r="C1640" s="8">
        <v>1227883.25</v>
      </c>
      <c r="D1640" s="8">
        <v>891861.68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786036.56</v>
      </c>
      <c r="D1642" s="8">
        <v>133272.01</v>
      </c>
    </row>
    <row r="1643" spans="1:4" ht="15.75" thickBot="1" x14ac:dyDescent="0.3">
      <c r="A1643" s="19">
        <v>530215</v>
      </c>
      <c r="B1643" s="20" t="s">
        <v>108</v>
      </c>
      <c r="C1643" s="8">
        <v>1549667.94</v>
      </c>
      <c r="D1643" s="8">
        <v>1125531.8799999999</v>
      </c>
    </row>
    <row r="1644" spans="1:4" ht="15.75" thickBot="1" x14ac:dyDescent="0.3">
      <c r="A1644" s="9" t="s">
        <v>18</v>
      </c>
      <c r="B1644" s="10"/>
      <c r="C1644" s="11">
        <f>SUM(C1629:C1643)</f>
        <v>401008729.89999998</v>
      </c>
      <c r="D1644" s="11">
        <f>SUM(D1629:D1643)</f>
        <v>373276936.44999999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25327396.469999999</v>
      </c>
      <c r="D1646" s="8">
        <v>20742719.280000001</v>
      </c>
    </row>
    <row r="1647" spans="1:4" x14ac:dyDescent="0.25">
      <c r="A1647" s="6">
        <v>530302</v>
      </c>
      <c r="B1647" s="7" t="s">
        <v>95</v>
      </c>
      <c r="C1647" s="8">
        <v>19970752.620000001</v>
      </c>
      <c r="D1647" s="8">
        <v>17459084.890000001</v>
      </c>
    </row>
    <row r="1648" spans="1:4" x14ac:dyDescent="0.25">
      <c r="A1648" s="6">
        <v>530303</v>
      </c>
      <c r="B1648" s="7" t="s">
        <v>96</v>
      </c>
      <c r="C1648" s="8">
        <v>518050.19</v>
      </c>
      <c r="D1648" s="8">
        <v>410636.91</v>
      </c>
    </row>
    <row r="1649" spans="1:4" x14ac:dyDescent="0.25">
      <c r="A1649" s="6">
        <v>530304</v>
      </c>
      <c r="B1649" s="7" t="s">
        <v>97</v>
      </c>
      <c r="C1649" s="8">
        <v>214734.6</v>
      </c>
      <c r="D1649" s="8">
        <v>209191.26</v>
      </c>
    </row>
    <row r="1650" spans="1:4" x14ac:dyDescent="0.25">
      <c r="A1650" s="6">
        <v>530305</v>
      </c>
      <c r="B1650" s="7" t="s">
        <v>98</v>
      </c>
      <c r="C1650" s="8">
        <v>1186660.95</v>
      </c>
      <c r="D1650" s="8">
        <v>1362695.39</v>
      </c>
    </row>
    <row r="1651" spans="1:4" x14ac:dyDescent="0.25">
      <c r="A1651" s="6">
        <v>530306</v>
      </c>
      <c r="B1651" s="7" t="s">
        <v>99</v>
      </c>
      <c r="C1651" s="8">
        <v>83238874.760000005</v>
      </c>
      <c r="D1651" s="8">
        <v>73751691.700000003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11441079.800000001</v>
      </c>
      <c r="D1653" s="8">
        <v>11104368.300000001</v>
      </c>
    </row>
    <row r="1654" spans="1:4" x14ac:dyDescent="0.25">
      <c r="A1654" s="6">
        <v>530309</v>
      </c>
      <c r="B1654" s="7" t="s">
        <v>102</v>
      </c>
      <c r="C1654" s="8">
        <v>2872794.58</v>
      </c>
      <c r="D1654" s="8">
        <v>2379370.38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1702396.14</v>
      </c>
      <c r="D1656" s="8">
        <v>1721148.6</v>
      </c>
    </row>
    <row r="1657" spans="1:4" x14ac:dyDescent="0.25">
      <c r="A1657" s="6">
        <v>530312</v>
      </c>
      <c r="B1657" s="7" t="s">
        <v>105</v>
      </c>
      <c r="C1657" s="8">
        <v>356744.67</v>
      </c>
      <c r="D1657" s="8">
        <v>231667.52</v>
      </c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>
        <v>53308.800000000003</v>
      </c>
      <c r="D1659" s="8">
        <v>13314.44</v>
      </c>
    </row>
    <row r="1660" spans="1:4" ht="15.75" thickBot="1" x14ac:dyDescent="0.3">
      <c r="A1660" s="19">
        <v>530315</v>
      </c>
      <c r="B1660" s="20" t="s">
        <v>108</v>
      </c>
      <c r="C1660" s="8">
        <v>450212.75</v>
      </c>
      <c r="D1660" s="8">
        <v>446901.68</v>
      </c>
    </row>
    <row r="1661" spans="1:4" ht="15.75" thickBot="1" x14ac:dyDescent="0.3">
      <c r="A1661" s="9" t="s">
        <v>18</v>
      </c>
      <c r="B1661" s="10"/>
      <c r="C1661" s="24">
        <f>SUM(C1646:C1660)</f>
        <v>147333006.33000001</v>
      </c>
      <c r="D1661" s="24">
        <f>SUM(D1646:D1660)</f>
        <v>129832790.34999999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59943649.07</v>
      </c>
      <c r="D1663" s="8">
        <v>60022670.950000003</v>
      </c>
    </row>
    <row r="1664" spans="1:4" x14ac:dyDescent="0.25">
      <c r="A1664" s="6">
        <v>530402</v>
      </c>
      <c r="B1664" s="7" t="s">
        <v>95</v>
      </c>
      <c r="C1664" s="8">
        <v>23548066.899999999</v>
      </c>
      <c r="D1664" s="8">
        <v>25483793.559999999</v>
      </c>
    </row>
    <row r="1665" spans="1:4" x14ac:dyDescent="0.25">
      <c r="A1665" s="6">
        <v>530403</v>
      </c>
      <c r="B1665" s="7" t="s">
        <v>96</v>
      </c>
      <c r="C1665" s="8">
        <v>3329214.18</v>
      </c>
      <c r="D1665" s="8">
        <v>2224294.27</v>
      </c>
    </row>
    <row r="1666" spans="1:4" x14ac:dyDescent="0.25">
      <c r="A1666" s="6">
        <v>530404</v>
      </c>
      <c r="B1666" s="7" t="s">
        <v>97</v>
      </c>
      <c r="C1666" s="8"/>
      <c r="D1666" s="8">
        <v>376518.68</v>
      </c>
    </row>
    <row r="1667" spans="1:4" x14ac:dyDescent="0.25">
      <c r="A1667" s="6">
        <v>530405</v>
      </c>
      <c r="B1667" s="7" t="s">
        <v>98</v>
      </c>
      <c r="C1667" s="8">
        <v>3509082.1</v>
      </c>
      <c r="D1667" s="8">
        <v>2242258.8199999998</v>
      </c>
    </row>
    <row r="1668" spans="1:4" x14ac:dyDescent="0.25">
      <c r="A1668" s="6">
        <v>530406</v>
      </c>
      <c r="B1668" s="7" t="s">
        <v>99</v>
      </c>
      <c r="C1668" s="8">
        <v>2357574.2599999998</v>
      </c>
      <c r="D1668" s="8">
        <v>1227236.44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16041331.210000001</v>
      </c>
      <c r="D1670" s="8">
        <v>15162326.93</v>
      </c>
    </row>
    <row r="1671" spans="1:4" x14ac:dyDescent="0.25">
      <c r="A1671" s="6">
        <v>530409</v>
      </c>
      <c r="B1671" s="7" t="s">
        <v>102</v>
      </c>
      <c r="C1671" s="8">
        <v>6584956.9199999999</v>
      </c>
      <c r="D1671" s="8">
        <v>5631082.54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4567672.07</v>
      </c>
      <c r="D1673" s="8">
        <v>3723200.14</v>
      </c>
    </row>
    <row r="1674" spans="1:4" x14ac:dyDescent="0.25">
      <c r="A1674" s="6">
        <v>530412</v>
      </c>
      <c r="B1674" s="7" t="s">
        <v>105</v>
      </c>
      <c r="C1674" s="8">
        <v>925524.51</v>
      </c>
      <c r="D1674" s="8">
        <v>539608.67000000004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>
        <v>502249.95</v>
      </c>
      <c r="D1676" s="8">
        <v>89030.17</v>
      </c>
    </row>
    <row r="1677" spans="1:4" ht="15.75" thickBot="1" x14ac:dyDescent="0.3">
      <c r="A1677" s="19">
        <v>530415</v>
      </c>
      <c r="B1677" s="20" t="s">
        <v>108</v>
      </c>
      <c r="C1677" s="8">
        <v>978256.4</v>
      </c>
      <c r="D1677" s="8">
        <v>720806.84</v>
      </c>
    </row>
    <row r="1678" spans="1:4" ht="15.75" thickBot="1" x14ac:dyDescent="0.3">
      <c r="A1678" s="9" t="s">
        <v>18</v>
      </c>
      <c r="B1678" s="10"/>
      <c r="C1678" s="52">
        <f>SUM(C1663:C1677)</f>
        <v>122287577.57000002</v>
      </c>
      <c r="D1678" s="52">
        <f>SUM(D1663:D1677)</f>
        <v>117442828.01000002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14874815.25</v>
      </c>
      <c r="D1680" s="8">
        <v>29744198.079999998</v>
      </c>
    </row>
    <row r="1681" spans="1:4" x14ac:dyDescent="0.25">
      <c r="A1681" s="6">
        <v>530502</v>
      </c>
      <c r="B1681" s="7" t="s">
        <v>95</v>
      </c>
      <c r="C1681" s="8">
        <v>13477629.289999999</v>
      </c>
      <c r="D1681" s="8">
        <v>25010438.399999999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28352444.539999999</v>
      </c>
      <c r="D1695" s="21">
        <f>SUM(D1680:D1694)</f>
        <v>54754636.479999997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297919182</v>
      </c>
      <c r="D1697" s="8">
        <v>288243797.63999999</v>
      </c>
    </row>
    <row r="1698" spans="1:4" x14ac:dyDescent="0.25">
      <c r="A1698" s="6">
        <v>530602</v>
      </c>
      <c r="B1698" s="7" t="s">
        <v>95</v>
      </c>
      <c r="C1698" s="8">
        <v>228344392.84999999</v>
      </c>
      <c r="D1698" s="8">
        <v>231682243.19</v>
      </c>
    </row>
    <row r="1699" spans="1:4" x14ac:dyDescent="0.25">
      <c r="A1699" s="6">
        <v>530603</v>
      </c>
      <c r="B1699" s="7" t="s">
        <v>96</v>
      </c>
      <c r="C1699" s="8">
        <v>15658707.630000001</v>
      </c>
      <c r="D1699" s="8">
        <v>25665203.620000001</v>
      </c>
    </row>
    <row r="1700" spans="1:4" x14ac:dyDescent="0.25">
      <c r="A1700" s="6">
        <v>530604</v>
      </c>
      <c r="B1700" s="7" t="s">
        <v>97</v>
      </c>
      <c r="C1700" s="8">
        <v>479271.67999999999</v>
      </c>
      <c r="D1700" s="8">
        <v>11446286.800000001</v>
      </c>
    </row>
    <row r="1701" spans="1:4" x14ac:dyDescent="0.25">
      <c r="A1701" s="6">
        <v>530605</v>
      </c>
      <c r="B1701" s="7" t="s">
        <v>98</v>
      </c>
      <c r="C1701" s="8">
        <v>54829321.439999998</v>
      </c>
      <c r="D1701" s="8">
        <v>27194882.710000001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67459010.379999995</v>
      </c>
      <c r="D1704" s="8">
        <v>58058967.18</v>
      </c>
    </row>
    <row r="1705" spans="1:4" x14ac:dyDescent="0.25">
      <c r="A1705" s="6">
        <v>530609</v>
      </c>
      <c r="B1705" s="7" t="s">
        <v>102</v>
      </c>
      <c r="C1705" s="8">
        <v>37214717.119999997</v>
      </c>
      <c r="D1705" s="8">
        <v>31639433.379999999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>
        <v>20626890.440000001</v>
      </c>
      <c r="D1707" s="8">
        <v>19349744.32</v>
      </c>
    </row>
    <row r="1708" spans="1:4" x14ac:dyDescent="0.25">
      <c r="A1708" s="6">
        <v>530612</v>
      </c>
      <c r="B1708" s="7" t="s">
        <v>105</v>
      </c>
      <c r="C1708" s="8">
        <v>6958829.6500000004</v>
      </c>
      <c r="D1708" s="8">
        <v>4057208.04</v>
      </c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>
        <v>3776316.63</v>
      </c>
      <c r="D1710" s="8">
        <v>669399.80000000005</v>
      </c>
    </row>
    <row r="1711" spans="1:4" ht="15.75" thickBot="1" x14ac:dyDescent="0.3">
      <c r="A1711" s="19">
        <v>530615</v>
      </c>
      <c r="B1711" s="20" t="s">
        <v>108</v>
      </c>
      <c r="C1711" s="8">
        <v>7269993.4199999999</v>
      </c>
      <c r="D1711" s="8">
        <v>5418333.6100000003</v>
      </c>
    </row>
    <row r="1712" spans="1:4" ht="15.75" thickBot="1" x14ac:dyDescent="0.3">
      <c r="A1712" s="9" t="s">
        <v>18</v>
      </c>
      <c r="B1712" s="10"/>
      <c r="C1712" s="11">
        <f>SUM(C1697:C1711)</f>
        <v>740536633.23999989</v>
      </c>
      <c r="D1712" s="11">
        <f>SUM(D1697:D1711)</f>
        <v>703425500.28999984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32686242.710000001</v>
      </c>
      <c r="D1714" s="8">
        <v>101493921.38</v>
      </c>
    </row>
    <row r="1715" spans="1:4" x14ac:dyDescent="0.25">
      <c r="A1715" s="6">
        <v>530702</v>
      </c>
      <c r="B1715" s="7" t="s">
        <v>95</v>
      </c>
      <c r="C1715" s="8">
        <v>25701494.59</v>
      </c>
      <c r="D1715" s="8">
        <v>18546026.489999998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>
        <v>64575</v>
      </c>
    </row>
    <row r="1719" spans="1:4" x14ac:dyDescent="0.25">
      <c r="A1719" s="6">
        <v>530706</v>
      </c>
      <c r="B1719" s="7" t="s">
        <v>99</v>
      </c>
      <c r="C1719" s="8">
        <v>55406712.259999998</v>
      </c>
      <c r="D1719" s="8">
        <v>62645547.5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2415298.4</v>
      </c>
      <c r="D1721" s="8">
        <v>4550742.76</v>
      </c>
    </row>
    <row r="1722" spans="1:4" x14ac:dyDescent="0.25">
      <c r="A1722" s="6">
        <v>530709</v>
      </c>
      <c r="B1722" s="7" t="s">
        <v>102</v>
      </c>
      <c r="C1722" s="8">
        <v>5666531.54</v>
      </c>
      <c r="D1722" s="8">
        <v>10460854.130000001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9019575.0399999991</v>
      </c>
      <c r="D1724" s="8">
        <v>1364551.9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130895854.54000002</v>
      </c>
      <c r="D1729" s="11">
        <f>SUM(D1714:D1728)</f>
        <v>199126219.16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961836292.60000002</v>
      </c>
      <c r="D1731" s="8">
        <v>711347903.52999997</v>
      </c>
    </row>
    <row r="1732" spans="1:4" x14ac:dyDescent="0.25">
      <c r="A1732" s="6">
        <v>530802</v>
      </c>
      <c r="B1732" s="7" t="s">
        <v>95</v>
      </c>
      <c r="C1732" s="8">
        <v>156040658.15000001</v>
      </c>
      <c r="D1732" s="8">
        <v>141205171.88999999</v>
      </c>
    </row>
    <row r="1733" spans="1:4" x14ac:dyDescent="0.25">
      <c r="A1733" s="6">
        <v>530803</v>
      </c>
      <c r="B1733" s="7" t="s">
        <v>96</v>
      </c>
      <c r="C1733" s="8">
        <v>53352563.759999998</v>
      </c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>
        <v>41338935.159999996</v>
      </c>
      <c r="D1735" s="8">
        <v>39985079.030000001</v>
      </c>
    </row>
    <row r="1736" spans="1:4" x14ac:dyDescent="0.25">
      <c r="A1736" s="6">
        <v>530806</v>
      </c>
      <c r="B1736" s="7" t="s">
        <v>99</v>
      </c>
      <c r="C1736" s="8">
        <v>21925830.870000001</v>
      </c>
      <c r="D1736" s="8">
        <v>5435959.1900000004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132283992.91</v>
      </c>
      <c r="D1738" s="8">
        <v>98142402.859999999</v>
      </c>
    </row>
    <row r="1739" spans="1:4" x14ac:dyDescent="0.25">
      <c r="A1739" s="6">
        <v>530809</v>
      </c>
      <c r="B1739" s="7" t="s">
        <v>102</v>
      </c>
      <c r="C1739" s="8">
        <v>86039563.640000001</v>
      </c>
      <c r="D1739" s="8">
        <v>9783043.1099999994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7933116.3700000001</v>
      </c>
      <c r="D1741" s="8">
        <v>5229483.92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332566</v>
      </c>
      <c r="D1745" s="8"/>
    </row>
    <row r="1746" spans="1:4" ht="15.75" thickBot="1" x14ac:dyDescent="0.3">
      <c r="A1746" s="9" t="s">
        <v>18</v>
      </c>
      <c r="B1746" s="10"/>
      <c r="C1746" s="24">
        <f>SUM(C1731:C1745)</f>
        <v>1461083519.46</v>
      </c>
      <c r="D1746" s="24">
        <f>SUM(D1731:D1745)</f>
        <v>1011129043.53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>
        <v>-19600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-19600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44559692.25</v>
      </c>
      <c r="D1765" s="8">
        <v>33897471.770000003</v>
      </c>
    </row>
    <row r="1766" spans="1:4" x14ac:dyDescent="0.25">
      <c r="A1766" s="6">
        <v>531002</v>
      </c>
      <c r="B1766" s="7" t="s">
        <v>95</v>
      </c>
      <c r="C1766" s="8">
        <v>204117236.87</v>
      </c>
      <c r="D1766" s="8">
        <v>172394060.34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248676929.12</v>
      </c>
      <c r="D1780" s="11">
        <f>SUM(D1765:D1779)</f>
        <v>206291532.11000001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598822213.23000002</v>
      </c>
      <c r="D1782" s="8">
        <v>523196653.5</v>
      </c>
    </row>
    <row r="1783" spans="1:4" x14ac:dyDescent="0.25">
      <c r="A1783" s="6">
        <v>531102</v>
      </c>
      <c r="B1783" s="7" t="s">
        <v>95</v>
      </c>
      <c r="C1783" s="8">
        <v>266141894.91999999</v>
      </c>
      <c r="D1783" s="8">
        <v>248462276.88999999</v>
      </c>
    </row>
    <row r="1784" spans="1:4" x14ac:dyDescent="0.25">
      <c r="A1784" s="6">
        <v>531103</v>
      </c>
      <c r="B1784" s="7" t="s">
        <v>96</v>
      </c>
      <c r="C1784" s="8">
        <v>17205227.079999998</v>
      </c>
      <c r="D1784" s="8">
        <v>14303809.82</v>
      </c>
    </row>
    <row r="1785" spans="1:4" x14ac:dyDescent="0.25">
      <c r="A1785" s="6">
        <v>531104</v>
      </c>
      <c r="B1785" s="7" t="s">
        <v>97</v>
      </c>
      <c r="C1785" s="8">
        <v>14735412.5</v>
      </c>
      <c r="D1785" s="8">
        <v>4575939.54</v>
      </c>
    </row>
    <row r="1786" spans="1:4" x14ac:dyDescent="0.25">
      <c r="A1786" s="6">
        <v>531105</v>
      </c>
      <c r="B1786" s="7" t="s">
        <v>98</v>
      </c>
      <c r="C1786" s="8">
        <v>19919632.77</v>
      </c>
      <c r="D1786" s="8">
        <v>12812625.720000001</v>
      </c>
    </row>
    <row r="1787" spans="1:4" x14ac:dyDescent="0.25">
      <c r="A1787" s="6">
        <v>531106</v>
      </c>
      <c r="B1787" s="7" t="s">
        <v>99</v>
      </c>
      <c r="C1787" s="8">
        <v>562410750.22000003</v>
      </c>
      <c r="D1787" s="8">
        <v>514851375.11000001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113059511.67</v>
      </c>
      <c r="D1789" s="8">
        <v>91879128.260000005</v>
      </c>
    </row>
    <row r="1790" spans="1:4" x14ac:dyDescent="0.25">
      <c r="A1790" s="6">
        <v>531109</v>
      </c>
      <c r="B1790" s="7" t="s">
        <v>102</v>
      </c>
      <c r="C1790" s="8">
        <v>61607027.140000001</v>
      </c>
      <c r="D1790" s="8">
        <v>28424338.039999999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21269545.16</v>
      </c>
      <c r="D1792" s="8">
        <v>15598090.289999999</v>
      </c>
    </row>
    <row r="1793" spans="1:4" x14ac:dyDescent="0.25">
      <c r="A1793" s="6">
        <v>531112</v>
      </c>
      <c r="B1793" s="7" t="s">
        <v>105</v>
      </c>
      <c r="C1793" s="8">
        <v>4772246.3499999996</v>
      </c>
      <c r="D1793" s="8">
        <v>3133299.7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2517543.96</v>
      </c>
      <c r="D1795" s="8">
        <v>446266.51</v>
      </c>
    </row>
    <row r="1796" spans="1:4" ht="15.75" thickBot="1" x14ac:dyDescent="0.3">
      <c r="A1796" s="19">
        <v>531115</v>
      </c>
      <c r="B1796" s="20" t="s">
        <v>108</v>
      </c>
      <c r="C1796" s="8">
        <v>5140174.46</v>
      </c>
      <c r="D1796" s="8">
        <v>3731321.28</v>
      </c>
    </row>
    <row r="1797" spans="1:4" ht="15.75" thickBot="1" x14ac:dyDescent="0.3">
      <c r="A1797" s="9" t="s">
        <v>18</v>
      </c>
      <c r="B1797" s="10"/>
      <c r="C1797" s="11">
        <f>SUM(C1782:C1796)</f>
        <v>1687601179.4600003</v>
      </c>
      <c r="D1797" s="11">
        <f>SUM(D1782:D1796)</f>
        <v>1461415124.6599998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465890916.95999998</v>
      </c>
      <c r="D1799" s="8">
        <v>332938828.56</v>
      </c>
    </row>
    <row r="1800" spans="1:4" x14ac:dyDescent="0.25">
      <c r="A1800" s="6">
        <v>531202</v>
      </c>
      <c r="B1800" s="7" t="s">
        <v>95</v>
      </c>
      <c r="C1800" s="8">
        <v>235535176.13</v>
      </c>
      <c r="D1800" s="8">
        <v>183387493.97</v>
      </c>
    </row>
    <row r="1801" spans="1:4" x14ac:dyDescent="0.25">
      <c r="A1801" s="6">
        <v>531203</v>
      </c>
      <c r="B1801" s="7" t="s">
        <v>96</v>
      </c>
      <c r="C1801" s="8">
        <v>10266081.449999999</v>
      </c>
      <c r="D1801" s="8">
        <v>13750432.390000001</v>
      </c>
    </row>
    <row r="1802" spans="1:4" x14ac:dyDescent="0.25">
      <c r="A1802" s="6">
        <v>531204</v>
      </c>
      <c r="B1802" s="7" t="s">
        <v>97</v>
      </c>
      <c r="C1802" s="8">
        <v>4578514.72</v>
      </c>
      <c r="D1802" s="8">
        <v>-161851.84</v>
      </c>
    </row>
    <row r="1803" spans="1:4" x14ac:dyDescent="0.25">
      <c r="A1803" s="6">
        <v>531205</v>
      </c>
      <c r="B1803" s="7" t="s">
        <v>98</v>
      </c>
      <c r="C1803" s="8">
        <v>10086680.51</v>
      </c>
      <c r="D1803" s="8">
        <v>9643721.0600000005</v>
      </c>
    </row>
    <row r="1804" spans="1:4" x14ac:dyDescent="0.25">
      <c r="A1804" s="6">
        <v>531206</v>
      </c>
      <c r="B1804" s="7" t="s">
        <v>99</v>
      </c>
      <c r="C1804" s="8">
        <v>27224762.68</v>
      </c>
      <c r="D1804" s="8">
        <v>25585349.239999998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64300845.119999997</v>
      </c>
      <c r="D1806" s="8">
        <v>58845508.380000003</v>
      </c>
    </row>
    <row r="1807" spans="1:4" x14ac:dyDescent="0.25">
      <c r="A1807" s="6">
        <v>531209</v>
      </c>
      <c r="B1807" s="7" t="s">
        <v>102</v>
      </c>
      <c r="C1807" s="8">
        <v>20753332.25</v>
      </c>
      <c r="D1807" s="8">
        <v>34605830.75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10377512.060000001</v>
      </c>
      <c r="D1809" s="8">
        <v>10540807.619999999</v>
      </c>
    </row>
    <row r="1810" spans="1:4" x14ac:dyDescent="0.25">
      <c r="A1810" s="6">
        <v>531212</v>
      </c>
      <c r="B1810" s="7" t="s">
        <v>105</v>
      </c>
      <c r="C1810" s="8">
        <v>1622883.22</v>
      </c>
      <c r="D1810" s="8">
        <v>1202623.1299999999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>
        <v>267759.92</v>
      </c>
      <c r="D1812" s="8">
        <v>-193061.18</v>
      </c>
    </row>
    <row r="1813" spans="1:4" ht="15.75" thickBot="1" x14ac:dyDescent="0.3">
      <c r="A1813" s="19">
        <v>531215</v>
      </c>
      <c r="B1813" s="20" t="s">
        <v>108</v>
      </c>
      <c r="C1813" s="8">
        <v>2167333.44</v>
      </c>
      <c r="D1813" s="8">
        <v>2177935.33</v>
      </c>
    </row>
    <row r="1814" spans="1:4" ht="15.75" thickBot="1" x14ac:dyDescent="0.3">
      <c r="A1814" s="9" t="s">
        <v>18</v>
      </c>
      <c r="B1814" s="10"/>
      <c r="C1814" s="11">
        <f>SUM(C1799:C1813)</f>
        <v>853071798.45999992</v>
      </c>
      <c r="D1814" s="11">
        <f>SUM(D1799:D1813)</f>
        <v>672323617.41000009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544527295.60000002</v>
      </c>
      <c r="D1816" s="8">
        <v>434867050.5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19979429.16</v>
      </c>
      <c r="D1818" s="8">
        <v>22877646.109999999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27949281.420000002</v>
      </c>
      <c r="D1820" s="8">
        <v>19054262.640000001</v>
      </c>
    </row>
    <row r="1821" spans="1:4" x14ac:dyDescent="0.25">
      <c r="A1821" s="6">
        <v>531306</v>
      </c>
      <c r="B1821" s="7" t="s">
        <v>99</v>
      </c>
      <c r="C1821" s="8">
        <v>692198914.59000003</v>
      </c>
      <c r="D1821" s="8">
        <v>544117548.05999994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177070833.59999999</v>
      </c>
      <c r="D1823" s="8">
        <v>170485003.66999999</v>
      </c>
    </row>
    <row r="1824" spans="1:4" x14ac:dyDescent="0.25">
      <c r="A1824" s="6">
        <v>531309</v>
      </c>
      <c r="B1824" s="7" t="s">
        <v>102</v>
      </c>
      <c r="C1824" s="8">
        <v>7032533.2199999997</v>
      </c>
      <c r="D1824" s="8">
        <v>14559363.52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36447369.07</v>
      </c>
      <c r="D1826" s="8">
        <v>36205948.479999997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1660579.42</v>
      </c>
      <c r="D1829" s="8"/>
    </row>
    <row r="1830" spans="1:4" ht="15.75" thickBot="1" x14ac:dyDescent="0.3">
      <c r="A1830" s="19">
        <v>531315</v>
      </c>
      <c r="B1830" s="20" t="s">
        <v>108</v>
      </c>
      <c r="C1830" s="8">
        <v>12005051</v>
      </c>
      <c r="D1830" s="8">
        <v>14092393.26</v>
      </c>
    </row>
    <row r="1831" spans="1:4" ht="15.75" thickBot="1" x14ac:dyDescent="0.3">
      <c r="A1831" s="9" t="s">
        <v>18</v>
      </c>
      <c r="B1831" s="10"/>
      <c r="C1831" s="11">
        <f>SUM(C1816:C1830)</f>
        <v>1518871287.0799999</v>
      </c>
      <c r="D1831" s="11">
        <f>SUM(D1816:D1830)</f>
        <v>1256259216.24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380973794.62</v>
      </c>
      <c r="D1833" s="8">
        <v>434284447.83999997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8792141.5</v>
      </c>
      <c r="D1835" s="8">
        <v>6868121.6699999999</v>
      </c>
    </row>
    <row r="1836" spans="1:4" x14ac:dyDescent="0.25">
      <c r="A1836" s="6">
        <v>531404</v>
      </c>
      <c r="B1836" s="7" t="s">
        <v>97</v>
      </c>
      <c r="C1836" s="8">
        <v>3408735.01</v>
      </c>
      <c r="D1836" s="8">
        <v>3408735.01</v>
      </c>
    </row>
    <row r="1837" spans="1:4" x14ac:dyDescent="0.25">
      <c r="A1837" s="6">
        <v>531405</v>
      </c>
      <c r="B1837" s="7" t="s">
        <v>98</v>
      </c>
      <c r="C1837" s="8">
        <v>22825585.129999999</v>
      </c>
      <c r="D1837" s="8">
        <v>28398228.449999999</v>
      </c>
    </row>
    <row r="1838" spans="1:4" x14ac:dyDescent="0.25">
      <c r="A1838" s="6">
        <v>531406</v>
      </c>
      <c r="B1838" s="7" t="s">
        <v>99</v>
      </c>
      <c r="C1838" s="8">
        <v>12554800.380000001</v>
      </c>
      <c r="D1838" s="8">
        <v>13419034.199999999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127786544.79000001</v>
      </c>
      <c r="D1840" s="8">
        <v>117966425.48999999</v>
      </c>
    </row>
    <row r="1841" spans="1:4" x14ac:dyDescent="0.25">
      <c r="A1841" s="6">
        <v>531409</v>
      </c>
      <c r="B1841" s="7" t="s">
        <v>102</v>
      </c>
      <c r="C1841" s="8">
        <v>7957572.0999999996</v>
      </c>
      <c r="D1841" s="8">
        <v>8816588.4399999995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18948199.640000001</v>
      </c>
      <c r="D1843" s="8">
        <v>18811979.780000001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8455436.0399999991</v>
      </c>
      <c r="D1847" s="8">
        <v>8455436.0399999991</v>
      </c>
    </row>
    <row r="1848" spans="1:4" ht="15.75" thickBot="1" x14ac:dyDescent="0.3">
      <c r="A1848" s="9" t="s">
        <v>18</v>
      </c>
      <c r="B1848" s="10"/>
      <c r="C1848" s="11">
        <f>SUM(C1833:C1847)</f>
        <v>591702809.20999992</v>
      </c>
      <c r="D1848" s="11">
        <f>SUM(D1833:D1847)</f>
        <v>640428996.91999996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182102517.80000001</v>
      </c>
      <c r="D1867" s="8">
        <v>171844615.83000001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>
        <v>-8044.2</v>
      </c>
      <c r="D1869" s="8">
        <v>56305.55</v>
      </c>
    </row>
    <row r="1870" spans="1:4" x14ac:dyDescent="0.25">
      <c r="A1870" s="6">
        <v>531604</v>
      </c>
      <c r="B1870" s="7" t="s">
        <v>351</v>
      </c>
      <c r="C1870" s="8">
        <v>15046558.58</v>
      </c>
      <c r="D1870" s="8">
        <v>27179752.059999999</v>
      </c>
    </row>
    <row r="1871" spans="1:4" x14ac:dyDescent="0.25">
      <c r="A1871" s="6">
        <v>531605</v>
      </c>
      <c r="B1871" s="7" t="s">
        <v>352</v>
      </c>
      <c r="C1871" s="8">
        <v>10267003.970000001</v>
      </c>
      <c r="D1871" s="8">
        <v>8843829</v>
      </c>
    </row>
    <row r="1872" spans="1:4" x14ac:dyDescent="0.25">
      <c r="A1872" s="6">
        <v>531606</v>
      </c>
      <c r="B1872" s="7" t="s">
        <v>353</v>
      </c>
      <c r="C1872" s="8">
        <v>56380725.759999998</v>
      </c>
      <c r="D1872" s="8">
        <v>51698158.5</v>
      </c>
    </row>
    <row r="1873" spans="1:4" x14ac:dyDescent="0.25">
      <c r="A1873" s="6">
        <v>531607</v>
      </c>
      <c r="B1873" s="7" t="s">
        <v>354</v>
      </c>
      <c r="C1873" s="8">
        <v>16244521.5</v>
      </c>
      <c r="D1873" s="8">
        <v>15130640.9</v>
      </c>
    </row>
    <row r="1874" spans="1:4" x14ac:dyDescent="0.25">
      <c r="A1874" s="6">
        <v>531608</v>
      </c>
      <c r="B1874" s="7" t="s">
        <v>355</v>
      </c>
      <c r="C1874" s="8">
        <v>781439.36</v>
      </c>
      <c r="D1874" s="8">
        <v>1307206.45</v>
      </c>
    </row>
    <row r="1875" spans="1:4" x14ac:dyDescent="0.25">
      <c r="A1875" s="6">
        <v>531609</v>
      </c>
      <c r="B1875" s="7" t="s">
        <v>356</v>
      </c>
      <c r="C1875" s="8">
        <v>5029339</v>
      </c>
      <c r="D1875" s="8">
        <v>46773495.810000002</v>
      </c>
    </row>
    <row r="1876" spans="1:4" x14ac:dyDescent="0.25">
      <c r="A1876" s="6">
        <v>531610</v>
      </c>
      <c r="B1876" s="7" t="s">
        <v>357</v>
      </c>
      <c r="C1876" s="8">
        <v>9851311.5099999998</v>
      </c>
      <c r="D1876" s="8">
        <v>581913.1</v>
      </c>
    </row>
    <row r="1877" spans="1:4" x14ac:dyDescent="0.25">
      <c r="A1877" s="6">
        <v>531611</v>
      </c>
      <c r="B1877" s="7" t="s">
        <v>358</v>
      </c>
      <c r="C1877" s="8">
        <v>8144794.0599999996</v>
      </c>
      <c r="D1877" s="8">
        <v>4750867.22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14991810.609999999</v>
      </c>
      <c r="D1881" s="8">
        <v>11071081.32</v>
      </c>
    </row>
    <row r="1882" spans="1:4" x14ac:dyDescent="0.25">
      <c r="A1882" s="6">
        <v>531616</v>
      </c>
      <c r="B1882" s="7" t="s">
        <v>363</v>
      </c>
      <c r="C1882" s="8">
        <v>7098310.1699999999</v>
      </c>
      <c r="D1882" s="8">
        <v>7268866.6799999997</v>
      </c>
    </row>
    <row r="1883" spans="1:4" x14ac:dyDescent="0.25">
      <c r="A1883" s="6">
        <v>531617</v>
      </c>
      <c r="B1883" s="7" t="s">
        <v>364</v>
      </c>
      <c r="C1883" s="8">
        <v>18582357</v>
      </c>
      <c r="D1883" s="8">
        <v>19775674.829999998</v>
      </c>
    </row>
    <row r="1884" spans="1:4" x14ac:dyDescent="0.25">
      <c r="A1884" s="6">
        <v>531618</v>
      </c>
      <c r="B1884" s="7" t="s">
        <v>365</v>
      </c>
      <c r="C1884" s="8">
        <v>18000</v>
      </c>
      <c r="D1884" s="8"/>
    </row>
    <row r="1885" spans="1:4" x14ac:dyDescent="0.25">
      <c r="A1885" s="6">
        <v>531619</v>
      </c>
      <c r="B1885" s="7" t="s">
        <v>366</v>
      </c>
      <c r="C1885" s="8">
        <v>32488471.539999999</v>
      </c>
      <c r="D1885" s="8">
        <v>23261663.809999999</v>
      </c>
    </row>
    <row r="1886" spans="1:4" x14ac:dyDescent="0.25">
      <c r="A1886" s="6">
        <v>531620</v>
      </c>
      <c r="B1886" s="7" t="s">
        <v>367</v>
      </c>
      <c r="C1886" s="8">
        <v>92268754.939999998</v>
      </c>
      <c r="D1886" s="8">
        <v>74318095.150000006</v>
      </c>
    </row>
    <row r="1887" spans="1:4" x14ac:dyDescent="0.25">
      <c r="A1887" s="6">
        <v>531621</v>
      </c>
      <c r="B1887" s="7" t="s">
        <v>368</v>
      </c>
      <c r="C1887" s="8">
        <v>395032</v>
      </c>
      <c r="D1887" s="8">
        <v>52662.54</v>
      </c>
    </row>
    <row r="1888" spans="1:4" x14ac:dyDescent="0.25">
      <c r="A1888" s="6">
        <v>531622</v>
      </c>
      <c r="B1888" s="7" t="s">
        <v>369</v>
      </c>
      <c r="C1888" s="8">
        <v>198000</v>
      </c>
      <c r="D1888" s="8">
        <v>622421.16</v>
      </c>
    </row>
    <row r="1889" spans="1:4" x14ac:dyDescent="0.25">
      <c r="A1889" s="6">
        <v>531623</v>
      </c>
      <c r="B1889" s="7" t="s">
        <v>370</v>
      </c>
      <c r="C1889" s="8">
        <v>3005293.75</v>
      </c>
      <c r="D1889" s="8">
        <v>1453250.38</v>
      </c>
    </row>
    <row r="1890" spans="1:4" x14ac:dyDescent="0.25">
      <c r="A1890" s="6">
        <v>531624</v>
      </c>
      <c r="B1890" s="7" t="s">
        <v>371</v>
      </c>
      <c r="C1890" s="8">
        <v>14661953.529999999</v>
      </c>
      <c r="D1890" s="8">
        <v>15247889.51</v>
      </c>
    </row>
    <row r="1891" spans="1:4" x14ac:dyDescent="0.25">
      <c r="A1891" s="6">
        <v>531625</v>
      </c>
      <c r="B1891" s="7" t="s">
        <v>372</v>
      </c>
      <c r="C1891" s="8">
        <v>8708022.5999999996</v>
      </c>
      <c r="D1891" s="8">
        <v>8423250.5199999996</v>
      </c>
    </row>
    <row r="1892" spans="1:4" x14ac:dyDescent="0.25">
      <c r="A1892" s="6">
        <v>531626</v>
      </c>
      <c r="B1892" s="7" t="s">
        <v>373</v>
      </c>
      <c r="C1892" s="8">
        <v>1377615.9</v>
      </c>
      <c r="D1892" s="8">
        <v>1148453.1000000001</v>
      </c>
    </row>
    <row r="1893" spans="1:4" x14ac:dyDescent="0.25">
      <c r="A1893" s="6">
        <v>531627</v>
      </c>
      <c r="B1893" s="7" t="s">
        <v>374</v>
      </c>
      <c r="C1893" s="8">
        <v>243689.86</v>
      </c>
      <c r="D1893" s="8">
        <v>136424.39000000001</v>
      </c>
    </row>
    <row r="1894" spans="1:4" x14ac:dyDescent="0.25">
      <c r="A1894" s="6">
        <v>531628</v>
      </c>
      <c r="B1894" s="7" t="s">
        <v>375</v>
      </c>
      <c r="C1894" s="8"/>
      <c r="D1894" s="8">
        <v>2934350.36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70117.5</v>
      </c>
      <c r="D1896" s="8"/>
    </row>
    <row r="1897" spans="1:4" x14ac:dyDescent="0.25">
      <c r="A1897" s="6">
        <v>531631</v>
      </c>
      <c r="B1897" s="7" t="s">
        <v>378</v>
      </c>
      <c r="C1897" s="8">
        <v>77768910.319999993</v>
      </c>
      <c r="D1897" s="8">
        <v>54265071.649999999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1249603.1499999999</v>
      </c>
      <c r="D1899" s="8">
        <v>1198599.75</v>
      </c>
    </row>
    <row r="1900" spans="1:4" x14ac:dyDescent="0.25">
      <c r="A1900" s="6">
        <v>531634</v>
      </c>
      <c r="B1900" s="7" t="s">
        <v>381</v>
      </c>
      <c r="C1900" s="8">
        <v>854839.66</v>
      </c>
      <c r="D1900" s="8">
        <v>2102671.7999999998</v>
      </c>
    </row>
    <row r="1901" spans="1:4" x14ac:dyDescent="0.25">
      <c r="A1901" s="6">
        <v>531635</v>
      </c>
      <c r="B1901" s="7" t="s">
        <v>382</v>
      </c>
      <c r="C1901" s="8">
        <v>308376.84999999998</v>
      </c>
      <c r="D1901" s="8">
        <v>64713.279999999999</v>
      </c>
    </row>
    <row r="1902" spans="1:4" x14ac:dyDescent="0.25">
      <c r="A1902" s="6">
        <v>531636</v>
      </c>
      <c r="B1902" s="7" t="s">
        <v>383</v>
      </c>
      <c r="C1902" s="8">
        <v>3088333.34</v>
      </c>
      <c r="D1902" s="8">
        <v>93333.33</v>
      </c>
    </row>
    <row r="1903" spans="1:4" x14ac:dyDescent="0.25">
      <c r="A1903" s="6">
        <v>531637</v>
      </c>
      <c r="B1903" s="7" t="s">
        <v>384</v>
      </c>
      <c r="C1903" s="8">
        <v>366236.6</v>
      </c>
      <c r="D1903" s="8">
        <v>306812.19</v>
      </c>
    </row>
    <row r="1904" spans="1:4" x14ac:dyDescent="0.25">
      <c r="A1904" s="6">
        <v>531638</v>
      </c>
      <c r="B1904" s="7" t="s">
        <v>413</v>
      </c>
      <c r="C1904" s="8">
        <v>50450006.600000001</v>
      </c>
      <c r="D1904" s="8">
        <v>38173383.619999997</v>
      </c>
    </row>
    <row r="1905" spans="1:4" x14ac:dyDescent="0.25">
      <c r="A1905" s="6">
        <v>531639</v>
      </c>
      <c r="B1905" s="7" t="s">
        <v>386</v>
      </c>
      <c r="C1905" s="8">
        <v>5122468.0199999996</v>
      </c>
      <c r="D1905" s="8">
        <v>4624915.2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274525.98</v>
      </c>
      <c r="D1907" s="8">
        <v>257026.5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2203404.15</v>
      </c>
      <c r="D1909" s="8">
        <v>1961487.53</v>
      </c>
    </row>
    <row r="1910" spans="1:4" x14ac:dyDescent="0.25">
      <c r="A1910" s="6">
        <v>531644</v>
      </c>
      <c r="B1910" s="7" t="s">
        <v>169</v>
      </c>
      <c r="C1910" s="8">
        <v>14325272.42</v>
      </c>
      <c r="D1910" s="8">
        <v>13132846.68</v>
      </c>
    </row>
    <row r="1911" spans="1:4" x14ac:dyDescent="0.25">
      <c r="A1911" s="6">
        <v>531645</v>
      </c>
      <c r="B1911" s="7" t="s">
        <v>170</v>
      </c>
      <c r="C1911" s="8">
        <v>1365999.46</v>
      </c>
      <c r="D1911" s="8">
        <v>1319952.5</v>
      </c>
    </row>
    <row r="1912" spans="1:4" x14ac:dyDescent="0.25">
      <c r="A1912" s="6">
        <v>531646</v>
      </c>
      <c r="B1912" s="7" t="s">
        <v>171</v>
      </c>
      <c r="C1912" s="8">
        <v>11351109.35</v>
      </c>
      <c r="D1912" s="8">
        <v>10593877.6</v>
      </c>
    </row>
    <row r="1913" spans="1:4" x14ac:dyDescent="0.25">
      <c r="A1913" s="6">
        <v>531647</v>
      </c>
      <c r="B1913" s="7" t="s">
        <v>389</v>
      </c>
      <c r="C1913" s="8">
        <v>177127.15</v>
      </c>
      <c r="D1913" s="8">
        <v>186230.16</v>
      </c>
    </row>
    <row r="1914" spans="1:4" x14ac:dyDescent="0.25">
      <c r="A1914" s="6">
        <v>531648</v>
      </c>
      <c r="B1914" s="7" t="s">
        <v>390</v>
      </c>
      <c r="C1914" s="8">
        <v>10093117.720000001</v>
      </c>
      <c r="D1914" s="8">
        <v>5902659.2199999997</v>
      </c>
    </row>
    <row r="1915" spans="1:4" ht="15.75" thickBot="1" x14ac:dyDescent="0.3">
      <c r="A1915" s="6">
        <v>531660</v>
      </c>
      <c r="B1915" s="7" t="s">
        <v>38</v>
      </c>
      <c r="C1915" s="8">
        <v>138513092.31</v>
      </c>
      <c r="D1915" s="8">
        <v>162285768.72</v>
      </c>
    </row>
    <row r="1916" spans="1:4" x14ac:dyDescent="0.25">
      <c r="A1916" s="22" t="s">
        <v>18</v>
      </c>
      <c r="B1916" s="23"/>
      <c r="C1916" s="24">
        <f>SUM(C1867:C1915)</f>
        <v>815460019.82000017</v>
      </c>
      <c r="D1916" s="24">
        <f>SUM(D1867:D1915)</f>
        <v>790350217.9000001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30403467.550000001</v>
      </c>
      <c r="D1918" s="8">
        <v>27120781.879999999</v>
      </c>
    </row>
    <row r="1919" spans="1:4" ht="15.75" thickBot="1" x14ac:dyDescent="0.3">
      <c r="A1919" s="9" t="s">
        <v>18</v>
      </c>
      <c r="B1919" s="10"/>
      <c r="C1919" s="11">
        <f>SUM(C1918:C1918)</f>
        <v>30403467.550000001</v>
      </c>
      <c r="D1919" s="11">
        <f>SUM(D1918:D1918)</f>
        <v>27120781.879999999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31377459.239999998</v>
      </c>
      <c r="D2276" s="8">
        <v>24370054.899999999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31377459.239999998</v>
      </c>
      <c r="D2279" s="11">
        <f>SUM(D2275:D2278)</f>
        <v>24370054.899999999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>
        <v>2213010.36</v>
      </c>
      <c r="D2281" s="8"/>
    </row>
    <row r="2282" spans="1:4" x14ac:dyDescent="0.25">
      <c r="A2282" s="16">
        <v>550202</v>
      </c>
      <c r="B2282" s="17" t="s">
        <v>314</v>
      </c>
      <c r="C2282" s="8">
        <v>46302230.280000001</v>
      </c>
      <c r="D2282" s="8">
        <v>60148829.770000003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22764789.780000001</v>
      </c>
      <c r="D2284" s="8">
        <v>19474230.16</v>
      </c>
    </row>
    <row r="2285" spans="1:4" ht="15.75" thickBot="1" x14ac:dyDescent="0.3">
      <c r="A2285" s="9" t="s">
        <v>18</v>
      </c>
      <c r="B2285" s="10"/>
      <c r="C2285" s="11">
        <f>SUM(C2281:C2284)</f>
        <v>71280030.420000002</v>
      </c>
      <c r="D2285" s="11">
        <f>SUM(D2281:D2284)</f>
        <v>79623059.930000007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11246387666.279999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9529261463.0999966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111739026.61999893</v>
      </c>
      <c r="D2402" s="62">
        <f>D1115-D2400</f>
        <v>684539062.44000053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14229-4F72-406A-9ED6-FBD895EF2E3D}">
  <dimension ref="A1:D2402"/>
  <sheetViews>
    <sheetView workbookViewId="0">
      <selection activeCell="D16" sqref="D16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10000000</v>
      </c>
      <c r="D6" s="8">
        <v>10000000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499099436</v>
      </c>
      <c r="D8" s="8">
        <v>493507740</v>
      </c>
    </row>
    <row r="9" spans="1:4" x14ac:dyDescent="0.25">
      <c r="A9" s="6">
        <v>1105</v>
      </c>
      <c r="B9" s="7" t="s">
        <v>9</v>
      </c>
      <c r="C9" s="8">
        <v>-37363570</v>
      </c>
      <c r="D9" s="8">
        <v>-33188705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866689502</v>
      </c>
      <c r="D11" s="8">
        <v>1057064167</v>
      </c>
    </row>
    <row r="12" spans="1:4" x14ac:dyDescent="0.25">
      <c r="A12" s="6">
        <v>1108</v>
      </c>
      <c r="B12" s="7" t="s">
        <v>12</v>
      </c>
      <c r="C12" s="8">
        <v>6413497338</v>
      </c>
      <c r="D12" s="8">
        <v>5513572459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131725173</v>
      </c>
      <c r="D14" s="8">
        <v>156726620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502311869</v>
      </c>
      <c r="D16" s="8">
        <v>0</v>
      </c>
    </row>
    <row r="17" spans="1:4" ht="15.75" thickBot="1" x14ac:dyDescent="0.3">
      <c r="A17" s="6">
        <v>1111</v>
      </c>
      <c r="B17" s="7" t="s">
        <v>17</v>
      </c>
      <c r="C17" s="8">
        <v>11785205</v>
      </c>
      <c r="D17" s="8">
        <v>49959465</v>
      </c>
    </row>
    <row r="18" spans="1:4" ht="15.75" thickBot="1" x14ac:dyDescent="0.3">
      <c r="A18" s="9" t="s">
        <v>18</v>
      </c>
      <c r="B18" s="10"/>
      <c r="C18" s="11">
        <f>SUM(C4:C17)</f>
        <v>8397744953</v>
      </c>
      <c r="D18" s="11">
        <f>SUM(D4:D17)</f>
        <v>7247641746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10481948</v>
      </c>
      <c r="D20" s="8">
        <v>14987841</v>
      </c>
    </row>
    <row r="21" spans="1:4" x14ac:dyDescent="0.25">
      <c r="A21" s="6">
        <v>1202</v>
      </c>
      <c r="B21" s="7" t="s">
        <v>21</v>
      </c>
      <c r="C21" s="8">
        <v>295602</v>
      </c>
      <c r="D21" s="8">
        <v>300090</v>
      </c>
    </row>
    <row r="22" spans="1:4" x14ac:dyDescent="0.25">
      <c r="A22" s="6">
        <v>1203</v>
      </c>
      <c r="B22" s="7" t="s">
        <v>22</v>
      </c>
      <c r="C22" s="8">
        <v>10577514</v>
      </c>
      <c r="D22" s="8">
        <v>53908289</v>
      </c>
    </row>
    <row r="23" spans="1:4" x14ac:dyDescent="0.25">
      <c r="A23" s="6">
        <v>1204</v>
      </c>
      <c r="B23" s="7" t="s">
        <v>23</v>
      </c>
      <c r="C23" s="8">
        <v>23846868</v>
      </c>
      <c r="D23" s="8">
        <v>33362182</v>
      </c>
    </row>
    <row r="24" spans="1:4" ht="15.75" thickBot="1" x14ac:dyDescent="0.3">
      <c r="A24" s="16">
        <v>1205</v>
      </c>
      <c r="B24" s="17" t="s">
        <v>24</v>
      </c>
      <c r="C24" s="8">
        <v>149863545</v>
      </c>
      <c r="D24" s="18">
        <v>487727060</v>
      </c>
    </row>
    <row r="25" spans="1:4" ht="15.75" thickBot="1" x14ac:dyDescent="0.3">
      <c r="A25" s="9" t="s">
        <v>18</v>
      </c>
      <c r="B25" s="10"/>
      <c r="C25" s="11">
        <f>SUM(C20:C24)</f>
        <v>195065477</v>
      </c>
      <c r="D25" s="11">
        <f>SUM(D20:D24)</f>
        <v>590285462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29006727</v>
      </c>
      <c r="D27" s="8">
        <v>48386383</v>
      </c>
    </row>
    <row r="28" spans="1:4" x14ac:dyDescent="0.25">
      <c r="A28" s="6">
        <v>1302</v>
      </c>
      <c r="B28" s="7" t="s">
        <v>27</v>
      </c>
      <c r="C28" s="8">
        <v>2173004580</v>
      </c>
      <c r="D28" s="8">
        <v>2369435950</v>
      </c>
    </row>
    <row r="29" spans="1:4" x14ac:dyDescent="0.25">
      <c r="A29" s="6">
        <v>1303</v>
      </c>
      <c r="B29" s="7" t="s">
        <v>28</v>
      </c>
      <c r="C29" s="8">
        <v>406600907</v>
      </c>
      <c r="D29" s="8">
        <v>772365484</v>
      </c>
    </row>
    <row r="30" spans="1:4" x14ac:dyDescent="0.25">
      <c r="A30" s="6">
        <v>1304</v>
      </c>
      <c r="B30" s="7" t="s">
        <v>29</v>
      </c>
      <c r="C30" s="8">
        <v>1950785</v>
      </c>
      <c r="D30" s="8">
        <v>8428954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17931963</v>
      </c>
      <c r="D32" s="8">
        <v>17270029</v>
      </c>
    </row>
    <row r="33" spans="1:4" x14ac:dyDescent="0.25">
      <c r="A33" s="6">
        <v>1307</v>
      </c>
      <c r="B33" s="7" t="s">
        <v>32</v>
      </c>
      <c r="C33" s="8">
        <v>907255</v>
      </c>
      <c r="D33" s="8">
        <v>3759287</v>
      </c>
    </row>
    <row r="34" spans="1:4" x14ac:dyDescent="0.25">
      <c r="A34" s="6">
        <v>1308</v>
      </c>
      <c r="B34" s="7" t="s">
        <v>33</v>
      </c>
      <c r="C34" s="8">
        <v>15534185</v>
      </c>
      <c r="D34" s="8">
        <v>9298789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97056435</v>
      </c>
      <c r="D37" s="8">
        <v>137992482</v>
      </c>
    </row>
    <row r="38" spans="1:4" x14ac:dyDescent="0.25">
      <c r="A38" s="16">
        <v>1312</v>
      </c>
      <c r="B38" s="17" t="s">
        <v>37</v>
      </c>
      <c r="C38" s="8"/>
      <c r="D38" s="8">
        <v>867890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2741992837</v>
      </c>
      <c r="D40" s="11">
        <f>SUM(D27:D39)</f>
        <v>3367805248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196832187</v>
      </c>
      <c r="D47" s="8">
        <v>212332679</v>
      </c>
    </row>
    <row r="48" spans="1:4" x14ac:dyDescent="0.25">
      <c r="A48" s="6">
        <v>1407</v>
      </c>
      <c r="B48" s="7" t="s">
        <v>46</v>
      </c>
      <c r="C48" s="8">
        <v>1449414</v>
      </c>
      <c r="D48" s="8">
        <v>2584815</v>
      </c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2422417</v>
      </c>
      <c r="D50" s="8">
        <v>5855917</v>
      </c>
    </row>
    <row r="51" spans="1:4" ht="15.75" thickBot="1" x14ac:dyDescent="0.3">
      <c r="A51" s="9" t="s">
        <v>18</v>
      </c>
      <c r="B51" s="10"/>
      <c r="C51" s="11">
        <f>SUM(C42:C50)</f>
        <v>200704018</v>
      </c>
      <c r="D51" s="21">
        <f>SUM(D42:D50)</f>
        <v>220773411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1586141</v>
      </c>
      <c r="D53" s="8">
        <v>1756993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199199447</v>
      </c>
      <c r="D57" s="8">
        <v>191935561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779545406</v>
      </c>
      <c r="D59" s="8">
        <v>697182926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32936788</v>
      </c>
      <c r="D61" s="8">
        <v>27595155</v>
      </c>
    </row>
    <row r="62" spans="1:4" x14ac:dyDescent="0.25">
      <c r="A62" s="22" t="s">
        <v>18</v>
      </c>
      <c r="B62" s="23"/>
      <c r="C62" s="24">
        <f>SUM(C53:C61)</f>
        <v>1013267782</v>
      </c>
      <c r="D62" s="24">
        <f>SUM(D53:D61)</f>
        <v>918470635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29177611</v>
      </c>
      <c r="D64" s="8">
        <v>29148177</v>
      </c>
    </row>
    <row r="65" spans="1:4" x14ac:dyDescent="0.25">
      <c r="A65" s="6">
        <v>1602</v>
      </c>
      <c r="B65" s="7" t="s">
        <v>60</v>
      </c>
      <c r="C65" s="8">
        <v>14741002</v>
      </c>
      <c r="D65" s="8">
        <v>15286771</v>
      </c>
    </row>
    <row r="66" spans="1:4" x14ac:dyDescent="0.25">
      <c r="A66" s="6">
        <v>1603</v>
      </c>
      <c r="B66" s="7" t="s">
        <v>61</v>
      </c>
      <c r="C66" s="8">
        <v>11181200</v>
      </c>
      <c r="D66" s="8">
        <v>11181200</v>
      </c>
    </row>
    <row r="67" spans="1:4" x14ac:dyDescent="0.25">
      <c r="A67" s="6">
        <v>1604</v>
      </c>
      <c r="B67" s="7" t="s">
        <v>62</v>
      </c>
      <c r="C67" s="8">
        <v>25191081</v>
      </c>
      <c r="D67" s="8">
        <v>25191081</v>
      </c>
    </row>
    <row r="68" spans="1:4" ht="15.75" thickBot="1" x14ac:dyDescent="0.3">
      <c r="A68" s="19">
        <v>1605</v>
      </c>
      <c r="B68" s="20" t="s">
        <v>63</v>
      </c>
      <c r="C68" s="8">
        <v>216521596</v>
      </c>
      <c r="D68" s="8">
        <v>162476881</v>
      </c>
    </row>
    <row r="69" spans="1:4" ht="15.75" thickBot="1" x14ac:dyDescent="0.3">
      <c r="A69" s="9" t="s">
        <v>18</v>
      </c>
      <c r="B69" s="10"/>
      <c r="C69" s="11">
        <f>SUM(C64:C68)</f>
        <v>296812490</v>
      </c>
      <c r="D69" s="11">
        <f>SUM(D64:D68)</f>
        <v>243284110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241654036</v>
      </c>
      <c r="D73" s="8">
        <v>252474104</v>
      </c>
    </row>
    <row r="74" spans="1:4" x14ac:dyDescent="0.25">
      <c r="A74" s="6">
        <v>1704</v>
      </c>
      <c r="B74" s="7" t="s">
        <v>68</v>
      </c>
      <c r="C74" s="8">
        <v>-179484509</v>
      </c>
      <c r="D74" s="8">
        <v>-188520429</v>
      </c>
    </row>
    <row r="75" spans="1:4" x14ac:dyDescent="0.25">
      <c r="A75" s="6">
        <v>1705</v>
      </c>
      <c r="B75" s="7" t="s">
        <v>69</v>
      </c>
      <c r="C75" s="8">
        <v>12297638</v>
      </c>
      <c r="D75" s="8">
        <v>6823792</v>
      </c>
    </row>
    <row r="76" spans="1:4" ht="15.75" thickBot="1" x14ac:dyDescent="0.3">
      <c r="A76" s="6">
        <v>1706</v>
      </c>
      <c r="B76" s="7" t="s">
        <v>70</v>
      </c>
      <c r="C76" s="8">
        <v>-5095870</v>
      </c>
      <c r="D76" s="8">
        <v>-4050463</v>
      </c>
    </row>
    <row r="77" spans="1:4" ht="15.75" thickBot="1" x14ac:dyDescent="0.3">
      <c r="A77" s="9" t="s">
        <v>18</v>
      </c>
      <c r="B77" s="10"/>
      <c r="C77" s="11">
        <f>SUM(C71:C76)</f>
        <v>69371295</v>
      </c>
      <c r="D77" s="11">
        <f>SUM(D71:D76)</f>
        <v>66727004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630411</v>
      </c>
      <c r="D84" s="8">
        <v>554304</v>
      </c>
    </row>
    <row r="85" spans="1:4" x14ac:dyDescent="0.25">
      <c r="A85" s="6">
        <v>1903</v>
      </c>
      <c r="B85" s="7" t="s">
        <v>76</v>
      </c>
      <c r="C85" s="8">
        <v>8006244</v>
      </c>
      <c r="D85" s="8">
        <v>8150968</v>
      </c>
    </row>
    <row r="86" spans="1:4" x14ac:dyDescent="0.25">
      <c r="A86" s="6">
        <v>1904</v>
      </c>
      <c r="B86" s="7" t="s">
        <v>77</v>
      </c>
      <c r="C86" s="8">
        <v>429901738</v>
      </c>
      <c r="D86" s="8">
        <v>233954101</v>
      </c>
    </row>
    <row r="87" spans="1:4" x14ac:dyDescent="0.25">
      <c r="A87" s="6">
        <v>1905</v>
      </c>
      <c r="B87" s="7" t="s">
        <v>78</v>
      </c>
      <c r="C87" s="8">
        <v>115386489</v>
      </c>
      <c r="D87" s="8">
        <v>110829787</v>
      </c>
    </row>
    <row r="88" spans="1:4" x14ac:dyDescent="0.25">
      <c r="A88" s="6">
        <v>1906</v>
      </c>
      <c r="B88" s="7" t="s">
        <v>79</v>
      </c>
      <c r="C88" s="8">
        <v>-65386882</v>
      </c>
      <c r="D88" s="8">
        <v>-55863431</v>
      </c>
    </row>
    <row r="89" spans="1:4" x14ac:dyDescent="0.25">
      <c r="A89" s="6">
        <v>1907</v>
      </c>
      <c r="B89" s="7" t="s">
        <v>80</v>
      </c>
      <c r="C89" s="8">
        <v>95513193</v>
      </c>
      <c r="D89" s="8">
        <v>83424481</v>
      </c>
    </row>
    <row r="90" spans="1:4" x14ac:dyDescent="0.25">
      <c r="A90" s="6">
        <v>1908</v>
      </c>
      <c r="B90" s="7" t="s">
        <v>81</v>
      </c>
      <c r="C90" s="8">
        <v>-73306154</v>
      </c>
      <c r="D90" s="8">
        <v>-67668185</v>
      </c>
    </row>
    <row r="91" spans="1:4" ht="15.75" thickBot="1" x14ac:dyDescent="0.3">
      <c r="A91" s="6">
        <v>1910</v>
      </c>
      <c r="B91" s="7" t="s">
        <v>38</v>
      </c>
      <c r="C91" s="8">
        <v>178825446</v>
      </c>
      <c r="D91" s="8">
        <v>231111694</v>
      </c>
    </row>
    <row r="92" spans="1:4" ht="15.75" thickBot="1" x14ac:dyDescent="0.3">
      <c r="A92" s="9" t="s">
        <v>82</v>
      </c>
      <c r="B92" s="10"/>
      <c r="C92" s="11">
        <f>SUM(C83:C91)</f>
        <v>689570485</v>
      </c>
      <c r="D92" s="11">
        <f>SUM(D83:D91)</f>
        <v>544493719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13604529337</v>
      </c>
      <c r="D94" s="29">
        <f>D18+D25+D40+D51+D62+D69+D77+D81+D92</f>
        <v>13199481335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57801560</v>
      </c>
      <c r="D98" s="8">
        <v>57792121</v>
      </c>
    </row>
    <row r="99" spans="1:4" x14ac:dyDescent="0.25">
      <c r="A99" s="6">
        <v>2102</v>
      </c>
      <c r="B99" s="7" t="s">
        <v>87</v>
      </c>
      <c r="C99" s="8">
        <v>48134526</v>
      </c>
      <c r="D99" s="8">
        <v>44531435</v>
      </c>
    </row>
    <row r="100" spans="1:4" x14ac:dyDescent="0.25">
      <c r="A100" s="6">
        <v>2103</v>
      </c>
      <c r="B100" s="7" t="s">
        <v>88</v>
      </c>
      <c r="C100" s="8">
        <v>6056993</v>
      </c>
      <c r="D100" s="8">
        <v>6510506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48448386</v>
      </c>
      <c r="D102" s="8">
        <v>45244700</v>
      </c>
    </row>
    <row r="103" spans="1:4" x14ac:dyDescent="0.25">
      <c r="A103" s="6">
        <v>2106</v>
      </c>
      <c r="B103" s="7" t="s">
        <v>91</v>
      </c>
      <c r="C103" s="8">
        <v>41179522</v>
      </c>
      <c r="D103" s="8">
        <v>34685365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201620987</v>
      </c>
      <c r="D105" s="11">
        <f>SUM(D98:D104)</f>
        <v>188764127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262341988</v>
      </c>
      <c r="D107" s="8">
        <v>221920920</v>
      </c>
    </row>
    <row r="108" spans="1:4" x14ac:dyDescent="0.25">
      <c r="A108" s="6">
        <v>2202</v>
      </c>
      <c r="B108" s="7" t="s">
        <v>95</v>
      </c>
      <c r="C108" s="8">
        <v>39622391</v>
      </c>
      <c r="D108" s="8">
        <v>36205375</v>
      </c>
    </row>
    <row r="109" spans="1:4" x14ac:dyDescent="0.25">
      <c r="A109" s="6">
        <v>2203</v>
      </c>
      <c r="B109" s="33" t="s">
        <v>96</v>
      </c>
      <c r="C109" s="8">
        <v>1117317</v>
      </c>
      <c r="D109" s="8">
        <v>1244081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3011882</v>
      </c>
      <c r="D111" s="8">
        <v>2188402</v>
      </c>
    </row>
    <row r="112" spans="1:4" x14ac:dyDescent="0.25">
      <c r="A112" s="6">
        <v>2206</v>
      </c>
      <c r="B112" s="7" t="s">
        <v>99</v>
      </c>
      <c r="C112" s="8">
        <v>910600606</v>
      </c>
      <c r="D112" s="8">
        <v>919814184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22712045</v>
      </c>
      <c r="D114" s="8">
        <v>25497946</v>
      </c>
    </row>
    <row r="115" spans="1:4" x14ac:dyDescent="0.25">
      <c r="A115" s="6">
        <v>2209</v>
      </c>
      <c r="B115" s="7" t="s">
        <v>102</v>
      </c>
      <c r="C115" s="8">
        <v>18365064</v>
      </c>
      <c r="D115" s="8">
        <v>13661263</v>
      </c>
    </row>
    <row r="116" spans="1:4" x14ac:dyDescent="0.25">
      <c r="A116" s="6">
        <v>2210</v>
      </c>
      <c r="B116" s="7" t="s">
        <v>103</v>
      </c>
      <c r="C116" s="8">
        <v>714709</v>
      </c>
      <c r="D116" s="8">
        <v>841740</v>
      </c>
    </row>
    <row r="117" spans="1:4" x14ac:dyDescent="0.25">
      <c r="A117" s="6">
        <v>2211</v>
      </c>
      <c r="B117" s="7" t="s">
        <v>104</v>
      </c>
      <c r="C117" s="8">
        <v>12266238</v>
      </c>
      <c r="D117" s="8">
        <v>11830363</v>
      </c>
    </row>
    <row r="118" spans="1:4" x14ac:dyDescent="0.25">
      <c r="A118" s="6">
        <v>2212</v>
      </c>
      <c r="B118" s="7" t="s">
        <v>105</v>
      </c>
      <c r="C118" s="8">
        <v>928561</v>
      </c>
      <c r="D118" s="8">
        <v>608703</v>
      </c>
    </row>
    <row r="119" spans="1:4" x14ac:dyDescent="0.25">
      <c r="A119" s="6">
        <v>2213</v>
      </c>
      <c r="B119" s="7" t="s">
        <v>106</v>
      </c>
      <c r="C119" s="8">
        <v>178559</v>
      </c>
      <c r="D119" s="8">
        <v>260017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2204713</v>
      </c>
      <c r="D121" s="8">
        <v>2066495</v>
      </c>
    </row>
    <row r="122" spans="1:4" ht="15.75" thickBot="1" x14ac:dyDescent="0.3">
      <c r="A122" s="19">
        <v>2216</v>
      </c>
      <c r="B122" s="20" t="s">
        <v>109</v>
      </c>
      <c r="C122" s="8">
        <v>113006592</v>
      </c>
      <c r="D122" s="8">
        <v>108053792</v>
      </c>
    </row>
    <row r="123" spans="1:4" ht="15.75" thickBot="1" x14ac:dyDescent="0.3">
      <c r="A123" s="9" t="s">
        <v>18</v>
      </c>
      <c r="B123" s="10"/>
      <c r="C123" s="11">
        <f>SUM(C107:C122)</f>
        <v>1387070665</v>
      </c>
      <c r="D123" s="11">
        <f>SUM(D107:D122)</f>
        <v>1344193281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1500623</v>
      </c>
      <c r="D125" s="8">
        <v>2675624</v>
      </c>
    </row>
    <row r="126" spans="1:4" x14ac:dyDescent="0.25">
      <c r="A126" s="6">
        <v>2302</v>
      </c>
      <c r="B126" s="7" t="s">
        <v>112</v>
      </c>
      <c r="C126" s="8">
        <v>94511438</v>
      </c>
      <c r="D126" s="8">
        <v>70775885</v>
      </c>
    </row>
    <row r="127" spans="1:4" x14ac:dyDescent="0.25">
      <c r="A127" s="6">
        <v>2303</v>
      </c>
      <c r="B127" s="7" t="s">
        <v>113</v>
      </c>
      <c r="C127" s="8">
        <v>22790942</v>
      </c>
      <c r="D127" s="8">
        <v>16649648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60333068</v>
      </c>
      <c r="D129" s="8">
        <v>62107572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3051560511</v>
      </c>
      <c r="D132" s="8">
        <v>2759261406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-1911239</v>
      </c>
      <c r="D136" s="8">
        <v>-24473233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2147302723</v>
      </c>
      <c r="D138" s="8">
        <v>2040005195</v>
      </c>
    </row>
    <row r="139" spans="1:4" x14ac:dyDescent="0.25">
      <c r="A139" s="6">
        <v>2314</v>
      </c>
      <c r="B139" s="7" t="s">
        <v>125</v>
      </c>
      <c r="C139" s="8">
        <v>-924497451</v>
      </c>
      <c r="D139" s="8">
        <v>-889755125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4451590615</v>
      </c>
      <c r="D141" s="11">
        <f>SUM(D125:D140)</f>
        <v>4037246972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2659427</v>
      </c>
      <c r="D143" s="8">
        <v>3499515</v>
      </c>
    </row>
    <row r="144" spans="1:4" x14ac:dyDescent="0.25">
      <c r="A144" s="6">
        <v>2402</v>
      </c>
      <c r="B144" s="7" t="s">
        <v>129</v>
      </c>
      <c r="C144" s="8">
        <v>1863325316</v>
      </c>
      <c r="D144" s="8">
        <v>1651151282</v>
      </c>
    </row>
    <row r="145" spans="1:4" x14ac:dyDescent="0.25">
      <c r="A145" s="6">
        <v>2403</v>
      </c>
      <c r="B145" s="7" t="s">
        <v>130</v>
      </c>
      <c r="C145" s="8">
        <v>96828848</v>
      </c>
      <c r="D145" s="8">
        <v>92667508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31681010</v>
      </c>
      <c r="D147" s="8">
        <v>23841135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1994494601</v>
      </c>
      <c r="D149" s="11">
        <f>SUM(D143:D148)</f>
        <v>1771159440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3342334</v>
      </c>
      <c r="D151" s="8">
        <v>4069066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36965321</v>
      </c>
      <c r="D155" s="8">
        <v>36014879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40307655</v>
      </c>
      <c r="D157" s="11">
        <f>SUM(D151:D156)</f>
        <v>40083945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30971594</v>
      </c>
      <c r="D160" s="8">
        <v>29287778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11329335</v>
      </c>
      <c r="D162" s="8">
        <v>5306849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29897720</v>
      </c>
      <c r="D164" s="8">
        <v>31543071</v>
      </c>
    </row>
    <row r="165" spans="1:4" x14ac:dyDescent="0.25">
      <c r="A165" s="6">
        <v>2607</v>
      </c>
      <c r="B165" s="7" t="s">
        <v>148</v>
      </c>
      <c r="C165" s="8">
        <v>95116304</v>
      </c>
      <c r="D165" s="8">
        <v>121305759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167314953</v>
      </c>
      <c r="D167" s="11">
        <f>SUM(D159:D166)</f>
        <v>187443457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106478166</v>
      </c>
      <c r="D169" s="8">
        <v>107730916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97196034</v>
      </c>
      <c r="D172" s="8">
        <v>237899784</v>
      </c>
    </row>
    <row r="173" spans="1:4" x14ac:dyDescent="0.25">
      <c r="A173" s="6">
        <v>2705</v>
      </c>
      <c r="B173" s="7" t="s">
        <v>155</v>
      </c>
      <c r="C173" s="8">
        <v>4140938</v>
      </c>
      <c r="D173" s="8">
        <v>3376723</v>
      </c>
    </row>
    <row r="174" spans="1:4" x14ac:dyDescent="0.25">
      <c r="A174" s="6">
        <v>2706</v>
      </c>
      <c r="B174" s="7" t="s">
        <v>156</v>
      </c>
      <c r="C174" s="8">
        <v>1054131</v>
      </c>
      <c r="D174" s="8">
        <v>1027211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239840</v>
      </c>
      <c r="D177" s="8">
        <v>223513</v>
      </c>
    </row>
    <row r="178" spans="1:4" x14ac:dyDescent="0.25">
      <c r="A178" s="6">
        <v>2710</v>
      </c>
      <c r="B178" s="7" t="s">
        <v>160</v>
      </c>
      <c r="C178" s="8">
        <v>92346</v>
      </c>
      <c r="D178" s="8">
        <v>2971475</v>
      </c>
    </row>
    <row r="179" spans="1:4" x14ac:dyDescent="0.25">
      <c r="A179" s="6">
        <v>2711</v>
      </c>
      <c r="B179" s="7" t="s">
        <v>161</v>
      </c>
      <c r="C179" s="8">
        <v>31349</v>
      </c>
      <c r="D179" s="8">
        <v>70374</v>
      </c>
    </row>
    <row r="180" spans="1:4" x14ac:dyDescent="0.25">
      <c r="A180" s="6">
        <v>2712</v>
      </c>
      <c r="B180" s="7" t="s">
        <v>162</v>
      </c>
      <c r="C180" s="8">
        <v>377433</v>
      </c>
      <c r="D180" s="8">
        <v>378221</v>
      </c>
    </row>
    <row r="181" spans="1:4" x14ac:dyDescent="0.25">
      <c r="A181" s="6">
        <v>2713</v>
      </c>
      <c r="B181" s="7" t="s">
        <v>163</v>
      </c>
      <c r="C181" s="8">
        <v>30071405</v>
      </c>
      <c r="D181" s="8">
        <v>22212625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16309848</v>
      </c>
      <c r="D183" s="8">
        <v>16036026</v>
      </c>
    </row>
    <row r="184" spans="1:4" x14ac:dyDescent="0.25">
      <c r="A184" s="6">
        <v>2716</v>
      </c>
      <c r="B184" s="7" t="s">
        <v>166</v>
      </c>
      <c r="C184" s="8">
        <v>103322467</v>
      </c>
      <c r="D184" s="8">
        <v>84058641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149542</v>
      </c>
      <c r="D188" s="8">
        <v>139557</v>
      </c>
    </row>
    <row r="189" spans="1:4" x14ac:dyDescent="0.25">
      <c r="A189" s="16">
        <v>2721</v>
      </c>
      <c r="B189" s="17" t="s">
        <v>171</v>
      </c>
      <c r="C189" s="8">
        <v>2210977</v>
      </c>
      <c r="D189" s="8">
        <v>2037439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268907732</v>
      </c>
      <c r="D191" s="8">
        <v>253943153</v>
      </c>
    </row>
    <row r="192" spans="1:4" ht="15.75" thickBot="1" x14ac:dyDescent="0.3">
      <c r="A192" s="9" t="s">
        <v>18</v>
      </c>
      <c r="B192" s="10"/>
      <c r="C192" s="21">
        <f>SUM(C169:C191)</f>
        <v>630582208</v>
      </c>
      <c r="D192" s="21">
        <f>SUM(D169:D191)</f>
        <v>732105658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76338520</v>
      </c>
      <c r="D195" s="8">
        <v>87908748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76338520</v>
      </c>
      <c r="D200" s="11">
        <f>SUM(D194:D199)</f>
        <v>87908748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350075523</v>
      </c>
      <c r="D202" s="8">
        <v>434264939</v>
      </c>
    </row>
    <row r="203" spans="1:4" x14ac:dyDescent="0.25">
      <c r="A203" s="6">
        <v>2902</v>
      </c>
      <c r="B203" s="7" t="s">
        <v>182</v>
      </c>
      <c r="C203" s="8">
        <v>185896131</v>
      </c>
      <c r="D203" s="8">
        <v>218977097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219467910</v>
      </c>
      <c r="D205" s="8">
        <v>156243864</v>
      </c>
    </row>
    <row r="206" spans="1:4" ht="15.75" thickBot="1" x14ac:dyDescent="0.3">
      <c r="A206" s="16">
        <v>2910</v>
      </c>
      <c r="B206" s="17" t="s">
        <v>38</v>
      </c>
      <c r="C206" s="8">
        <v>148431993</v>
      </c>
      <c r="D206" s="8">
        <v>382101029</v>
      </c>
    </row>
    <row r="207" spans="1:4" ht="15.75" thickBot="1" x14ac:dyDescent="0.3">
      <c r="A207" s="9" t="s">
        <v>18</v>
      </c>
      <c r="B207" s="10"/>
      <c r="C207" s="11">
        <f>SUM(C202:C206)</f>
        <v>903871557</v>
      </c>
      <c r="D207" s="11">
        <f>SUM(D202:D206)</f>
        <v>1191586929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9853191761</v>
      </c>
      <c r="D209" s="29">
        <f>D105+D123+D141+D149+D157+D167+D192+D200+D207</f>
        <v>9580492557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550000000</v>
      </c>
      <c r="D213" s="8">
        <v>550000000</v>
      </c>
    </row>
    <row r="214" spans="1:4" x14ac:dyDescent="0.25">
      <c r="A214" s="6">
        <v>3102</v>
      </c>
      <c r="B214" s="7" t="s">
        <v>189</v>
      </c>
      <c r="C214" s="8">
        <v>-50000000</v>
      </c>
      <c r="D214" s="8">
        <v>-50000000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500000000</v>
      </c>
      <c r="D216" s="11">
        <f>SUM(D213:D215)</f>
        <v>500000000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505951238</v>
      </c>
      <c r="D221" s="8">
        <v>505951238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2745386339</v>
      </c>
      <c r="D223" s="8">
        <v>2613037542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3251337577</v>
      </c>
      <c r="D225" s="11">
        <f>SUM(D221:D224)</f>
        <v>3118988780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3751337577</v>
      </c>
      <c r="D227" s="29">
        <f>D216+D219+D225</f>
        <v>3618988780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13604529338</v>
      </c>
      <c r="D229" s="29">
        <f>D209+D227</f>
        <v>13199481337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21956403</v>
      </c>
      <c r="D234" s="8">
        <v>19596506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712964395</v>
      </c>
      <c r="D236" s="8">
        <v>642817007</v>
      </c>
    </row>
    <row r="237" spans="1:4" x14ac:dyDescent="0.25">
      <c r="A237" s="6">
        <v>410104</v>
      </c>
      <c r="B237" s="7" t="s">
        <v>205</v>
      </c>
      <c r="C237" s="8">
        <v>99750868</v>
      </c>
      <c r="D237" s="8">
        <v>95734648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749862971</v>
      </c>
      <c r="D242" s="8">
        <v>653184077</v>
      </c>
    </row>
    <row r="243" spans="1:4" x14ac:dyDescent="0.25">
      <c r="A243" s="6">
        <v>410107</v>
      </c>
      <c r="B243" s="7" t="s">
        <v>91</v>
      </c>
      <c r="C243" s="8">
        <v>198058959</v>
      </c>
      <c r="D243" s="8">
        <v>209270480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1782593596</v>
      </c>
      <c r="D245" s="21">
        <f>SUM(D234:D244)</f>
        <v>1620602718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288</v>
      </c>
      <c r="D255" s="8">
        <v>650479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288</v>
      </c>
      <c r="D257" s="11">
        <f>SUM(D247:D256)</f>
        <v>650479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3003</v>
      </c>
      <c r="D259" s="8">
        <v>76817</v>
      </c>
    </row>
    <row r="260" spans="1:4" x14ac:dyDescent="0.25">
      <c r="A260" s="6">
        <v>410302</v>
      </c>
      <c r="B260" s="7" t="s">
        <v>87</v>
      </c>
      <c r="C260" s="8">
        <v>155502</v>
      </c>
      <c r="D260" s="8">
        <v>4883</v>
      </c>
    </row>
    <row r="261" spans="1:4" x14ac:dyDescent="0.25">
      <c r="A261" s="6">
        <v>410303</v>
      </c>
      <c r="B261" s="7" t="s">
        <v>88</v>
      </c>
      <c r="C261" s="8"/>
      <c r="D261" s="8">
        <v>-1066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61320</v>
      </c>
      <c r="D267" s="8">
        <v>24359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219825</v>
      </c>
      <c r="D269" s="11">
        <f>SUM(D259:D268)</f>
        <v>104993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244</v>
      </c>
      <c r="D283" s="8">
        <v>11264</v>
      </c>
    </row>
    <row r="284" spans="1:4" x14ac:dyDescent="0.25">
      <c r="A284" s="6">
        <v>410502</v>
      </c>
      <c r="B284" s="7" t="s">
        <v>88</v>
      </c>
      <c r="C284" s="8">
        <v>-53</v>
      </c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268827</v>
      </c>
      <c r="D290" s="8">
        <v>3320336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269018</v>
      </c>
      <c r="D292" s="11">
        <f>SUM(D283:D291)</f>
        <v>3331600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1756471</v>
      </c>
      <c r="D294" s="8">
        <v>1738819</v>
      </c>
    </row>
    <row r="295" spans="1:4" x14ac:dyDescent="0.25">
      <c r="A295" s="6">
        <v>410602</v>
      </c>
      <c r="B295" s="7" t="s">
        <v>88</v>
      </c>
      <c r="C295" s="8">
        <v>444019</v>
      </c>
      <c r="D295" s="8">
        <v>477640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>
        <v>31</v>
      </c>
      <c r="D300" s="8">
        <v>304</v>
      </c>
    </row>
    <row r="301" spans="1:4" x14ac:dyDescent="0.25">
      <c r="A301" s="6">
        <v>410605</v>
      </c>
      <c r="B301" s="7" t="s">
        <v>91</v>
      </c>
      <c r="C301" s="8">
        <v>4630504</v>
      </c>
      <c r="D301" s="8">
        <v>4033081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6831025</v>
      </c>
      <c r="D303" s="11">
        <f>SUM(D294:D302)</f>
        <v>6249844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31428</v>
      </c>
      <c r="D306" s="8"/>
    </row>
    <row r="307" spans="1:4" x14ac:dyDescent="0.25">
      <c r="A307" s="6">
        <v>410703</v>
      </c>
      <c r="B307" s="7" t="s">
        <v>221</v>
      </c>
      <c r="C307" s="8">
        <v>79662</v>
      </c>
      <c r="D307" s="8">
        <v>99412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6093489</v>
      </c>
      <c r="D309" s="8">
        <v>5925863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6204579</v>
      </c>
      <c r="D317" s="11">
        <f>SUM(D305:D316)</f>
        <v>6025275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58207168</v>
      </c>
      <c r="D333" s="8">
        <v>58884903</v>
      </c>
    </row>
    <row r="334" spans="1:4" x14ac:dyDescent="0.25">
      <c r="A334" s="6">
        <v>410902</v>
      </c>
      <c r="B334" s="7" t="s">
        <v>87</v>
      </c>
      <c r="C334" s="8">
        <v>32140850</v>
      </c>
      <c r="D334" s="8">
        <v>31885939</v>
      </c>
    </row>
    <row r="335" spans="1:4" x14ac:dyDescent="0.25">
      <c r="A335" s="6">
        <v>410903</v>
      </c>
      <c r="B335" s="7" t="s">
        <v>88</v>
      </c>
      <c r="C335" s="8">
        <v>4786732</v>
      </c>
      <c r="D335" s="8">
        <v>5799083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32659204</v>
      </c>
      <c r="D341" s="8">
        <v>34783780</v>
      </c>
    </row>
    <row r="342" spans="1:4" x14ac:dyDescent="0.25">
      <c r="A342" s="6">
        <v>410906</v>
      </c>
      <c r="B342" s="7" t="s">
        <v>91</v>
      </c>
      <c r="C342" s="8">
        <v>37703558</v>
      </c>
      <c r="D342" s="8">
        <v>50319603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165497512</v>
      </c>
      <c r="D344" s="11">
        <f>SUM(D333:D343)</f>
        <v>181673308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263210</v>
      </c>
      <c r="D347" s="8">
        <v>259423</v>
      </c>
    </row>
    <row r="348" spans="1:4" x14ac:dyDescent="0.25">
      <c r="A348" s="6">
        <v>411003</v>
      </c>
      <c r="B348" s="7" t="s">
        <v>88</v>
      </c>
      <c r="C348" s="8">
        <v>104101</v>
      </c>
      <c r="D348" s="8">
        <v>220821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120985</v>
      </c>
      <c r="D353" s="8">
        <v>107622</v>
      </c>
    </row>
    <row r="354" spans="1:4" x14ac:dyDescent="0.25">
      <c r="A354" s="6">
        <v>411006</v>
      </c>
      <c r="B354" s="7" t="s">
        <v>91</v>
      </c>
      <c r="C354" s="8">
        <v>10323892</v>
      </c>
      <c r="D354" s="8">
        <v>8770295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10812188</v>
      </c>
      <c r="D356" s="11">
        <f>SUM(D346:D355)</f>
        <v>9358161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1906874</v>
      </c>
      <c r="D358" s="8">
        <v>1456873</v>
      </c>
    </row>
    <row r="359" spans="1:4" x14ac:dyDescent="0.25">
      <c r="A359" s="6">
        <v>411102</v>
      </c>
      <c r="B359" s="7" t="s">
        <v>238</v>
      </c>
      <c r="C359" s="8">
        <v>81211652</v>
      </c>
      <c r="D359" s="8">
        <v>48685331</v>
      </c>
    </row>
    <row r="360" spans="1:4" x14ac:dyDescent="0.25">
      <c r="A360" s="6">
        <v>411103</v>
      </c>
      <c r="B360" s="7" t="s">
        <v>239</v>
      </c>
      <c r="C360" s="8">
        <v>16493220</v>
      </c>
      <c r="D360" s="8">
        <v>9094429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40951454</v>
      </c>
      <c r="D362" s="8">
        <v>38615076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>
        <v>190427783</v>
      </c>
      <c r="D366" s="8">
        <v>190427783</v>
      </c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2701651044</v>
      </c>
      <c r="D368" s="8">
        <v>2492487070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3032642027</v>
      </c>
      <c r="D372" s="11">
        <f>SUM(D358:D371)</f>
        <v>2780766562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>
        <v>1251785</v>
      </c>
      <c r="D376" s="8">
        <v>1411980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659454</v>
      </c>
      <c r="D378" s="8">
        <v>23061253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1911239</v>
      </c>
      <c r="D388" s="11">
        <f>SUM(D374:D387)</f>
        <v>24473233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1431288343</v>
      </c>
      <c r="D586" s="8">
        <v>1262738509</v>
      </c>
    </row>
    <row r="587" spans="1:4" x14ac:dyDescent="0.25">
      <c r="A587" s="6">
        <v>430102</v>
      </c>
      <c r="B587" s="7" t="s">
        <v>95</v>
      </c>
      <c r="C587" s="8">
        <v>1540503235</v>
      </c>
      <c r="D587" s="8">
        <v>1375564636</v>
      </c>
    </row>
    <row r="588" spans="1:4" x14ac:dyDescent="0.25">
      <c r="A588" s="6">
        <v>430103</v>
      </c>
      <c r="B588" s="7" t="s">
        <v>96</v>
      </c>
      <c r="C588" s="8">
        <v>7170339</v>
      </c>
      <c r="D588" s="8">
        <v>7014224</v>
      </c>
    </row>
    <row r="589" spans="1:4" x14ac:dyDescent="0.25">
      <c r="A589" s="6">
        <v>430104</v>
      </c>
      <c r="B589" s="7" t="s">
        <v>97</v>
      </c>
      <c r="C589" s="8">
        <v>14775040</v>
      </c>
      <c r="D589" s="8">
        <v>6561327</v>
      </c>
    </row>
    <row r="590" spans="1:4" x14ac:dyDescent="0.25">
      <c r="A590" s="6">
        <v>430105</v>
      </c>
      <c r="B590" s="7" t="s">
        <v>98</v>
      </c>
      <c r="C590" s="8">
        <v>87582807</v>
      </c>
      <c r="D590" s="8">
        <v>50557055</v>
      </c>
    </row>
    <row r="591" spans="1:4" x14ac:dyDescent="0.25">
      <c r="A591" s="6">
        <v>430106</v>
      </c>
      <c r="B591" s="7" t="s">
        <v>271</v>
      </c>
      <c r="C591" s="8">
        <v>1485004251</v>
      </c>
      <c r="D591" s="8">
        <v>1489254707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191431592</v>
      </c>
      <c r="D593" s="8">
        <v>188193226</v>
      </c>
    </row>
    <row r="594" spans="1:4" x14ac:dyDescent="0.25">
      <c r="A594" s="6">
        <v>430109</v>
      </c>
      <c r="B594" s="7" t="s">
        <v>102</v>
      </c>
      <c r="C594" s="8">
        <v>130058435</v>
      </c>
      <c r="D594" s="8">
        <v>99358348</v>
      </c>
    </row>
    <row r="595" spans="1:4" x14ac:dyDescent="0.25">
      <c r="A595" s="6">
        <v>430110</v>
      </c>
      <c r="B595" s="7" t="s">
        <v>103</v>
      </c>
      <c r="C595" s="8">
        <v>3080635</v>
      </c>
      <c r="D595" s="8">
        <v>3393894</v>
      </c>
    </row>
    <row r="596" spans="1:4" x14ac:dyDescent="0.25">
      <c r="A596" s="6">
        <v>430111</v>
      </c>
      <c r="B596" s="7" t="s">
        <v>104</v>
      </c>
      <c r="C596" s="8">
        <v>45582698</v>
      </c>
      <c r="D596" s="8">
        <v>45030416</v>
      </c>
    </row>
    <row r="597" spans="1:4" x14ac:dyDescent="0.25">
      <c r="A597" s="6">
        <v>430112</v>
      </c>
      <c r="B597" s="7" t="s">
        <v>105</v>
      </c>
      <c r="C597" s="8">
        <v>6794673</v>
      </c>
      <c r="D597" s="8">
        <v>10645336</v>
      </c>
    </row>
    <row r="598" spans="1:4" x14ac:dyDescent="0.25">
      <c r="A598" s="6">
        <v>430113</v>
      </c>
      <c r="B598" s="7" t="s">
        <v>106</v>
      </c>
      <c r="C598" s="8">
        <v>1681003</v>
      </c>
      <c r="D598" s="8">
        <v>654551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13801033</v>
      </c>
      <c r="D600" s="8">
        <v>9329700</v>
      </c>
    </row>
    <row r="601" spans="1:4" ht="15.75" thickBot="1" x14ac:dyDescent="0.3">
      <c r="A601" s="9" t="s">
        <v>18</v>
      </c>
      <c r="B601" s="10"/>
      <c r="C601" s="11">
        <f>SUM(C586:C600)</f>
        <v>4958754084</v>
      </c>
      <c r="D601" s="11">
        <f>SUM(D586:D600)</f>
        <v>4548295929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49650891</v>
      </c>
      <c r="D603" s="8">
        <v>40581945</v>
      </c>
    </row>
    <row r="604" spans="1:4" x14ac:dyDescent="0.25">
      <c r="A604" s="6">
        <v>430202</v>
      </c>
      <c r="B604" s="7" t="s">
        <v>95</v>
      </c>
      <c r="C604" s="8">
        <v>24976531</v>
      </c>
      <c r="D604" s="8">
        <v>20385981</v>
      </c>
    </row>
    <row r="605" spans="1:4" x14ac:dyDescent="0.25">
      <c r="A605" s="6">
        <v>430203</v>
      </c>
      <c r="B605" s="7" t="s">
        <v>96</v>
      </c>
      <c r="C605" s="8">
        <v>1446023</v>
      </c>
      <c r="D605" s="8">
        <v>1217447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8279042</v>
      </c>
      <c r="D607" s="8">
        <v>5196984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8119621</v>
      </c>
      <c r="D610" s="8">
        <v>8137043</v>
      </c>
    </row>
    <row r="611" spans="1:4" x14ac:dyDescent="0.25">
      <c r="A611" s="6">
        <v>430209</v>
      </c>
      <c r="B611" s="7" t="s">
        <v>102</v>
      </c>
      <c r="C611" s="8">
        <v>5950487</v>
      </c>
      <c r="D611" s="8">
        <v>4937433</v>
      </c>
    </row>
    <row r="612" spans="1:4" x14ac:dyDescent="0.25">
      <c r="A612" s="6">
        <v>430210</v>
      </c>
      <c r="B612" s="7" t="s">
        <v>103</v>
      </c>
      <c r="C612" s="8">
        <v>124317</v>
      </c>
      <c r="D612" s="8">
        <v>157142</v>
      </c>
    </row>
    <row r="613" spans="1:4" x14ac:dyDescent="0.25">
      <c r="A613" s="6">
        <v>430211</v>
      </c>
      <c r="B613" s="7" t="s">
        <v>104</v>
      </c>
      <c r="C613" s="8">
        <v>3038115</v>
      </c>
      <c r="D613" s="8">
        <v>2705505</v>
      </c>
    </row>
    <row r="614" spans="1:4" x14ac:dyDescent="0.25">
      <c r="A614" s="6">
        <v>430212</v>
      </c>
      <c r="B614" s="7" t="s">
        <v>105</v>
      </c>
      <c r="C614" s="8">
        <v>1488946</v>
      </c>
      <c r="D614" s="8">
        <v>1586427</v>
      </c>
    </row>
    <row r="615" spans="1:4" x14ac:dyDescent="0.25">
      <c r="A615" s="6">
        <v>430213</v>
      </c>
      <c r="B615" s="7" t="s">
        <v>106</v>
      </c>
      <c r="C615" s="8">
        <v>351463</v>
      </c>
      <c r="D615" s="8">
        <v>135001</v>
      </c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2828664</v>
      </c>
      <c r="D617" s="8">
        <v>1056443</v>
      </c>
    </row>
    <row r="618" spans="1:4" ht="15.75" thickBot="1" x14ac:dyDescent="0.3">
      <c r="A618" s="9" t="s">
        <v>18</v>
      </c>
      <c r="B618" s="10"/>
      <c r="C618" s="11">
        <f>SUM(C603:C617)</f>
        <v>106254100</v>
      </c>
      <c r="D618" s="11">
        <f>SUM(D603:D617)</f>
        <v>86097351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30016679</v>
      </c>
      <c r="D620" s="8">
        <v>29317842</v>
      </c>
    </row>
    <row r="621" spans="1:4" x14ac:dyDescent="0.25">
      <c r="A621" s="6">
        <v>430302</v>
      </c>
      <c r="B621" s="7" t="s">
        <v>95</v>
      </c>
      <c r="C621" s="8">
        <v>27806456</v>
      </c>
      <c r="D621" s="8">
        <v>29229205</v>
      </c>
    </row>
    <row r="622" spans="1:4" x14ac:dyDescent="0.25">
      <c r="A622" s="6">
        <v>430303</v>
      </c>
      <c r="B622" s="7" t="s">
        <v>96</v>
      </c>
      <c r="C622" s="8">
        <v>-101391</v>
      </c>
      <c r="D622" s="8">
        <v>152866</v>
      </c>
    </row>
    <row r="623" spans="1:4" x14ac:dyDescent="0.25">
      <c r="A623" s="6">
        <v>430304</v>
      </c>
      <c r="B623" s="7" t="s">
        <v>97</v>
      </c>
      <c r="C623" s="8">
        <v>596659</v>
      </c>
      <c r="D623" s="8">
        <v>346444</v>
      </c>
    </row>
    <row r="624" spans="1:4" x14ac:dyDescent="0.25">
      <c r="A624" s="6">
        <v>430305</v>
      </c>
      <c r="B624" s="7" t="s">
        <v>98</v>
      </c>
      <c r="C624" s="8">
        <v>6885556</v>
      </c>
      <c r="D624" s="8">
        <v>3398259</v>
      </c>
    </row>
    <row r="625" spans="1:4" x14ac:dyDescent="0.25">
      <c r="A625" s="6">
        <v>430306</v>
      </c>
      <c r="B625" s="7" t="s">
        <v>99</v>
      </c>
      <c r="C625" s="8">
        <v>1775077</v>
      </c>
      <c r="D625" s="8">
        <v>790984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13073686</v>
      </c>
      <c r="D627" s="8">
        <v>15110926</v>
      </c>
    </row>
    <row r="628" spans="1:4" x14ac:dyDescent="0.25">
      <c r="A628" s="6">
        <v>430309</v>
      </c>
      <c r="B628" s="7" t="s">
        <v>102</v>
      </c>
      <c r="C628" s="8">
        <v>2367184</v>
      </c>
      <c r="D628" s="8">
        <v>1821927</v>
      </c>
    </row>
    <row r="629" spans="1:4" x14ac:dyDescent="0.25">
      <c r="A629" s="6">
        <v>430310</v>
      </c>
      <c r="B629" s="7" t="s">
        <v>103</v>
      </c>
      <c r="C629" s="15">
        <v>395217</v>
      </c>
      <c r="D629" s="8">
        <v>378386</v>
      </c>
    </row>
    <row r="630" spans="1:4" x14ac:dyDescent="0.25">
      <c r="A630" s="6">
        <v>430311</v>
      </c>
      <c r="B630" s="7" t="s">
        <v>104</v>
      </c>
      <c r="C630" s="8">
        <v>48772</v>
      </c>
      <c r="D630" s="8">
        <v>2197053</v>
      </c>
    </row>
    <row r="631" spans="1:4" x14ac:dyDescent="0.25">
      <c r="A631" s="6">
        <v>430312</v>
      </c>
      <c r="B631" s="7" t="s">
        <v>105</v>
      </c>
      <c r="C631" s="8">
        <v>34160</v>
      </c>
      <c r="D631" s="8">
        <v>183621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17312</v>
      </c>
      <c r="D634" s="8">
        <v>71602</v>
      </c>
    </row>
    <row r="635" spans="1:4" ht="15.75" thickBot="1" x14ac:dyDescent="0.3">
      <c r="A635" s="9" t="s">
        <v>18</v>
      </c>
      <c r="B635" s="10"/>
      <c r="C635" s="11">
        <f>SUM(C620:C634)</f>
        <v>82915367</v>
      </c>
      <c r="D635" s="11">
        <f>SUM(D620:D634)</f>
        <v>82999115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-1065842</v>
      </c>
      <c r="D637" s="8">
        <v>50567025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293589</v>
      </c>
      <c r="D641" s="8">
        <v>2704481</v>
      </c>
    </row>
    <row r="642" spans="1:4" x14ac:dyDescent="0.25">
      <c r="A642" s="6">
        <v>430406</v>
      </c>
      <c r="B642" s="7" t="s">
        <v>99</v>
      </c>
      <c r="C642" s="8">
        <v>2642226</v>
      </c>
      <c r="D642" s="8">
        <v>1452681</v>
      </c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>
        <v>-426363</v>
      </c>
      <c r="D645" s="8">
        <v>5766927</v>
      </c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1443610</v>
      </c>
      <c r="D652" s="11">
        <f>SUM(D637:D651)</f>
        <v>60491114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27959919</v>
      </c>
      <c r="D654" s="8">
        <v>24696890</v>
      </c>
    </row>
    <row r="655" spans="1:4" x14ac:dyDescent="0.25">
      <c r="A655" s="6">
        <v>430502</v>
      </c>
      <c r="B655" s="7" t="s">
        <v>95</v>
      </c>
      <c r="C655" s="8">
        <v>19846079</v>
      </c>
      <c r="D655" s="8">
        <v>17355360</v>
      </c>
    </row>
    <row r="656" spans="1:4" x14ac:dyDescent="0.25">
      <c r="A656" s="6">
        <v>430503</v>
      </c>
      <c r="B656" s="7" t="s">
        <v>96</v>
      </c>
      <c r="C656" s="8">
        <v>548125</v>
      </c>
      <c r="D656" s="8">
        <v>937289</v>
      </c>
    </row>
    <row r="657" spans="1:4" x14ac:dyDescent="0.25">
      <c r="A657" s="6">
        <v>430504</v>
      </c>
      <c r="B657" s="7" t="s">
        <v>97</v>
      </c>
      <c r="C657" s="8">
        <v>138577</v>
      </c>
      <c r="D657" s="8">
        <v>153016</v>
      </c>
    </row>
    <row r="658" spans="1:4" x14ac:dyDescent="0.25">
      <c r="A658" s="6">
        <v>430505</v>
      </c>
      <c r="B658" s="7" t="s">
        <v>98</v>
      </c>
      <c r="C658" s="8">
        <v>1289285</v>
      </c>
      <c r="D658" s="8">
        <v>1079969</v>
      </c>
    </row>
    <row r="659" spans="1:4" x14ac:dyDescent="0.25">
      <c r="A659" s="6">
        <v>430506</v>
      </c>
      <c r="B659" s="7" t="s">
        <v>99</v>
      </c>
      <c r="C659" s="8">
        <v>316394</v>
      </c>
      <c r="D659" s="8">
        <v>425955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9299184</v>
      </c>
      <c r="D661" s="8">
        <v>7426594</v>
      </c>
    </row>
    <row r="662" spans="1:4" x14ac:dyDescent="0.25">
      <c r="A662" s="6">
        <v>430509</v>
      </c>
      <c r="B662" s="7" t="s">
        <v>102</v>
      </c>
      <c r="C662" s="8">
        <v>2703743</v>
      </c>
      <c r="D662" s="8">
        <v>5010614</v>
      </c>
    </row>
    <row r="663" spans="1:4" x14ac:dyDescent="0.25">
      <c r="A663" s="6">
        <v>430510</v>
      </c>
      <c r="B663" s="7" t="s">
        <v>103</v>
      </c>
      <c r="C663" s="8">
        <v>214209</v>
      </c>
      <c r="D663" s="8">
        <v>241775</v>
      </c>
    </row>
    <row r="664" spans="1:4" x14ac:dyDescent="0.25">
      <c r="A664" s="6">
        <v>430511</v>
      </c>
      <c r="B664" s="7" t="s">
        <v>104</v>
      </c>
      <c r="C664" s="8">
        <v>1961024</v>
      </c>
      <c r="D664" s="8">
        <v>1538219</v>
      </c>
    </row>
    <row r="665" spans="1:4" x14ac:dyDescent="0.25">
      <c r="A665" s="6">
        <v>430512</v>
      </c>
      <c r="B665" s="7" t="s">
        <v>105</v>
      </c>
      <c r="C665" s="8">
        <v>708019</v>
      </c>
      <c r="D665" s="8">
        <v>236904</v>
      </c>
    </row>
    <row r="666" spans="1:4" x14ac:dyDescent="0.25">
      <c r="A666" s="6">
        <v>430513</v>
      </c>
      <c r="B666" s="7" t="s">
        <v>106</v>
      </c>
      <c r="C666" s="8">
        <v>54000</v>
      </c>
      <c r="D666" s="8">
        <v>64980</v>
      </c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451219</v>
      </c>
      <c r="D668" s="8">
        <v>1164156</v>
      </c>
    </row>
    <row r="669" spans="1:4" ht="15.75" thickBot="1" x14ac:dyDescent="0.3">
      <c r="A669" s="9" t="s">
        <v>18</v>
      </c>
      <c r="B669" s="10"/>
      <c r="C669" s="11">
        <f>SUM(C654:C668)</f>
        <v>65489777</v>
      </c>
      <c r="D669" s="11">
        <f>SUM(D654:D668)</f>
        <v>60331721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23138130</v>
      </c>
      <c r="D671" s="8">
        <v>16366034</v>
      </c>
    </row>
    <row r="672" spans="1:4" x14ac:dyDescent="0.25">
      <c r="A672" s="6">
        <v>430602</v>
      </c>
      <c r="B672" s="7" t="s">
        <v>95</v>
      </c>
      <c r="C672" s="8">
        <v>23398380</v>
      </c>
      <c r="D672" s="8">
        <v>20020623</v>
      </c>
    </row>
    <row r="673" spans="1:4" x14ac:dyDescent="0.25">
      <c r="A673" s="6">
        <v>430603</v>
      </c>
      <c r="B673" s="7" t="s">
        <v>274</v>
      </c>
      <c r="C673" s="8">
        <v>272916</v>
      </c>
      <c r="D673" s="8">
        <v>251541</v>
      </c>
    </row>
    <row r="674" spans="1:4" x14ac:dyDescent="0.25">
      <c r="A674" s="6">
        <v>430604</v>
      </c>
      <c r="B674" s="7" t="s">
        <v>97</v>
      </c>
      <c r="C674" s="8">
        <v>13442</v>
      </c>
      <c r="D674" s="8">
        <v>34811</v>
      </c>
    </row>
    <row r="675" spans="1:4" x14ac:dyDescent="0.25">
      <c r="A675" s="6">
        <v>430605</v>
      </c>
      <c r="B675" s="7" t="s">
        <v>98</v>
      </c>
      <c r="C675" s="8">
        <v>1526723</v>
      </c>
      <c r="D675" s="8">
        <v>831832</v>
      </c>
    </row>
    <row r="676" spans="1:4" x14ac:dyDescent="0.25">
      <c r="A676" s="6">
        <v>430606</v>
      </c>
      <c r="B676" s="7" t="s">
        <v>271</v>
      </c>
      <c r="C676" s="8">
        <v>62458430</v>
      </c>
      <c r="D676" s="8">
        <v>63525442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5936211</v>
      </c>
      <c r="D678" s="8">
        <v>5637919</v>
      </c>
    </row>
    <row r="679" spans="1:4" x14ac:dyDescent="0.25">
      <c r="A679" s="6">
        <v>430609</v>
      </c>
      <c r="B679" s="7" t="s">
        <v>102</v>
      </c>
      <c r="C679" s="8">
        <v>4566377</v>
      </c>
      <c r="D679" s="8">
        <v>3804797</v>
      </c>
    </row>
    <row r="680" spans="1:4" x14ac:dyDescent="0.25">
      <c r="A680" s="6">
        <v>430610</v>
      </c>
      <c r="B680" s="7" t="s">
        <v>103</v>
      </c>
      <c r="C680" s="8">
        <v>131243</v>
      </c>
      <c r="D680" s="8">
        <v>149633</v>
      </c>
    </row>
    <row r="681" spans="1:4" x14ac:dyDescent="0.25">
      <c r="A681" s="6">
        <v>430611</v>
      </c>
      <c r="B681" s="7" t="s">
        <v>104</v>
      </c>
      <c r="C681" s="8">
        <v>1601568</v>
      </c>
      <c r="D681" s="8">
        <v>1463716</v>
      </c>
    </row>
    <row r="682" spans="1:4" x14ac:dyDescent="0.25">
      <c r="A682" s="6">
        <v>430612</v>
      </c>
      <c r="B682" s="7" t="s">
        <v>105</v>
      </c>
      <c r="C682" s="8">
        <v>341079</v>
      </c>
      <c r="D682" s="8">
        <v>397117</v>
      </c>
    </row>
    <row r="683" spans="1:4" x14ac:dyDescent="0.25">
      <c r="A683" s="6">
        <v>430613</v>
      </c>
      <c r="B683" s="7" t="s">
        <v>106</v>
      </c>
      <c r="C683" s="8">
        <v>20605</v>
      </c>
      <c r="D683" s="8">
        <v>32728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711180</v>
      </c>
      <c r="D685" s="8">
        <v>396108</v>
      </c>
    </row>
    <row r="686" spans="1:4" ht="15.75" thickBot="1" x14ac:dyDescent="0.3">
      <c r="A686" s="9" t="s">
        <v>18</v>
      </c>
      <c r="B686" s="10"/>
      <c r="C686" s="11">
        <f>SUM(C671:C685)</f>
        <v>124116284</v>
      </c>
      <c r="D686" s="11">
        <f>SUM(D671:D685)</f>
        <v>112912301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86817291</v>
      </c>
      <c r="D688" s="8">
        <v>110271285</v>
      </c>
    </row>
    <row r="689" spans="1:4" x14ac:dyDescent="0.25">
      <c r="A689" s="6">
        <v>430702</v>
      </c>
      <c r="B689" s="7" t="s">
        <v>95</v>
      </c>
      <c r="C689" s="8">
        <v>2898870</v>
      </c>
      <c r="D689" s="8">
        <v>1333482</v>
      </c>
    </row>
    <row r="690" spans="1:4" x14ac:dyDescent="0.25">
      <c r="A690" s="6">
        <v>430703</v>
      </c>
      <c r="B690" s="7" t="s">
        <v>96</v>
      </c>
      <c r="C690" s="8">
        <v>737064</v>
      </c>
      <c r="D690" s="8">
        <v>241460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7606913</v>
      </c>
      <c r="D692" s="8">
        <v>7482436</v>
      </c>
    </row>
    <row r="693" spans="1:4" x14ac:dyDescent="0.25">
      <c r="A693" s="6">
        <v>430706</v>
      </c>
      <c r="B693" s="7" t="s">
        <v>99</v>
      </c>
      <c r="C693" s="8">
        <v>370580</v>
      </c>
      <c r="D693" s="8">
        <v>330795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37885608</v>
      </c>
      <c r="D695" s="8">
        <v>33607762</v>
      </c>
    </row>
    <row r="696" spans="1:4" x14ac:dyDescent="0.25">
      <c r="A696" s="6">
        <v>430709</v>
      </c>
      <c r="B696" s="7" t="s">
        <v>102</v>
      </c>
      <c r="C696" s="8">
        <v>5256405</v>
      </c>
      <c r="D696" s="8">
        <v>18885793</v>
      </c>
    </row>
    <row r="697" spans="1:4" x14ac:dyDescent="0.25">
      <c r="A697" s="6">
        <v>430710</v>
      </c>
      <c r="B697" s="7" t="s">
        <v>103</v>
      </c>
      <c r="C697" s="8">
        <v>217726</v>
      </c>
      <c r="D697" s="8">
        <v>21344</v>
      </c>
    </row>
    <row r="698" spans="1:4" x14ac:dyDescent="0.25">
      <c r="A698" s="6">
        <v>430711</v>
      </c>
      <c r="B698" s="7" t="s">
        <v>104</v>
      </c>
      <c r="C698" s="8">
        <v>30555166</v>
      </c>
      <c r="D698" s="8">
        <v>11839088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30190684</v>
      </c>
      <c r="D702" s="8">
        <v>665542</v>
      </c>
    </row>
    <row r="703" spans="1:4" ht="15.75" thickBot="1" x14ac:dyDescent="0.3">
      <c r="A703" s="9" t="s">
        <v>18</v>
      </c>
      <c r="B703" s="10"/>
      <c r="C703" s="11">
        <f>SUM(C688:C702)</f>
        <v>202536307</v>
      </c>
      <c r="D703" s="11">
        <f>SUM(D688:D702)</f>
        <v>184678987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724510</v>
      </c>
      <c r="D722" s="8">
        <v>147015935</v>
      </c>
    </row>
    <row r="723" spans="1:4" x14ac:dyDescent="0.25">
      <c r="A723" s="6">
        <v>430902</v>
      </c>
      <c r="B723" s="7" t="s">
        <v>95</v>
      </c>
      <c r="C723" s="8">
        <v>74576</v>
      </c>
      <c r="D723" s="8">
        <v>33898</v>
      </c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314337</v>
      </c>
      <c r="D726" s="8">
        <v>396443</v>
      </c>
    </row>
    <row r="727" spans="1:4" x14ac:dyDescent="0.25">
      <c r="A727" s="6">
        <v>430906</v>
      </c>
      <c r="B727" s="7" t="s">
        <v>99</v>
      </c>
      <c r="C727" s="8">
        <v>64071601</v>
      </c>
      <c r="D727" s="8">
        <v>46676911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86841</v>
      </c>
      <c r="D729" s="8">
        <v>15254</v>
      </c>
    </row>
    <row r="730" spans="1:4" x14ac:dyDescent="0.25">
      <c r="A730" s="6">
        <v>430909</v>
      </c>
      <c r="B730" s="7" t="s">
        <v>102</v>
      </c>
      <c r="C730" s="8">
        <v>8474</v>
      </c>
      <c r="D730" s="8">
        <v>127119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65280339</v>
      </c>
      <c r="D737" s="11">
        <f>SUM(D722:D736)</f>
        <v>194265560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505095404</v>
      </c>
      <c r="D739" s="8">
        <v>457247795</v>
      </c>
    </row>
    <row r="740" spans="1:4" x14ac:dyDescent="0.25">
      <c r="A740" s="6">
        <v>431002</v>
      </c>
      <c r="B740" s="7" t="s">
        <v>95</v>
      </c>
      <c r="C740" s="8">
        <v>550225854</v>
      </c>
      <c r="D740" s="8">
        <v>501215649</v>
      </c>
    </row>
    <row r="741" spans="1:4" x14ac:dyDescent="0.25">
      <c r="A741" s="6">
        <v>431003</v>
      </c>
      <c r="B741" s="7" t="s">
        <v>274</v>
      </c>
      <c r="C741" s="8">
        <v>2805690</v>
      </c>
      <c r="D741" s="8">
        <v>4810953</v>
      </c>
    </row>
    <row r="742" spans="1:4" x14ac:dyDescent="0.25">
      <c r="A742" s="6">
        <v>431004</v>
      </c>
      <c r="B742" s="7" t="s">
        <v>97</v>
      </c>
      <c r="C742" s="8">
        <v>2624531</v>
      </c>
      <c r="D742" s="8">
        <v>1787639</v>
      </c>
    </row>
    <row r="743" spans="1:4" x14ac:dyDescent="0.25">
      <c r="A743" s="6">
        <v>431005</v>
      </c>
      <c r="B743" s="7" t="s">
        <v>98</v>
      </c>
      <c r="C743" s="8">
        <v>7583558</v>
      </c>
      <c r="D743" s="8">
        <v>6211110</v>
      </c>
    </row>
    <row r="744" spans="1:4" x14ac:dyDescent="0.25">
      <c r="A744" s="6">
        <v>431006</v>
      </c>
      <c r="B744" s="7" t="s">
        <v>99</v>
      </c>
      <c r="C744" s="8">
        <v>595701883</v>
      </c>
      <c r="D744" s="8">
        <v>672471526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75277290</v>
      </c>
      <c r="D746" s="8">
        <v>67781138</v>
      </c>
    </row>
    <row r="747" spans="1:4" x14ac:dyDescent="0.25">
      <c r="A747" s="6">
        <v>431009</v>
      </c>
      <c r="B747" s="7" t="s">
        <v>102</v>
      </c>
      <c r="C747" s="8">
        <v>39743339</v>
      </c>
      <c r="D747" s="8">
        <v>58054036</v>
      </c>
    </row>
    <row r="748" spans="1:4" x14ac:dyDescent="0.25">
      <c r="A748" s="6">
        <v>431010</v>
      </c>
      <c r="B748" s="7" t="s">
        <v>103</v>
      </c>
      <c r="C748" s="8">
        <v>1357558</v>
      </c>
      <c r="D748" s="8">
        <v>1844440</v>
      </c>
    </row>
    <row r="749" spans="1:4" x14ac:dyDescent="0.25">
      <c r="A749" s="6">
        <v>431011</v>
      </c>
      <c r="B749" s="7" t="s">
        <v>104</v>
      </c>
      <c r="C749" s="8">
        <v>18012166</v>
      </c>
      <c r="D749" s="8">
        <v>14633870</v>
      </c>
    </row>
    <row r="750" spans="1:4" x14ac:dyDescent="0.25">
      <c r="A750" s="6">
        <v>431012</v>
      </c>
      <c r="B750" s="7" t="s">
        <v>105</v>
      </c>
      <c r="C750" s="8">
        <v>4258134</v>
      </c>
      <c r="D750" s="8">
        <v>1166333</v>
      </c>
    </row>
    <row r="751" spans="1:4" x14ac:dyDescent="0.25">
      <c r="A751" s="6">
        <v>431013</v>
      </c>
      <c r="B751" s="7" t="s">
        <v>106</v>
      </c>
      <c r="C751" s="8">
        <v>261821</v>
      </c>
      <c r="D751" s="8">
        <v>315052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3731880</v>
      </c>
      <c r="D753" s="8">
        <v>7047327</v>
      </c>
    </row>
    <row r="754" spans="1:4" ht="15.75" thickBot="1" x14ac:dyDescent="0.3">
      <c r="A754" s="9" t="s">
        <v>18</v>
      </c>
      <c r="B754" s="10"/>
      <c r="C754" s="11">
        <f>SUM(C739:C753)</f>
        <v>1806679108</v>
      </c>
      <c r="D754" s="11">
        <f>SUM(D739:D753)</f>
        <v>1794586868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392823522</v>
      </c>
      <c r="D756" s="8">
        <v>355557167</v>
      </c>
    </row>
    <row r="757" spans="1:4" x14ac:dyDescent="0.25">
      <c r="A757" s="6">
        <v>431102</v>
      </c>
      <c r="B757" s="7" t="s">
        <v>95</v>
      </c>
      <c r="C757" s="8">
        <v>613401189</v>
      </c>
      <c r="D757" s="8">
        <v>537833754</v>
      </c>
    </row>
    <row r="758" spans="1:4" x14ac:dyDescent="0.25">
      <c r="A758" s="6">
        <v>431103</v>
      </c>
      <c r="B758" s="7" t="s">
        <v>274</v>
      </c>
      <c r="C758" s="8">
        <v>1966720</v>
      </c>
      <c r="D758" s="8">
        <v>2046763</v>
      </c>
    </row>
    <row r="759" spans="1:4" x14ac:dyDescent="0.25">
      <c r="A759" s="6">
        <v>431104</v>
      </c>
      <c r="B759" s="7" t="s">
        <v>97</v>
      </c>
      <c r="C759" s="8">
        <v>5910016</v>
      </c>
      <c r="D759" s="8">
        <v>2624531</v>
      </c>
    </row>
    <row r="760" spans="1:4" x14ac:dyDescent="0.25">
      <c r="A760" s="6">
        <v>431105</v>
      </c>
      <c r="B760" s="7" t="s">
        <v>98</v>
      </c>
      <c r="C760" s="8">
        <v>10652651</v>
      </c>
      <c r="D760" s="8">
        <v>6027489</v>
      </c>
    </row>
    <row r="761" spans="1:4" x14ac:dyDescent="0.25">
      <c r="A761" s="6">
        <v>431106</v>
      </c>
      <c r="B761" s="7" t="s">
        <v>99</v>
      </c>
      <c r="C761" s="8">
        <v>28012243</v>
      </c>
      <c r="D761" s="8">
        <v>25020758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60332624</v>
      </c>
      <c r="D763" s="8">
        <v>58870524</v>
      </c>
    </row>
    <row r="764" spans="1:4" x14ac:dyDescent="0.25">
      <c r="A764" s="6">
        <v>431109</v>
      </c>
      <c r="B764" s="7" t="s">
        <v>102</v>
      </c>
      <c r="C764" s="8">
        <v>35997708</v>
      </c>
      <c r="D764" s="8">
        <v>35372935</v>
      </c>
    </row>
    <row r="765" spans="1:4" x14ac:dyDescent="0.25">
      <c r="A765" s="6">
        <v>431110</v>
      </c>
      <c r="B765" s="7" t="s">
        <v>103</v>
      </c>
      <c r="C765" s="8">
        <v>830645</v>
      </c>
      <c r="D765" s="8">
        <v>862213</v>
      </c>
    </row>
    <row r="766" spans="1:4" x14ac:dyDescent="0.25">
      <c r="A766" s="6">
        <v>431111</v>
      </c>
      <c r="B766" s="7" t="s">
        <v>104</v>
      </c>
      <c r="C766" s="8">
        <v>9166396</v>
      </c>
      <c r="D766" s="8">
        <v>9969895</v>
      </c>
    </row>
    <row r="767" spans="1:4" x14ac:dyDescent="0.25">
      <c r="A767" s="6">
        <v>431112</v>
      </c>
      <c r="B767" s="7" t="s">
        <v>105</v>
      </c>
      <c r="C767" s="8">
        <v>1921854</v>
      </c>
      <c r="D767" s="8">
        <v>3917160</v>
      </c>
    </row>
    <row r="768" spans="1:4" x14ac:dyDescent="0.25">
      <c r="A768" s="6">
        <v>431113</v>
      </c>
      <c r="B768" s="7" t="s">
        <v>106</v>
      </c>
      <c r="C768" s="8">
        <v>514577</v>
      </c>
      <c r="D768" s="8">
        <v>196366</v>
      </c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3777957</v>
      </c>
      <c r="D770" s="8">
        <v>2011318</v>
      </c>
    </row>
    <row r="771" spans="1:4" ht="15.75" thickBot="1" x14ac:dyDescent="0.3">
      <c r="A771" s="9" t="s">
        <v>18</v>
      </c>
      <c r="B771" s="10"/>
      <c r="C771" s="11">
        <f>SUM(C756:C770)</f>
        <v>1165308102</v>
      </c>
      <c r="D771" s="11">
        <f>SUM(D756:D770)</f>
        <v>1040310873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610318411</v>
      </c>
      <c r="D773" s="8">
        <v>216554100</v>
      </c>
    </row>
    <row r="774" spans="1:4" x14ac:dyDescent="0.25">
      <c r="A774" s="6">
        <v>431202</v>
      </c>
      <c r="B774" s="7" t="s">
        <v>95</v>
      </c>
      <c r="C774" s="8">
        <v>37546470</v>
      </c>
      <c r="D774" s="8">
        <v>42589542</v>
      </c>
    </row>
    <row r="775" spans="1:4" x14ac:dyDescent="0.25">
      <c r="A775" s="6">
        <v>431203</v>
      </c>
      <c r="B775" s="7" t="s">
        <v>96</v>
      </c>
      <c r="C775" s="8">
        <v>4073112</v>
      </c>
      <c r="D775" s="8">
        <v>4409865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12836464</v>
      </c>
      <c r="D777" s="8">
        <v>16764935</v>
      </c>
    </row>
    <row r="778" spans="1:4" x14ac:dyDescent="0.25">
      <c r="A778" s="6">
        <v>431206</v>
      </c>
      <c r="B778" s="7" t="s">
        <v>99</v>
      </c>
      <c r="C778" s="8">
        <v>880813192</v>
      </c>
      <c r="D778" s="8">
        <v>644565084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370720803</v>
      </c>
      <c r="D780" s="8">
        <v>443770777</v>
      </c>
    </row>
    <row r="781" spans="1:4" x14ac:dyDescent="0.25">
      <c r="A781" s="6">
        <v>431209</v>
      </c>
      <c r="B781" s="7" t="s">
        <v>102</v>
      </c>
      <c r="C781" s="8">
        <v>17753835</v>
      </c>
      <c r="D781" s="8">
        <v>20739830</v>
      </c>
    </row>
    <row r="782" spans="1:4" x14ac:dyDescent="0.25">
      <c r="A782" s="6">
        <v>431210</v>
      </c>
      <c r="B782" s="7" t="s">
        <v>103</v>
      </c>
      <c r="C782" s="8">
        <v>181281</v>
      </c>
      <c r="D782" s="8">
        <v>147563</v>
      </c>
    </row>
    <row r="783" spans="1:4" x14ac:dyDescent="0.25">
      <c r="A783" s="6">
        <v>431211</v>
      </c>
      <c r="B783" s="7" t="s">
        <v>104</v>
      </c>
      <c r="C783" s="8">
        <v>112415193</v>
      </c>
      <c r="D783" s="8">
        <v>94178085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36311095</v>
      </c>
      <c r="D787" s="8">
        <v>33535265</v>
      </c>
    </row>
    <row r="788" spans="1:4" ht="15.75" thickBot="1" x14ac:dyDescent="0.3">
      <c r="A788" s="9" t="s">
        <v>18</v>
      </c>
      <c r="B788" s="10"/>
      <c r="C788" s="11">
        <f>SUM(C773:C787)</f>
        <v>2082969856</v>
      </c>
      <c r="D788" s="11">
        <f>SUM(D773:D787)</f>
        <v>1517255046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536135988</v>
      </c>
      <c r="D790" s="8">
        <v>378861513</v>
      </c>
    </row>
    <row r="791" spans="1:4" x14ac:dyDescent="0.25">
      <c r="A791" s="6">
        <v>431302</v>
      </c>
      <c r="B791" s="7" t="s">
        <v>95</v>
      </c>
      <c r="C791" s="8">
        <v>1456075</v>
      </c>
      <c r="D791" s="8">
        <v>7948047</v>
      </c>
    </row>
    <row r="792" spans="1:4" x14ac:dyDescent="0.25">
      <c r="A792" s="6">
        <v>431303</v>
      </c>
      <c r="B792" s="7" t="s">
        <v>96</v>
      </c>
      <c r="C792" s="8">
        <v>1780130</v>
      </c>
      <c r="D792" s="8">
        <v>5853100</v>
      </c>
    </row>
    <row r="793" spans="1:4" x14ac:dyDescent="0.25">
      <c r="A793" s="6">
        <v>431304</v>
      </c>
      <c r="B793" s="7" t="s">
        <v>97</v>
      </c>
      <c r="C793" s="8">
        <v>2821694</v>
      </c>
      <c r="D793" s="8"/>
    </row>
    <row r="794" spans="1:4" x14ac:dyDescent="0.25">
      <c r="A794" s="6">
        <v>431305</v>
      </c>
      <c r="B794" s="7" t="s">
        <v>98</v>
      </c>
      <c r="C794" s="8">
        <v>9826423</v>
      </c>
      <c r="D794" s="8">
        <v>7131423</v>
      </c>
    </row>
    <row r="795" spans="1:4" x14ac:dyDescent="0.25">
      <c r="A795" s="6">
        <v>431306</v>
      </c>
      <c r="B795" s="7" t="s">
        <v>99</v>
      </c>
      <c r="C795" s="8">
        <v>14468461</v>
      </c>
      <c r="D795" s="8">
        <v>136087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254378247</v>
      </c>
      <c r="D797" s="8">
        <v>373411958</v>
      </c>
    </row>
    <row r="798" spans="1:4" x14ac:dyDescent="0.25">
      <c r="A798" s="6">
        <v>431309</v>
      </c>
      <c r="B798" s="7" t="s">
        <v>102</v>
      </c>
      <c r="C798" s="8">
        <v>18192448</v>
      </c>
      <c r="D798" s="8">
        <v>5483544</v>
      </c>
    </row>
    <row r="799" spans="1:4" x14ac:dyDescent="0.25">
      <c r="A799" s="6">
        <v>431310</v>
      </c>
      <c r="B799" s="7" t="s">
        <v>103</v>
      </c>
      <c r="C799" s="8">
        <v>2390081</v>
      </c>
      <c r="D799" s="8">
        <v>83126</v>
      </c>
    </row>
    <row r="800" spans="1:4" x14ac:dyDescent="0.25">
      <c r="A800" s="6">
        <v>431311</v>
      </c>
      <c r="B800" s="7" t="s">
        <v>104</v>
      </c>
      <c r="C800" s="8">
        <v>79200990</v>
      </c>
      <c r="D800" s="8">
        <v>76357826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3846914</v>
      </c>
      <c r="D804" s="8">
        <v>34488501</v>
      </c>
    </row>
    <row r="805" spans="1:4" x14ac:dyDescent="0.25">
      <c r="A805" s="22" t="s">
        <v>18</v>
      </c>
      <c r="B805" s="23"/>
      <c r="C805" s="24">
        <f>SUM(C790:C804)</f>
        <v>924497451</v>
      </c>
      <c r="D805" s="24">
        <f>SUM(D790:D804)</f>
        <v>889755125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120139329</v>
      </c>
      <c r="D1092" s="8">
        <v>166375723</v>
      </c>
    </row>
    <row r="1093" spans="1:4" x14ac:dyDescent="0.25">
      <c r="A1093" s="6">
        <v>450106</v>
      </c>
      <c r="B1093" s="7" t="s">
        <v>300</v>
      </c>
      <c r="C1093" s="8">
        <v>8792627</v>
      </c>
      <c r="D1093" s="8">
        <v>17418772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603471532</v>
      </c>
      <c r="D1095" s="8">
        <v>238267844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297534</v>
      </c>
      <c r="D1097" s="8">
        <v>2176552</v>
      </c>
    </row>
    <row r="1098" spans="1:4" x14ac:dyDescent="0.25">
      <c r="A1098" s="6">
        <v>450109</v>
      </c>
      <c r="B1098" s="7" t="s">
        <v>305</v>
      </c>
      <c r="C1098" s="8">
        <v>915027</v>
      </c>
      <c r="D1098" s="8">
        <v>621237</v>
      </c>
    </row>
    <row r="1099" spans="1:4" x14ac:dyDescent="0.25">
      <c r="A1099" s="6">
        <v>450110</v>
      </c>
      <c r="B1099" s="7" t="s">
        <v>306</v>
      </c>
      <c r="C1099" s="8">
        <v>11218371</v>
      </c>
      <c r="D1099" s="8">
        <v>14368306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744834420</v>
      </c>
      <c r="D1102" s="11">
        <f>SUM(D1087:D1101)</f>
        <v>439228434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79951</v>
      </c>
      <c r="D1109" s="8">
        <v>579209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287247856</v>
      </c>
      <c r="D1111" s="8">
        <v>427047613</v>
      </c>
    </row>
    <row r="1112" spans="1:4" ht="15.75" thickBot="1" x14ac:dyDescent="0.3">
      <c r="A1112" s="16">
        <v>450310</v>
      </c>
      <c r="B1112" s="17" t="s">
        <v>38</v>
      </c>
      <c r="C1112" s="8">
        <v>151311295</v>
      </c>
      <c r="D1112" s="8">
        <v>77377269</v>
      </c>
    </row>
    <row r="1113" spans="1:4" ht="15.75" thickBot="1" x14ac:dyDescent="0.3">
      <c r="A1113" s="9" t="s">
        <v>18</v>
      </c>
      <c r="B1113" s="10"/>
      <c r="C1113" s="11">
        <f>SUM(C1108:C1112)</f>
        <v>438639102</v>
      </c>
      <c r="D1113" s="11">
        <f>SUM(D1108:D1112)</f>
        <v>505004091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17776699204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16149448688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3781350</v>
      </c>
      <c r="D1120" s="8">
        <v>5478250</v>
      </c>
    </row>
    <row r="1121" spans="1:4" x14ac:dyDescent="0.25">
      <c r="A1121" s="6">
        <v>510102</v>
      </c>
      <c r="B1121" s="7" t="s">
        <v>319</v>
      </c>
      <c r="C1121" s="8">
        <v>224543344</v>
      </c>
      <c r="D1121" s="8">
        <v>138118078</v>
      </c>
    </row>
    <row r="1122" spans="1:4" x14ac:dyDescent="0.25">
      <c r="A1122" s="6">
        <v>510103</v>
      </c>
      <c r="B1122" s="7" t="s">
        <v>320</v>
      </c>
      <c r="C1122" s="8">
        <v>7333067</v>
      </c>
      <c r="D1122" s="8">
        <v>9143707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61214297</v>
      </c>
      <c r="D1124" s="8">
        <v>37556114</v>
      </c>
    </row>
    <row r="1125" spans="1:4" ht="15.75" thickBot="1" x14ac:dyDescent="0.3">
      <c r="A1125" s="9" t="s">
        <v>18</v>
      </c>
      <c r="B1125" s="10"/>
      <c r="C1125" s="11">
        <f>SUM(C1120:C1124)</f>
        <v>296872058</v>
      </c>
      <c r="D1125" s="11">
        <f>SUM(D1120:D1124)</f>
        <v>190296149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369558</v>
      </c>
      <c r="D1128" s="8">
        <v>222093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251024584</v>
      </c>
      <c r="D1132" s="8">
        <v>214312205</v>
      </c>
    </row>
    <row r="1133" spans="1:4" ht="15.75" thickBot="1" x14ac:dyDescent="0.3">
      <c r="A1133" s="6">
        <v>510204</v>
      </c>
      <c r="B1133" s="7" t="s">
        <v>227</v>
      </c>
      <c r="C1133" s="8">
        <v>366068</v>
      </c>
      <c r="D1133" s="8">
        <v>410193</v>
      </c>
    </row>
    <row r="1134" spans="1:4" ht="15.75" thickBot="1" x14ac:dyDescent="0.3">
      <c r="A1134" s="9" t="s">
        <v>18</v>
      </c>
      <c r="B1134" s="10"/>
      <c r="C1134" s="11">
        <f>SUM(C1127:C1133)</f>
        <v>251760210</v>
      </c>
      <c r="D1134" s="11">
        <f>SUM(D1127:D1133)</f>
        <v>214944491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1675215</v>
      </c>
      <c r="D1136" s="8">
        <v>1131432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35129117</v>
      </c>
      <c r="D1138" s="8">
        <v>34776348</v>
      </c>
    </row>
    <row r="1139" spans="1:4" x14ac:dyDescent="0.25">
      <c r="A1139" s="6">
        <v>510304</v>
      </c>
      <c r="B1139" s="7" t="s">
        <v>88</v>
      </c>
      <c r="C1139" s="8">
        <v>8880653</v>
      </c>
      <c r="D1139" s="8">
        <v>9552794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>
        <v>618</v>
      </c>
      <c r="D1144" s="8">
        <v>6082</v>
      </c>
    </row>
    <row r="1145" spans="1:4" x14ac:dyDescent="0.25">
      <c r="A1145" s="6">
        <v>510307</v>
      </c>
      <c r="B1145" s="7" t="s">
        <v>91</v>
      </c>
      <c r="C1145" s="8">
        <v>18956085</v>
      </c>
      <c r="D1145" s="8">
        <v>18131970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64641688</v>
      </c>
      <c r="D1147" s="11">
        <f>SUM(D1136:D1146)</f>
        <v>63598626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1738819</v>
      </c>
      <c r="D1149" s="8">
        <v>1702793</v>
      </c>
    </row>
    <row r="1150" spans="1:4" x14ac:dyDescent="0.25">
      <c r="A1150" s="6">
        <v>510402</v>
      </c>
      <c r="B1150" s="7" t="s">
        <v>88</v>
      </c>
      <c r="C1150" s="8">
        <v>477640</v>
      </c>
      <c r="D1150" s="8">
        <v>399729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>
        <v>304</v>
      </c>
      <c r="D1155" s="8">
        <v>254</v>
      </c>
    </row>
    <row r="1156" spans="1:4" x14ac:dyDescent="0.25">
      <c r="A1156" s="6">
        <v>510405</v>
      </c>
      <c r="B1156" s="7" t="s">
        <v>91</v>
      </c>
      <c r="C1156" s="8">
        <v>4033081</v>
      </c>
      <c r="D1156" s="8">
        <v>4268766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6249844</v>
      </c>
      <c r="D1158" s="11">
        <f>SUM(D1149:D1157)</f>
        <v>6371542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7776</v>
      </c>
      <c r="D1160" s="8">
        <v>244</v>
      </c>
    </row>
    <row r="1161" spans="1:4" x14ac:dyDescent="0.25">
      <c r="A1161" s="6">
        <v>510502</v>
      </c>
      <c r="B1161" s="7" t="s">
        <v>88</v>
      </c>
      <c r="C1161" s="8"/>
      <c r="D1161" s="8">
        <v>-53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23581</v>
      </c>
      <c r="D1167" s="8">
        <v>268827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31357</v>
      </c>
      <c r="D1169" s="11">
        <f>SUM(D1160:D1168)</f>
        <v>269018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>
        <v>1192888</v>
      </c>
      <c r="D1185" s="8">
        <v>1373573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48179571</v>
      </c>
      <c r="D1191" s="8">
        <v>54104116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49372459</v>
      </c>
      <c r="D1193" s="11">
        <f>SUM(D1183:D1192)</f>
        <v>55477689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51771</v>
      </c>
      <c r="D1207" s="8">
        <v>217723</v>
      </c>
    </row>
    <row r="1208" spans="1:4" x14ac:dyDescent="0.25">
      <c r="A1208" s="6">
        <v>510902</v>
      </c>
      <c r="B1208" s="7" t="s">
        <v>87</v>
      </c>
      <c r="C1208" s="8">
        <v>1339582</v>
      </c>
      <c r="D1208" s="8">
        <v>1294790</v>
      </c>
    </row>
    <row r="1209" spans="1:4" x14ac:dyDescent="0.25">
      <c r="A1209" s="6">
        <v>510903</v>
      </c>
      <c r="B1209" s="7" t="s">
        <v>88</v>
      </c>
      <c r="C1209" s="8">
        <v>351126</v>
      </c>
      <c r="D1209" s="8">
        <v>2372890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189338</v>
      </c>
      <c r="D1215" s="8">
        <v>160963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1931817</v>
      </c>
      <c r="D1217" s="11">
        <f>SUM(D1207:D1216)</f>
        <v>4046366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140802</v>
      </c>
      <c r="D1231" s="8">
        <v>132967</v>
      </c>
    </row>
    <row r="1232" spans="1:4" x14ac:dyDescent="0.25">
      <c r="A1232" s="6">
        <v>511102</v>
      </c>
      <c r="B1232" s="7" t="s">
        <v>87</v>
      </c>
      <c r="C1232" s="8">
        <v>3924589</v>
      </c>
      <c r="D1232" s="8">
        <v>3893647</v>
      </c>
    </row>
    <row r="1233" spans="1:4" x14ac:dyDescent="0.25">
      <c r="A1233" s="6">
        <v>511103</v>
      </c>
      <c r="B1233" s="7" t="s">
        <v>334</v>
      </c>
      <c r="C1233" s="8">
        <v>537994</v>
      </c>
      <c r="D1233" s="8">
        <v>669957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>
        <v>2419705</v>
      </c>
      <c r="D1238" s="8">
        <v>2152437</v>
      </c>
    </row>
    <row r="1239" spans="1:4" x14ac:dyDescent="0.25">
      <c r="A1239" s="6">
        <v>511106</v>
      </c>
      <c r="B1239" s="7" t="s">
        <v>91</v>
      </c>
      <c r="C1239" s="8">
        <v>4980703</v>
      </c>
      <c r="D1239" s="8">
        <v>1634310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12003793</v>
      </c>
      <c r="D1241" s="11">
        <f>SUM(D1231:D1240)</f>
        <v>8483318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57801560</v>
      </c>
      <c r="D1243" s="8">
        <v>57792121</v>
      </c>
    </row>
    <row r="1244" spans="1:4" x14ac:dyDescent="0.25">
      <c r="A1244" s="50">
        <v>511202</v>
      </c>
      <c r="B1244" s="7" t="s">
        <v>87</v>
      </c>
      <c r="C1244" s="8">
        <v>35648220</v>
      </c>
      <c r="D1244" s="8">
        <v>32140850</v>
      </c>
    </row>
    <row r="1245" spans="1:4" x14ac:dyDescent="0.25">
      <c r="A1245" s="50">
        <v>511203</v>
      </c>
      <c r="B1245" s="7" t="s">
        <v>334</v>
      </c>
      <c r="C1245" s="8">
        <v>4987543</v>
      </c>
      <c r="D1245" s="8">
        <v>4786732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37493149</v>
      </c>
      <c r="D1250" s="8">
        <v>32659204</v>
      </c>
    </row>
    <row r="1251" spans="1:4" x14ac:dyDescent="0.25">
      <c r="A1251" s="6">
        <v>511206</v>
      </c>
      <c r="B1251" s="7" t="s">
        <v>91</v>
      </c>
      <c r="C1251" s="8">
        <v>39520326</v>
      </c>
      <c r="D1251" s="8">
        <v>37703558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175450798</v>
      </c>
      <c r="D1253" s="11">
        <f>SUM(D1243:D1252)</f>
        <v>165082465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259423</v>
      </c>
      <c r="D1256" s="8">
        <v>189371</v>
      </c>
    </row>
    <row r="1257" spans="1:4" x14ac:dyDescent="0.25">
      <c r="A1257" s="6">
        <v>511303</v>
      </c>
      <c r="B1257" s="7" t="s">
        <v>334</v>
      </c>
      <c r="C1257" s="8">
        <v>220821</v>
      </c>
      <c r="D1257" s="8">
        <v>230714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>
        <v>107622</v>
      </c>
      <c r="D1262" s="8">
        <v>92468</v>
      </c>
    </row>
    <row r="1263" spans="1:4" x14ac:dyDescent="0.25">
      <c r="A1263" s="6">
        <v>511306</v>
      </c>
      <c r="B1263" s="7" t="s">
        <v>91</v>
      </c>
      <c r="C1263" s="8">
        <v>8770295</v>
      </c>
      <c r="D1263" s="8">
        <v>33880441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9358161</v>
      </c>
      <c r="D1265" s="11">
        <f>SUM(D1255:D1264)</f>
        <v>34392994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1500623</v>
      </c>
      <c r="D1267" s="8">
        <v>2675624</v>
      </c>
    </row>
    <row r="1268" spans="1:4" x14ac:dyDescent="0.25">
      <c r="A1268" s="6">
        <v>511402</v>
      </c>
      <c r="B1268" s="7" t="s">
        <v>339</v>
      </c>
      <c r="C1268" s="8">
        <v>94511438</v>
      </c>
      <c r="D1268" s="8">
        <v>70775885</v>
      </c>
    </row>
    <row r="1269" spans="1:4" x14ac:dyDescent="0.25">
      <c r="A1269" s="6">
        <v>511403</v>
      </c>
      <c r="B1269" s="7" t="s">
        <v>340</v>
      </c>
      <c r="C1269" s="8">
        <v>22790942</v>
      </c>
      <c r="D1269" s="8">
        <v>16649648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60333068</v>
      </c>
      <c r="D1271" s="8">
        <v>62107571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>
        <v>190427783</v>
      </c>
      <c r="D1275" s="8">
        <v>190427783</v>
      </c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2861132728</v>
      </c>
      <c r="D1277" s="8">
        <v>2568833623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3230696582</v>
      </c>
      <c r="D1281" s="11">
        <f>SUM(D1267:D1280)</f>
        <v>2911470134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1504</v>
      </c>
      <c r="D1284" s="8"/>
    </row>
    <row r="1285" spans="1:4" x14ac:dyDescent="0.25">
      <c r="A1285" s="6">
        <v>511503</v>
      </c>
      <c r="B1285" s="7" t="s">
        <v>340</v>
      </c>
      <c r="C1285" s="8">
        <v>1358412</v>
      </c>
      <c r="D1285" s="8">
        <v>1334837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4532839</v>
      </c>
      <c r="D1287" s="8">
        <v>6082150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5892755</v>
      </c>
      <c r="D1297" s="11">
        <f>SUM(D1283:D1296)</f>
        <v>7416987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60194</v>
      </c>
      <c r="D1299" s="8">
        <v>1072630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674649</v>
      </c>
      <c r="D1302" s="8">
        <v>423142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>
        <v>5101</v>
      </c>
      <c r="D1306" s="8">
        <v>50522</v>
      </c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-2498</v>
      </c>
      <c r="D1330" s="8">
        <v>117000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>
        <v>4346</v>
      </c>
      <c r="D1341" s="8">
        <v>45265</v>
      </c>
    </row>
    <row r="1342" spans="1:4" x14ac:dyDescent="0.25">
      <c r="A1342" s="6">
        <v>511644</v>
      </c>
      <c r="B1342" s="7" t="s">
        <v>159</v>
      </c>
      <c r="C1342" s="8">
        <v>612</v>
      </c>
      <c r="D1342" s="8">
        <v>12070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>
        <v>593</v>
      </c>
      <c r="D1344" s="18">
        <v>17364</v>
      </c>
    </row>
    <row r="1345" spans="1:4" x14ac:dyDescent="0.25">
      <c r="A1345" s="16">
        <v>511647</v>
      </c>
      <c r="B1345" s="17" t="s">
        <v>171</v>
      </c>
      <c r="C1345" s="18">
        <v>4340</v>
      </c>
      <c r="D1345" s="18">
        <v>43864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430210740</v>
      </c>
      <c r="D1348" s="18">
        <v>371764843</v>
      </c>
    </row>
    <row r="1349" spans="1:4" ht="15.75" thickBot="1" x14ac:dyDescent="0.3">
      <c r="A1349" s="9" t="s">
        <v>18</v>
      </c>
      <c r="B1349" s="10"/>
      <c r="C1349" s="11">
        <f>SUM(C1299:C1348)</f>
        <v>430958077</v>
      </c>
      <c r="D1349" s="11">
        <f>SUM(D1299:D1348)</f>
        <v>373546700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234224878</v>
      </c>
      <c r="D1612" s="8">
        <v>244879258</v>
      </c>
    </row>
    <row r="1613" spans="1:4" x14ac:dyDescent="0.25">
      <c r="A1613" s="6">
        <v>530102</v>
      </c>
      <c r="B1613" s="7" t="s">
        <v>95</v>
      </c>
      <c r="C1613" s="8">
        <v>10929594</v>
      </c>
      <c r="D1613" s="8">
        <v>5333924</v>
      </c>
    </row>
    <row r="1614" spans="1:4" x14ac:dyDescent="0.25">
      <c r="A1614" s="6">
        <v>530103</v>
      </c>
      <c r="B1614" s="7" t="s">
        <v>96</v>
      </c>
      <c r="C1614" s="8">
        <v>1070566</v>
      </c>
      <c r="D1614" s="8">
        <v>344943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11268119</v>
      </c>
      <c r="D1616" s="8">
        <v>10709262</v>
      </c>
    </row>
    <row r="1617" spans="1:4" x14ac:dyDescent="0.25">
      <c r="A1617" s="6">
        <v>530106</v>
      </c>
      <c r="B1617" s="7" t="s">
        <v>99</v>
      </c>
      <c r="C1617" s="8">
        <v>1220956154</v>
      </c>
      <c r="D1617" s="8">
        <v>825434100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67009397</v>
      </c>
      <c r="D1619" s="8">
        <v>52571299</v>
      </c>
    </row>
    <row r="1620" spans="1:4" x14ac:dyDescent="0.25">
      <c r="A1620" s="6">
        <v>530109</v>
      </c>
      <c r="B1620" s="7" t="s">
        <v>102</v>
      </c>
      <c r="C1620" s="8">
        <v>21968030</v>
      </c>
      <c r="D1620" s="8">
        <v>36621546</v>
      </c>
    </row>
    <row r="1621" spans="1:4" x14ac:dyDescent="0.25">
      <c r="A1621" s="6">
        <v>530110</v>
      </c>
      <c r="B1621" s="7" t="s">
        <v>103</v>
      </c>
      <c r="C1621" s="8">
        <v>622073</v>
      </c>
      <c r="D1621" s="8">
        <v>60982</v>
      </c>
    </row>
    <row r="1622" spans="1:4" x14ac:dyDescent="0.25">
      <c r="A1622" s="6">
        <v>530111</v>
      </c>
      <c r="B1622" s="7" t="s">
        <v>104</v>
      </c>
      <c r="C1622" s="8">
        <v>44397758</v>
      </c>
      <c r="D1622" s="8">
        <v>24209558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45276961</v>
      </c>
      <c r="D1626" s="8">
        <v>839337</v>
      </c>
    </row>
    <row r="1627" spans="1:4" ht="15.75" thickBot="1" x14ac:dyDescent="0.3">
      <c r="A1627" s="9" t="s">
        <v>18</v>
      </c>
      <c r="B1627" s="10"/>
      <c r="C1627" s="11">
        <f>SUM(C1612:C1626)</f>
        <v>1657723530</v>
      </c>
      <c r="D1627" s="11">
        <f>SUM(D1612:D1626)</f>
        <v>1201004209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57845326</v>
      </c>
      <c r="D1629" s="8">
        <v>40915086</v>
      </c>
    </row>
    <row r="1630" spans="1:4" x14ac:dyDescent="0.25">
      <c r="A1630" s="6">
        <v>530202</v>
      </c>
      <c r="B1630" s="7" t="s">
        <v>95</v>
      </c>
      <c r="C1630" s="8">
        <v>58495949</v>
      </c>
      <c r="D1630" s="8">
        <v>50051557</v>
      </c>
    </row>
    <row r="1631" spans="1:4" x14ac:dyDescent="0.25">
      <c r="A1631" s="6">
        <v>530203</v>
      </c>
      <c r="B1631" s="7" t="s">
        <v>96</v>
      </c>
      <c r="C1631" s="8">
        <v>682290</v>
      </c>
      <c r="D1631" s="8">
        <v>628853</v>
      </c>
    </row>
    <row r="1632" spans="1:4" x14ac:dyDescent="0.25">
      <c r="A1632" s="6">
        <v>530204</v>
      </c>
      <c r="B1632" s="7" t="s">
        <v>97</v>
      </c>
      <c r="C1632" s="8">
        <v>33606</v>
      </c>
      <c r="D1632" s="8">
        <v>87027</v>
      </c>
    </row>
    <row r="1633" spans="1:4" x14ac:dyDescent="0.25">
      <c r="A1633" s="6">
        <v>530205</v>
      </c>
      <c r="B1633" s="7" t="s">
        <v>98</v>
      </c>
      <c r="C1633" s="8">
        <v>10178154</v>
      </c>
      <c r="D1633" s="8">
        <v>5545548</v>
      </c>
    </row>
    <row r="1634" spans="1:4" x14ac:dyDescent="0.25">
      <c r="A1634" s="6">
        <v>530206</v>
      </c>
      <c r="B1634" s="7" t="s">
        <v>99</v>
      </c>
      <c r="C1634" s="8">
        <v>156146077</v>
      </c>
      <c r="D1634" s="8">
        <v>158813607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14840528</v>
      </c>
      <c r="D1636" s="8">
        <v>14094797</v>
      </c>
    </row>
    <row r="1637" spans="1:4" x14ac:dyDescent="0.25">
      <c r="A1637" s="6">
        <v>530209</v>
      </c>
      <c r="B1637" s="7" t="s">
        <v>102</v>
      </c>
      <c r="C1637" s="8">
        <v>11415944</v>
      </c>
      <c r="D1637" s="8">
        <v>9511992</v>
      </c>
    </row>
    <row r="1638" spans="1:4" x14ac:dyDescent="0.25">
      <c r="A1638" s="6">
        <v>530210</v>
      </c>
      <c r="B1638" s="7" t="s">
        <v>103</v>
      </c>
      <c r="C1638" s="8">
        <v>328108</v>
      </c>
      <c r="D1638" s="8">
        <v>374082</v>
      </c>
    </row>
    <row r="1639" spans="1:4" x14ac:dyDescent="0.25">
      <c r="A1639" s="6">
        <v>530211</v>
      </c>
      <c r="B1639" s="7" t="s">
        <v>104</v>
      </c>
      <c r="C1639" s="8">
        <v>4003921</v>
      </c>
      <c r="D1639" s="8">
        <v>3659290</v>
      </c>
    </row>
    <row r="1640" spans="1:4" x14ac:dyDescent="0.25">
      <c r="A1640" s="6">
        <v>530212</v>
      </c>
      <c r="B1640" s="7" t="s">
        <v>105</v>
      </c>
      <c r="C1640" s="8">
        <v>852699</v>
      </c>
      <c r="D1640" s="8">
        <v>992794</v>
      </c>
    </row>
    <row r="1641" spans="1:4" x14ac:dyDescent="0.25">
      <c r="A1641" s="6">
        <v>530213</v>
      </c>
      <c r="B1641" s="7" t="s">
        <v>106</v>
      </c>
      <c r="C1641" s="8">
        <v>51512</v>
      </c>
      <c r="D1641" s="8">
        <v>81819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1777949</v>
      </c>
      <c r="D1643" s="8">
        <v>990270</v>
      </c>
    </row>
    <row r="1644" spans="1:4" ht="15.75" thickBot="1" x14ac:dyDescent="0.3">
      <c r="A1644" s="9" t="s">
        <v>18</v>
      </c>
      <c r="B1644" s="10"/>
      <c r="C1644" s="11">
        <f>SUM(C1629:C1643)</f>
        <v>316652063</v>
      </c>
      <c r="D1644" s="11">
        <f>SUM(D1629:D1643)</f>
        <v>285746722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16366034</v>
      </c>
      <c r="D1646" s="8">
        <v>17250801</v>
      </c>
    </row>
    <row r="1647" spans="1:4" x14ac:dyDescent="0.25">
      <c r="A1647" s="6">
        <v>530302</v>
      </c>
      <c r="B1647" s="7" t="s">
        <v>95</v>
      </c>
      <c r="C1647" s="8">
        <v>20020623</v>
      </c>
      <c r="D1647" s="8">
        <v>19363349</v>
      </c>
    </row>
    <row r="1648" spans="1:4" x14ac:dyDescent="0.25">
      <c r="A1648" s="6">
        <v>530303</v>
      </c>
      <c r="B1648" s="7" t="s">
        <v>96</v>
      </c>
      <c r="C1648" s="8">
        <v>251541</v>
      </c>
      <c r="D1648" s="8">
        <v>477209</v>
      </c>
    </row>
    <row r="1649" spans="1:4" x14ac:dyDescent="0.25">
      <c r="A1649" s="6">
        <v>530304</v>
      </c>
      <c r="B1649" s="7" t="s">
        <v>97</v>
      </c>
      <c r="C1649" s="8">
        <v>34811</v>
      </c>
      <c r="D1649" s="8">
        <v>38924</v>
      </c>
    </row>
    <row r="1650" spans="1:4" x14ac:dyDescent="0.25">
      <c r="A1650" s="6">
        <v>530305</v>
      </c>
      <c r="B1650" s="7" t="s">
        <v>98</v>
      </c>
      <c r="C1650" s="8">
        <v>831832</v>
      </c>
      <c r="D1650" s="8">
        <v>725009</v>
      </c>
    </row>
    <row r="1651" spans="1:4" x14ac:dyDescent="0.25">
      <c r="A1651" s="6">
        <v>530306</v>
      </c>
      <c r="B1651" s="7" t="s">
        <v>99</v>
      </c>
      <c r="C1651" s="8">
        <v>63525442</v>
      </c>
      <c r="D1651" s="8">
        <v>71614305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5637919</v>
      </c>
      <c r="D1653" s="8">
        <v>5292660</v>
      </c>
    </row>
    <row r="1654" spans="1:4" x14ac:dyDescent="0.25">
      <c r="A1654" s="6">
        <v>530309</v>
      </c>
      <c r="B1654" s="7" t="s">
        <v>102</v>
      </c>
      <c r="C1654" s="8">
        <v>3804797</v>
      </c>
      <c r="D1654" s="8">
        <v>5319239</v>
      </c>
    </row>
    <row r="1655" spans="1:4" x14ac:dyDescent="0.25">
      <c r="A1655" s="6">
        <v>530310</v>
      </c>
      <c r="B1655" s="7" t="s">
        <v>103</v>
      </c>
      <c r="C1655" s="8">
        <v>149633</v>
      </c>
      <c r="D1655" s="8">
        <v>163506</v>
      </c>
    </row>
    <row r="1656" spans="1:4" x14ac:dyDescent="0.25">
      <c r="A1656" s="6">
        <v>530311</v>
      </c>
      <c r="B1656" s="7" t="s">
        <v>104</v>
      </c>
      <c r="C1656" s="8">
        <v>1463716</v>
      </c>
      <c r="D1656" s="8">
        <v>1190815</v>
      </c>
    </row>
    <row r="1657" spans="1:4" x14ac:dyDescent="0.25">
      <c r="A1657" s="6">
        <v>530312</v>
      </c>
      <c r="B1657" s="7" t="s">
        <v>105</v>
      </c>
      <c r="C1657" s="8">
        <v>397117</v>
      </c>
      <c r="D1657" s="8">
        <v>138853</v>
      </c>
    </row>
    <row r="1658" spans="1:4" x14ac:dyDescent="0.25">
      <c r="A1658" s="6">
        <v>530313</v>
      </c>
      <c r="B1658" s="7" t="s">
        <v>106</v>
      </c>
      <c r="C1658" s="8">
        <v>32728</v>
      </c>
      <c r="D1658" s="8">
        <v>38644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396108</v>
      </c>
      <c r="D1660" s="8">
        <v>586010</v>
      </c>
    </row>
    <row r="1661" spans="1:4" ht="15.75" thickBot="1" x14ac:dyDescent="0.3">
      <c r="A1661" s="9" t="s">
        <v>18</v>
      </c>
      <c r="B1661" s="10"/>
      <c r="C1661" s="24">
        <f>SUM(C1646:C1660)</f>
        <v>112912301</v>
      </c>
      <c r="D1661" s="24">
        <f>SUM(D1646:D1660)</f>
        <v>122199324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31867036</v>
      </c>
      <c r="D1663" s="8">
        <v>27959919</v>
      </c>
    </row>
    <row r="1664" spans="1:4" x14ac:dyDescent="0.25">
      <c r="A1664" s="6">
        <v>530402</v>
      </c>
      <c r="B1664" s="7" t="s">
        <v>95</v>
      </c>
      <c r="C1664" s="8">
        <v>21113198</v>
      </c>
      <c r="D1664" s="8">
        <v>19846079</v>
      </c>
    </row>
    <row r="1665" spans="1:4" x14ac:dyDescent="0.25">
      <c r="A1665" s="6">
        <v>530403</v>
      </c>
      <c r="B1665" s="7" t="s">
        <v>96</v>
      </c>
      <c r="C1665" s="8">
        <v>537852</v>
      </c>
      <c r="D1665" s="8">
        <v>548125</v>
      </c>
    </row>
    <row r="1666" spans="1:4" x14ac:dyDescent="0.25">
      <c r="A1666" s="6">
        <v>530404</v>
      </c>
      <c r="B1666" s="7" t="s">
        <v>97</v>
      </c>
      <c r="C1666" s="8">
        <v>238664</v>
      </c>
      <c r="D1666" s="8">
        <v>138577</v>
      </c>
    </row>
    <row r="1667" spans="1:4" x14ac:dyDescent="0.25">
      <c r="A1667" s="6">
        <v>530405</v>
      </c>
      <c r="B1667" s="7" t="s">
        <v>98</v>
      </c>
      <c r="C1667" s="8">
        <v>2274692</v>
      </c>
      <c r="D1667" s="8">
        <v>1289285</v>
      </c>
    </row>
    <row r="1668" spans="1:4" x14ac:dyDescent="0.25">
      <c r="A1668" s="6">
        <v>530406</v>
      </c>
      <c r="B1668" s="7" t="s">
        <v>99</v>
      </c>
      <c r="C1668" s="8">
        <v>710031</v>
      </c>
      <c r="D1668" s="8">
        <v>316394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8477326</v>
      </c>
      <c r="D1670" s="8">
        <v>9299184</v>
      </c>
    </row>
    <row r="1671" spans="1:4" x14ac:dyDescent="0.25">
      <c r="A1671" s="6">
        <v>530409</v>
      </c>
      <c r="B1671" s="7" t="s">
        <v>102</v>
      </c>
      <c r="C1671" s="8">
        <v>3327065</v>
      </c>
      <c r="D1671" s="8">
        <v>2703743</v>
      </c>
    </row>
    <row r="1672" spans="1:4" x14ac:dyDescent="0.25">
      <c r="A1672" s="6">
        <v>530410</v>
      </c>
      <c r="B1672" s="7" t="s">
        <v>103</v>
      </c>
      <c r="C1672" s="8">
        <v>207812</v>
      </c>
      <c r="D1672" s="8">
        <v>214209</v>
      </c>
    </row>
    <row r="1673" spans="1:4" x14ac:dyDescent="0.25">
      <c r="A1673" s="6">
        <v>530411</v>
      </c>
      <c r="B1673" s="7" t="s">
        <v>104</v>
      </c>
      <c r="C1673" s="8">
        <v>1234754</v>
      </c>
      <c r="D1673" s="8">
        <v>1961024</v>
      </c>
    </row>
    <row r="1674" spans="1:4" x14ac:dyDescent="0.25">
      <c r="A1674" s="6">
        <v>530412</v>
      </c>
      <c r="B1674" s="7" t="s">
        <v>105</v>
      </c>
      <c r="C1674" s="8">
        <v>609242</v>
      </c>
      <c r="D1674" s="8">
        <v>708019</v>
      </c>
    </row>
    <row r="1675" spans="1:4" x14ac:dyDescent="0.25">
      <c r="A1675" s="6">
        <v>530413</v>
      </c>
      <c r="B1675" s="7" t="s">
        <v>106</v>
      </c>
      <c r="C1675" s="8">
        <v>140585</v>
      </c>
      <c r="D1675" s="8">
        <v>54000</v>
      </c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1138392</v>
      </c>
      <c r="D1677" s="8">
        <v>451219</v>
      </c>
    </row>
    <row r="1678" spans="1:4" ht="15.75" thickBot="1" x14ac:dyDescent="0.3">
      <c r="A1678" s="9" t="s">
        <v>18</v>
      </c>
      <c r="B1678" s="10"/>
      <c r="C1678" s="52">
        <f>SUM(C1663:C1677)</f>
        <v>71876649</v>
      </c>
      <c r="D1678" s="52">
        <f>SUM(D1663:D1677)</f>
        <v>65489777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147954513</v>
      </c>
      <c r="D1697" s="8">
        <v>121130295</v>
      </c>
    </row>
    <row r="1698" spans="1:4" x14ac:dyDescent="0.25">
      <c r="A1698" s="6">
        <v>530602</v>
      </c>
      <c r="B1698" s="7" t="s">
        <v>95</v>
      </c>
      <c r="C1698" s="8">
        <v>151372726</v>
      </c>
      <c r="D1698" s="8">
        <v>123551309</v>
      </c>
    </row>
    <row r="1699" spans="1:4" x14ac:dyDescent="0.25">
      <c r="A1699" s="6">
        <v>530603</v>
      </c>
      <c r="B1699" s="7" t="s">
        <v>96</v>
      </c>
      <c r="C1699" s="8">
        <v>5258259</v>
      </c>
      <c r="D1699" s="8">
        <v>4427079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33116053</v>
      </c>
      <c r="D1701" s="8">
        <v>20787870</v>
      </c>
    </row>
    <row r="1702" spans="1:4" x14ac:dyDescent="0.25">
      <c r="A1702" s="6">
        <v>530606</v>
      </c>
      <c r="B1702" s="7" t="s">
        <v>99</v>
      </c>
      <c r="C1702" s="8">
        <v>42920683</v>
      </c>
      <c r="D1702" s="8">
        <v>42918898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27065283</v>
      </c>
      <c r="D1704" s="8">
        <v>27123385</v>
      </c>
    </row>
    <row r="1705" spans="1:4" x14ac:dyDescent="0.25">
      <c r="A1705" s="6">
        <v>530609</v>
      </c>
      <c r="B1705" s="7" t="s">
        <v>102</v>
      </c>
      <c r="C1705" s="8">
        <v>22635665</v>
      </c>
      <c r="D1705" s="8">
        <v>18674330</v>
      </c>
    </row>
    <row r="1706" spans="1:4" x14ac:dyDescent="0.25">
      <c r="A1706" s="6">
        <v>530610</v>
      </c>
      <c r="B1706" s="7" t="s">
        <v>103</v>
      </c>
      <c r="C1706" s="8">
        <v>506427</v>
      </c>
      <c r="D1706" s="8">
        <v>636652</v>
      </c>
    </row>
    <row r="1707" spans="1:4" x14ac:dyDescent="0.25">
      <c r="A1707" s="6">
        <v>530611</v>
      </c>
      <c r="B1707" s="7" t="s">
        <v>104</v>
      </c>
      <c r="C1707" s="8">
        <v>12152433</v>
      </c>
      <c r="D1707" s="8">
        <v>10823250</v>
      </c>
    </row>
    <row r="1708" spans="1:4" x14ac:dyDescent="0.25">
      <c r="A1708" s="6">
        <v>530612</v>
      </c>
      <c r="B1708" s="7" t="s">
        <v>105</v>
      </c>
      <c r="C1708" s="8">
        <v>4669401</v>
      </c>
      <c r="D1708" s="8">
        <v>7118103</v>
      </c>
    </row>
    <row r="1709" spans="1:4" x14ac:dyDescent="0.25">
      <c r="A1709" s="6">
        <v>530613</v>
      </c>
      <c r="B1709" s="7" t="s">
        <v>106</v>
      </c>
      <c r="C1709" s="8">
        <v>1286442</v>
      </c>
      <c r="D1709" s="8">
        <v>490914</v>
      </c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9236054</v>
      </c>
      <c r="D1711" s="8">
        <v>3841607</v>
      </c>
    </row>
    <row r="1712" spans="1:4" ht="15.75" thickBot="1" x14ac:dyDescent="0.3">
      <c r="A1712" s="9" t="s">
        <v>18</v>
      </c>
      <c r="B1712" s="10"/>
      <c r="C1712" s="11">
        <f>SUM(C1697:C1711)</f>
        <v>458173939</v>
      </c>
      <c r="D1712" s="11">
        <f>SUM(D1697:D1711)</f>
        <v>381523692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-2676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>
        <v>1170536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5419598</v>
      </c>
      <c r="D1721" s="8">
        <v>3661748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>
        <v>3889835</v>
      </c>
      <c r="D1724" s="8">
        <v>2938467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9306757</v>
      </c>
      <c r="D1729" s="11">
        <f>SUM(D1714:D1728)</f>
        <v>7770751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779089456</v>
      </c>
      <c r="D1731" s="8">
        <v>724268587</v>
      </c>
    </row>
    <row r="1732" spans="1:4" x14ac:dyDescent="0.25">
      <c r="A1732" s="6">
        <v>530802</v>
      </c>
      <c r="B1732" s="7" t="s">
        <v>95</v>
      </c>
      <c r="C1732" s="8">
        <v>769177159</v>
      </c>
      <c r="D1732" s="8">
        <v>723943592</v>
      </c>
    </row>
    <row r="1733" spans="1:4" x14ac:dyDescent="0.25">
      <c r="A1733" s="6">
        <v>530803</v>
      </c>
      <c r="B1733" s="7" t="s">
        <v>96</v>
      </c>
      <c r="C1733" s="8">
        <v>-341459</v>
      </c>
      <c r="D1733" s="8">
        <v>689827</v>
      </c>
    </row>
    <row r="1734" spans="1:4" x14ac:dyDescent="0.25">
      <c r="A1734" s="6">
        <v>530804</v>
      </c>
      <c r="B1734" s="7" t="s">
        <v>97</v>
      </c>
      <c r="C1734" s="8">
        <v>14775040</v>
      </c>
      <c r="D1734" s="8">
        <v>6561327</v>
      </c>
    </row>
    <row r="1735" spans="1:4" x14ac:dyDescent="0.25">
      <c r="A1735" s="6">
        <v>530805</v>
      </c>
      <c r="B1735" s="7" t="s">
        <v>98</v>
      </c>
      <c r="C1735" s="8">
        <v>37901606</v>
      </c>
      <c r="D1735" s="8">
        <v>18224852</v>
      </c>
    </row>
    <row r="1736" spans="1:4" x14ac:dyDescent="0.25">
      <c r="A1736" s="6">
        <v>530806</v>
      </c>
      <c r="B1736" s="7" t="s">
        <v>99</v>
      </c>
      <c r="C1736" s="8">
        <v>6305404</v>
      </c>
      <c r="D1736" s="8">
        <v>3315498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118346681</v>
      </c>
      <c r="D1738" s="8">
        <v>116391173</v>
      </c>
    </row>
    <row r="1739" spans="1:4" x14ac:dyDescent="0.25">
      <c r="A1739" s="6">
        <v>530809</v>
      </c>
      <c r="B1739" s="7" t="s">
        <v>102</v>
      </c>
      <c r="C1739" s="8">
        <v>39550956</v>
      </c>
      <c r="D1739" s="8">
        <v>24667256</v>
      </c>
    </row>
    <row r="1740" spans="1:4" x14ac:dyDescent="0.25">
      <c r="A1740" s="6">
        <v>530810</v>
      </c>
      <c r="B1740" s="7" t="s">
        <v>103</v>
      </c>
      <c r="C1740" s="8">
        <v>1570188</v>
      </c>
      <c r="D1740" s="8">
        <v>1518885</v>
      </c>
    </row>
    <row r="1741" spans="1:4" x14ac:dyDescent="0.25">
      <c r="A1741" s="6">
        <v>530811</v>
      </c>
      <c r="B1741" s="7" t="s">
        <v>104</v>
      </c>
      <c r="C1741" s="8">
        <v>6873723</v>
      </c>
      <c r="D1741" s="8">
        <v>11163027</v>
      </c>
    </row>
    <row r="1742" spans="1:4" x14ac:dyDescent="0.25">
      <c r="A1742" s="6">
        <v>530812</v>
      </c>
      <c r="B1742" s="7" t="s">
        <v>105</v>
      </c>
      <c r="C1742" s="8">
        <v>135233</v>
      </c>
      <c r="D1742" s="8">
        <v>2674797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208838</v>
      </c>
      <c r="D1745" s="8">
        <v>1186691</v>
      </c>
    </row>
    <row r="1746" spans="1:4" ht="15.75" thickBot="1" x14ac:dyDescent="0.3">
      <c r="A1746" s="9" t="s">
        <v>18</v>
      </c>
      <c r="B1746" s="10"/>
      <c r="C1746" s="24">
        <f>SUM(C1731:C1745)</f>
        <v>1773592825</v>
      </c>
      <c r="D1746" s="24">
        <f>SUM(D1731:D1745)</f>
        <v>1634605512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55017513</v>
      </c>
      <c r="D1765" s="8">
        <v>43494040</v>
      </c>
    </row>
    <row r="1766" spans="1:4" x14ac:dyDescent="0.25">
      <c r="A1766" s="6">
        <v>531002</v>
      </c>
      <c r="B1766" s="7" t="s">
        <v>95</v>
      </c>
      <c r="C1766" s="8">
        <v>612953080</v>
      </c>
      <c r="D1766" s="8">
        <v>497089482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>
        <v>20804520</v>
      </c>
      <c r="D1770" s="8">
        <v>16317503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>
        <v>27807659</v>
      </c>
      <c r="D1773" s="8">
        <v>45090760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716582772</v>
      </c>
      <c r="D1780" s="11">
        <f>SUM(D1765:D1779)</f>
        <v>601991785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572515337</v>
      </c>
      <c r="D1782" s="8">
        <v>505095404</v>
      </c>
    </row>
    <row r="1783" spans="1:4" x14ac:dyDescent="0.25">
      <c r="A1783" s="6">
        <v>531102</v>
      </c>
      <c r="B1783" s="7" t="s">
        <v>95</v>
      </c>
      <c r="C1783" s="8">
        <v>616201294</v>
      </c>
      <c r="D1783" s="8">
        <v>550225854</v>
      </c>
    </row>
    <row r="1784" spans="1:4" x14ac:dyDescent="0.25">
      <c r="A1784" s="6">
        <v>531103</v>
      </c>
      <c r="B1784" s="7" t="s">
        <v>96</v>
      </c>
      <c r="C1784" s="8">
        <v>2868136</v>
      </c>
      <c r="D1784" s="8">
        <v>2805690</v>
      </c>
    </row>
    <row r="1785" spans="1:4" x14ac:dyDescent="0.25">
      <c r="A1785" s="6">
        <v>531104</v>
      </c>
      <c r="B1785" s="7" t="s">
        <v>97</v>
      </c>
      <c r="C1785" s="8">
        <v>5910016</v>
      </c>
      <c r="D1785" s="8">
        <v>2624531</v>
      </c>
    </row>
    <row r="1786" spans="1:4" x14ac:dyDescent="0.25">
      <c r="A1786" s="6">
        <v>531105</v>
      </c>
      <c r="B1786" s="7" t="s">
        <v>98</v>
      </c>
      <c r="C1786" s="8">
        <v>13137421</v>
      </c>
      <c r="D1786" s="8">
        <v>7583558</v>
      </c>
    </row>
    <row r="1787" spans="1:4" x14ac:dyDescent="0.25">
      <c r="A1787" s="6">
        <v>531106</v>
      </c>
      <c r="B1787" s="7" t="s">
        <v>99</v>
      </c>
      <c r="C1787" s="8">
        <v>594001700</v>
      </c>
      <c r="D1787" s="8">
        <v>595701883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76572637</v>
      </c>
      <c r="D1789" s="8">
        <v>75277290</v>
      </c>
    </row>
    <row r="1790" spans="1:4" x14ac:dyDescent="0.25">
      <c r="A1790" s="6">
        <v>531109</v>
      </c>
      <c r="B1790" s="7" t="s">
        <v>102</v>
      </c>
      <c r="C1790" s="8">
        <v>52023374</v>
      </c>
      <c r="D1790" s="8">
        <v>39743339</v>
      </c>
    </row>
    <row r="1791" spans="1:4" x14ac:dyDescent="0.25">
      <c r="A1791" s="6">
        <v>531110</v>
      </c>
      <c r="B1791" s="7" t="s">
        <v>103</v>
      </c>
      <c r="C1791" s="8">
        <v>1232254</v>
      </c>
      <c r="D1791" s="8">
        <v>1357558</v>
      </c>
    </row>
    <row r="1792" spans="1:4" x14ac:dyDescent="0.25">
      <c r="A1792" s="6">
        <v>531111</v>
      </c>
      <c r="B1792" s="7" t="s">
        <v>104</v>
      </c>
      <c r="C1792" s="8">
        <v>18233079</v>
      </c>
      <c r="D1792" s="8">
        <v>18012166</v>
      </c>
    </row>
    <row r="1793" spans="1:4" x14ac:dyDescent="0.25">
      <c r="A1793" s="6">
        <v>531112</v>
      </c>
      <c r="B1793" s="7" t="s">
        <v>105</v>
      </c>
      <c r="C1793" s="8">
        <v>2717869</v>
      </c>
      <c r="D1793" s="8">
        <v>4258134</v>
      </c>
    </row>
    <row r="1794" spans="1:4" x14ac:dyDescent="0.25">
      <c r="A1794" s="6">
        <v>531113</v>
      </c>
      <c r="B1794" s="7" t="s">
        <v>106</v>
      </c>
      <c r="C1794" s="8">
        <v>672401</v>
      </c>
      <c r="D1794" s="8">
        <v>261821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5520413</v>
      </c>
      <c r="D1796" s="8">
        <v>3731880</v>
      </c>
    </row>
    <row r="1797" spans="1:4" ht="15.75" thickBot="1" x14ac:dyDescent="0.3">
      <c r="A1797" s="9" t="s">
        <v>18</v>
      </c>
      <c r="B1797" s="10"/>
      <c r="C1797" s="11">
        <f>SUM(C1782:C1796)</f>
        <v>1961605931</v>
      </c>
      <c r="D1797" s="11">
        <f>SUM(D1782:D1796)</f>
        <v>1806679108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355557167</v>
      </c>
      <c r="D1799" s="8">
        <v>315032174</v>
      </c>
    </row>
    <row r="1800" spans="1:4" x14ac:dyDescent="0.25">
      <c r="A1800" s="6">
        <v>531202</v>
      </c>
      <c r="B1800" s="7" t="s">
        <v>95</v>
      </c>
      <c r="C1800" s="8">
        <v>537833754</v>
      </c>
      <c r="D1800" s="8">
        <v>475938954</v>
      </c>
    </row>
    <row r="1801" spans="1:4" x14ac:dyDescent="0.25">
      <c r="A1801" s="6">
        <v>531203</v>
      </c>
      <c r="B1801" s="7" t="s">
        <v>96</v>
      </c>
      <c r="C1801" s="8">
        <v>2046763</v>
      </c>
      <c r="D1801" s="8">
        <v>3435051</v>
      </c>
    </row>
    <row r="1802" spans="1:4" x14ac:dyDescent="0.25">
      <c r="A1802" s="6">
        <v>531204</v>
      </c>
      <c r="B1802" s="7" t="s">
        <v>97</v>
      </c>
      <c r="C1802" s="8">
        <v>2624531</v>
      </c>
      <c r="D1802" s="8">
        <v>1787640</v>
      </c>
    </row>
    <row r="1803" spans="1:4" x14ac:dyDescent="0.25">
      <c r="A1803" s="6">
        <v>531205</v>
      </c>
      <c r="B1803" s="7" t="s">
        <v>98</v>
      </c>
      <c r="C1803" s="8">
        <v>6027489</v>
      </c>
      <c r="D1803" s="8">
        <v>4656677</v>
      </c>
    </row>
    <row r="1804" spans="1:4" x14ac:dyDescent="0.25">
      <c r="A1804" s="6">
        <v>531206</v>
      </c>
      <c r="B1804" s="7" t="s">
        <v>99</v>
      </c>
      <c r="C1804" s="8">
        <v>25020758</v>
      </c>
      <c r="D1804" s="8">
        <v>24211089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58870524</v>
      </c>
      <c r="D1806" s="8">
        <v>53342618</v>
      </c>
    </row>
    <row r="1807" spans="1:4" x14ac:dyDescent="0.25">
      <c r="A1807" s="6">
        <v>531209</v>
      </c>
      <c r="B1807" s="7" t="s">
        <v>102</v>
      </c>
      <c r="C1807" s="8">
        <v>35372935</v>
      </c>
      <c r="D1807" s="8">
        <v>49168378</v>
      </c>
    </row>
    <row r="1808" spans="1:4" x14ac:dyDescent="0.25">
      <c r="A1808" s="6">
        <v>531210</v>
      </c>
      <c r="B1808" s="7" t="s">
        <v>103</v>
      </c>
      <c r="C1808" s="8">
        <v>862213</v>
      </c>
      <c r="D1808" s="8">
        <v>1301212</v>
      </c>
    </row>
    <row r="1809" spans="1:4" x14ac:dyDescent="0.25">
      <c r="A1809" s="6">
        <v>531211</v>
      </c>
      <c r="B1809" s="7" t="s">
        <v>104</v>
      </c>
      <c r="C1809" s="8">
        <v>9969895</v>
      </c>
      <c r="D1809" s="8">
        <v>7964480</v>
      </c>
    </row>
    <row r="1810" spans="1:4" x14ac:dyDescent="0.25">
      <c r="A1810" s="6">
        <v>531212</v>
      </c>
      <c r="B1810" s="7" t="s">
        <v>105</v>
      </c>
      <c r="C1810" s="8">
        <v>3917160</v>
      </c>
      <c r="D1810" s="8">
        <v>978054</v>
      </c>
    </row>
    <row r="1811" spans="1:4" x14ac:dyDescent="0.25">
      <c r="A1811" s="6">
        <v>531213</v>
      </c>
      <c r="B1811" s="7" t="s">
        <v>106</v>
      </c>
      <c r="C1811" s="8">
        <v>196366</v>
      </c>
      <c r="D1811" s="8">
        <v>236289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2011318</v>
      </c>
      <c r="D1813" s="8">
        <v>5707730</v>
      </c>
    </row>
    <row r="1814" spans="1:4" ht="15.75" thickBot="1" x14ac:dyDescent="0.3">
      <c r="A1814" s="9" t="s">
        <v>18</v>
      </c>
      <c r="B1814" s="10"/>
      <c r="C1814" s="11">
        <f>SUM(C1799:C1813)</f>
        <v>1040310873</v>
      </c>
      <c r="D1814" s="11">
        <f>SUM(D1799:D1813)</f>
        <v>943760346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632232873</v>
      </c>
      <c r="D1816" s="8">
        <v>529646858</v>
      </c>
    </row>
    <row r="1817" spans="1:4" x14ac:dyDescent="0.25">
      <c r="A1817" s="6">
        <v>531302</v>
      </c>
      <c r="B1817" s="7" t="s">
        <v>95</v>
      </c>
      <c r="C1817" s="8">
        <v>36644213</v>
      </c>
      <c r="D1817" s="8">
        <v>45183075</v>
      </c>
    </row>
    <row r="1818" spans="1:4" x14ac:dyDescent="0.25">
      <c r="A1818" s="6">
        <v>531303</v>
      </c>
      <c r="B1818" s="7" t="s">
        <v>96</v>
      </c>
      <c r="C1818" s="8">
        <v>2881393</v>
      </c>
      <c r="D1818" s="8">
        <v>8712093</v>
      </c>
    </row>
    <row r="1819" spans="1:4" x14ac:dyDescent="0.25">
      <c r="A1819" s="6">
        <v>531304</v>
      </c>
      <c r="B1819" s="7" t="s">
        <v>97</v>
      </c>
      <c r="C1819" s="8">
        <v>2821694</v>
      </c>
      <c r="D1819" s="8"/>
    </row>
    <row r="1820" spans="1:4" x14ac:dyDescent="0.25">
      <c r="A1820" s="6">
        <v>531305</v>
      </c>
      <c r="B1820" s="7" t="s">
        <v>98</v>
      </c>
      <c r="C1820" s="8">
        <v>14452900</v>
      </c>
      <c r="D1820" s="8">
        <v>10566352</v>
      </c>
    </row>
    <row r="1821" spans="1:4" x14ac:dyDescent="0.25">
      <c r="A1821" s="6">
        <v>531306</v>
      </c>
      <c r="B1821" s="7" t="s">
        <v>99</v>
      </c>
      <c r="C1821" s="8">
        <v>1029145171</v>
      </c>
      <c r="D1821" s="8">
        <v>886018221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298020669</v>
      </c>
      <c r="D1823" s="8">
        <v>415266521</v>
      </c>
    </row>
    <row r="1824" spans="1:4" x14ac:dyDescent="0.25">
      <c r="A1824" s="6">
        <v>531309</v>
      </c>
      <c r="B1824" s="7" t="s">
        <v>102</v>
      </c>
      <c r="C1824" s="8">
        <v>30260909</v>
      </c>
      <c r="D1824" s="8">
        <v>20031772</v>
      </c>
    </row>
    <row r="1825" spans="1:4" x14ac:dyDescent="0.25">
      <c r="A1825" s="6">
        <v>531310</v>
      </c>
      <c r="B1825" s="7" t="s">
        <v>103</v>
      </c>
      <c r="C1825" s="8">
        <v>2666045</v>
      </c>
      <c r="D1825" s="8">
        <v>237503</v>
      </c>
    </row>
    <row r="1826" spans="1:4" x14ac:dyDescent="0.25">
      <c r="A1826" s="6">
        <v>531311</v>
      </c>
      <c r="B1826" s="7" t="s">
        <v>104</v>
      </c>
      <c r="C1826" s="8">
        <v>92580702</v>
      </c>
      <c r="D1826" s="8">
        <v>87958295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5596155</v>
      </c>
      <c r="D1830" s="8">
        <v>36384504</v>
      </c>
    </row>
    <row r="1831" spans="1:4" ht="15.75" thickBot="1" x14ac:dyDescent="0.3">
      <c r="A1831" s="9" t="s">
        <v>18</v>
      </c>
      <c r="B1831" s="10"/>
      <c r="C1831" s="11">
        <f>SUM(C1816:C1830)</f>
        <v>2147302724</v>
      </c>
      <c r="D1831" s="11">
        <f>SUM(D1816:D1830)</f>
        <v>2040005194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462265265</v>
      </c>
      <c r="D1833" s="8">
        <v>80849787</v>
      </c>
    </row>
    <row r="1834" spans="1:4" x14ac:dyDescent="0.25">
      <c r="A1834" s="6">
        <v>531402</v>
      </c>
      <c r="B1834" s="7" t="s">
        <v>95</v>
      </c>
      <c r="C1834" s="8">
        <v>1893799</v>
      </c>
      <c r="D1834" s="8">
        <v>2638556</v>
      </c>
    </row>
    <row r="1835" spans="1:4" x14ac:dyDescent="0.25">
      <c r="A1835" s="6">
        <v>531403</v>
      </c>
      <c r="B1835" s="7" t="s">
        <v>96</v>
      </c>
      <c r="C1835" s="8">
        <v>2606398</v>
      </c>
      <c r="D1835" s="8">
        <v>2864644</v>
      </c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10554689</v>
      </c>
      <c r="D1837" s="8">
        <v>11298619</v>
      </c>
    </row>
    <row r="1838" spans="1:4" x14ac:dyDescent="0.25">
      <c r="A1838" s="6">
        <v>531406</v>
      </c>
      <c r="B1838" s="7" t="s">
        <v>99</v>
      </c>
      <c r="C1838" s="8">
        <v>2278920</v>
      </c>
      <c r="D1838" s="8">
        <v>152334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319889379</v>
      </c>
      <c r="D1840" s="8">
        <v>402547733</v>
      </c>
    </row>
    <row r="1841" spans="1:4" x14ac:dyDescent="0.25">
      <c r="A1841" s="6">
        <v>531409</v>
      </c>
      <c r="B1841" s="7" t="s">
        <v>102</v>
      </c>
      <c r="C1841" s="8">
        <v>7846195</v>
      </c>
      <c r="D1841" s="8">
        <v>16882215</v>
      </c>
    </row>
    <row r="1842" spans="1:4" x14ac:dyDescent="0.25">
      <c r="A1842" s="6">
        <v>531410</v>
      </c>
      <c r="B1842" s="7" t="s">
        <v>103</v>
      </c>
      <c r="C1842" s="8">
        <v>63448</v>
      </c>
      <c r="D1842" s="8">
        <v>51647</v>
      </c>
    </row>
    <row r="1843" spans="1:4" x14ac:dyDescent="0.25">
      <c r="A1843" s="6">
        <v>531411</v>
      </c>
      <c r="B1843" s="7" t="s">
        <v>104</v>
      </c>
      <c r="C1843" s="8">
        <v>97607949</v>
      </c>
      <c r="D1843" s="8">
        <v>85040486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34415442</v>
      </c>
      <c r="D1847" s="8">
        <v>31653081</v>
      </c>
    </row>
    <row r="1848" spans="1:4" ht="15.75" thickBot="1" x14ac:dyDescent="0.3">
      <c r="A1848" s="9" t="s">
        <v>18</v>
      </c>
      <c r="B1848" s="10"/>
      <c r="C1848" s="11">
        <f>SUM(C1833:C1847)</f>
        <v>939421484</v>
      </c>
      <c r="D1848" s="11">
        <f>SUM(D1833:D1847)</f>
        <v>633979102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>
        <v>232503</v>
      </c>
      <c r="D1850" s="8">
        <v>146482802</v>
      </c>
    </row>
    <row r="1851" spans="1:4" x14ac:dyDescent="0.25">
      <c r="A1851" s="6">
        <v>531502</v>
      </c>
      <c r="B1851" s="7" t="s">
        <v>95</v>
      </c>
      <c r="C1851" s="8">
        <v>9500</v>
      </c>
      <c r="D1851" s="8">
        <v>10000</v>
      </c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>
        <v>119321</v>
      </c>
      <c r="D1854" s="8">
        <v>327461</v>
      </c>
    </row>
    <row r="1855" spans="1:4" x14ac:dyDescent="0.25">
      <c r="A1855" s="6">
        <v>531506</v>
      </c>
      <c r="B1855" s="7" t="s">
        <v>99</v>
      </c>
      <c r="C1855" s="8">
        <v>8625</v>
      </c>
      <c r="D1855" s="8">
        <v>72008</v>
      </c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>
        <v>34587</v>
      </c>
      <c r="D1857" s="8">
        <v>6300</v>
      </c>
    </row>
    <row r="1858" spans="1:4" x14ac:dyDescent="0.25">
      <c r="A1858" s="6">
        <v>531509</v>
      </c>
      <c r="B1858" s="7" t="s">
        <v>102</v>
      </c>
      <c r="C1858" s="8">
        <v>2500</v>
      </c>
      <c r="D1858" s="8">
        <v>37500</v>
      </c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407036</v>
      </c>
      <c r="D1865" s="11">
        <f>SUM(D1850:D1864)</f>
        <v>146936071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180976733</v>
      </c>
      <c r="D1867" s="8">
        <v>177265333</v>
      </c>
    </row>
    <row r="1868" spans="1:4" x14ac:dyDescent="0.25">
      <c r="A1868" s="6">
        <v>531602</v>
      </c>
      <c r="B1868" s="7" t="s">
        <v>348</v>
      </c>
      <c r="C1868" s="8">
        <v>8107842</v>
      </c>
      <c r="D1868" s="8">
        <v>688998</v>
      </c>
    </row>
    <row r="1869" spans="1:4" x14ac:dyDescent="0.25">
      <c r="A1869" s="6">
        <v>531603</v>
      </c>
      <c r="B1869" s="7" t="s">
        <v>349</v>
      </c>
      <c r="C1869" s="8">
        <v>13360455</v>
      </c>
      <c r="D1869" s="8">
        <v>1753995</v>
      </c>
    </row>
    <row r="1870" spans="1:4" x14ac:dyDescent="0.25">
      <c r="A1870" s="6">
        <v>531604</v>
      </c>
      <c r="B1870" s="7" t="s">
        <v>351</v>
      </c>
      <c r="C1870" s="8">
        <v>13383355</v>
      </c>
      <c r="D1870" s="8">
        <v>12011965</v>
      </c>
    </row>
    <row r="1871" spans="1:4" x14ac:dyDescent="0.25">
      <c r="A1871" s="6">
        <v>531605</v>
      </c>
      <c r="B1871" s="7" t="s">
        <v>352</v>
      </c>
      <c r="C1871" s="8">
        <v>2409349</v>
      </c>
      <c r="D1871" s="8">
        <v>3710372</v>
      </c>
    </row>
    <row r="1872" spans="1:4" x14ac:dyDescent="0.25">
      <c r="A1872" s="6">
        <v>531606</v>
      </c>
      <c r="B1872" s="7" t="s">
        <v>353</v>
      </c>
      <c r="C1872" s="8">
        <v>97714528</v>
      </c>
      <c r="D1872" s="8">
        <v>93925223</v>
      </c>
    </row>
    <row r="1873" spans="1:4" x14ac:dyDescent="0.25">
      <c r="A1873" s="6">
        <v>531607</v>
      </c>
      <c r="B1873" s="7" t="s">
        <v>354</v>
      </c>
      <c r="C1873" s="8">
        <v>16796859</v>
      </c>
      <c r="D1873" s="8">
        <v>16122321</v>
      </c>
    </row>
    <row r="1874" spans="1:4" x14ac:dyDescent="0.25">
      <c r="A1874" s="6">
        <v>531608</v>
      </c>
      <c r="B1874" s="7" t="s">
        <v>355</v>
      </c>
      <c r="C1874" s="8">
        <v>9313229</v>
      </c>
      <c r="D1874" s="8">
        <v>7936925</v>
      </c>
    </row>
    <row r="1875" spans="1:4" x14ac:dyDescent="0.25">
      <c r="A1875" s="6">
        <v>531609</v>
      </c>
      <c r="B1875" s="7" t="s">
        <v>356</v>
      </c>
      <c r="C1875" s="8">
        <v>10120119</v>
      </c>
      <c r="D1875" s="8">
        <v>4899975</v>
      </c>
    </row>
    <row r="1876" spans="1:4" x14ac:dyDescent="0.25">
      <c r="A1876" s="6">
        <v>531610</v>
      </c>
      <c r="B1876" s="7" t="s">
        <v>357</v>
      </c>
      <c r="C1876" s="8">
        <v>2385043</v>
      </c>
      <c r="D1876" s="8">
        <v>2510591</v>
      </c>
    </row>
    <row r="1877" spans="1:4" x14ac:dyDescent="0.25">
      <c r="A1877" s="6">
        <v>531611</v>
      </c>
      <c r="B1877" s="7" t="s">
        <v>358</v>
      </c>
      <c r="C1877" s="8">
        <v>181462</v>
      </c>
      <c r="D1877" s="8">
        <v>3060172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7430712</v>
      </c>
      <c r="D1881" s="8">
        <v>3917499</v>
      </c>
    </row>
    <row r="1882" spans="1:4" x14ac:dyDescent="0.25">
      <c r="A1882" s="6">
        <v>531616</v>
      </c>
      <c r="B1882" s="7" t="s">
        <v>363</v>
      </c>
      <c r="C1882" s="8">
        <v>9238436</v>
      </c>
      <c r="D1882" s="8">
        <v>9381407</v>
      </c>
    </row>
    <row r="1883" spans="1:4" x14ac:dyDescent="0.25">
      <c r="A1883" s="6">
        <v>531617</v>
      </c>
      <c r="B1883" s="7" t="s">
        <v>364</v>
      </c>
      <c r="C1883" s="8">
        <v>16425630</v>
      </c>
      <c r="D1883" s="8">
        <v>16534288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56604504</v>
      </c>
      <c r="D1885" s="8">
        <v>52932737</v>
      </c>
    </row>
    <row r="1886" spans="1:4" x14ac:dyDescent="0.25">
      <c r="A1886" s="6">
        <v>531620</v>
      </c>
      <c r="B1886" s="7" t="s">
        <v>367</v>
      </c>
      <c r="C1886" s="8">
        <v>14282113</v>
      </c>
      <c r="D1886" s="8">
        <v>13072249</v>
      </c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5366470</v>
      </c>
      <c r="D1889" s="8">
        <v>4965508</v>
      </c>
    </row>
    <row r="1890" spans="1:4" x14ac:dyDescent="0.25">
      <c r="A1890" s="6">
        <v>531624</v>
      </c>
      <c r="B1890" s="7" t="s">
        <v>371</v>
      </c>
      <c r="C1890" s="8">
        <v>44068237</v>
      </c>
      <c r="D1890" s="8">
        <v>24020924</v>
      </c>
    </row>
    <row r="1891" spans="1:4" x14ac:dyDescent="0.25">
      <c r="A1891" s="6">
        <v>531625</v>
      </c>
      <c r="B1891" s="7" t="s">
        <v>372</v>
      </c>
      <c r="C1891" s="8">
        <v>2181871</v>
      </c>
      <c r="D1891" s="8">
        <v>1188805</v>
      </c>
    </row>
    <row r="1892" spans="1:4" x14ac:dyDescent="0.25">
      <c r="A1892" s="6">
        <v>531626</v>
      </c>
      <c r="B1892" s="7" t="s">
        <v>373</v>
      </c>
      <c r="C1892" s="8">
        <v>2489828</v>
      </c>
      <c r="D1892" s="8">
        <v>2373063</v>
      </c>
    </row>
    <row r="1893" spans="1:4" x14ac:dyDescent="0.25">
      <c r="A1893" s="6">
        <v>531627</v>
      </c>
      <c r="B1893" s="7" t="s">
        <v>374</v>
      </c>
      <c r="C1893" s="8">
        <v>2061205</v>
      </c>
      <c r="D1893" s="8">
        <v>583213</v>
      </c>
    </row>
    <row r="1894" spans="1:4" x14ac:dyDescent="0.25">
      <c r="A1894" s="6">
        <v>531628</v>
      </c>
      <c r="B1894" s="7" t="s">
        <v>375</v>
      </c>
      <c r="C1894" s="8">
        <v>226325</v>
      </c>
      <c r="D1894" s="8">
        <v>189036</v>
      </c>
    </row>
    <row r="1895" spans="1:4" x14ac:dyDescent="0.25">
      <c r="A1895" s="6">
        <v>531629</v>
      </c>
      <c r="B1895" s="7" t="s">
        <v>376</v>
      </c>
      <c r="C1895" s="8">
        <v>5652608</v>
      </c>
      <c r="D1895" s="8">
        <v>4472655</v>
      </c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53791282</v>
      </c>
      <c r="D1897" s="8">
        <v>50008196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1493039</v>
      </c>
      <c r="D1899" s="8">
        <v>1543051</v>
      </c>
    </row>
    <row r="1900" spans="1:4" x14ac:dyDescent="0.25">
      <c r="A1900" s="6">
        <v>531634</v>
      </c>
      <c r="B1900" s="7" t="s">
        <v>381</v>
      </c>
      <c r="C1900" s="8">
        <v>1650000</v>
      </c>
      <c r="D1900" s="8">
        <v>2288412</v>
      </c>
    </row>
    <row r="1901" spans="1:4" x14ac:dyDescent="0.25">
      <c r="A1901" s="6">
        <v>531635</v>
      </c>
      <c r="B1901" s="7" t="s">
        <v>382</v>
      </c>
      <c r="C1901" s="8">
        <v>38810713</v>
      </c>
      <c r="D1901" s="8">
        <v>29213573</v>
      </c>
    </row>
    <row r="1902" spans="1:4" x14ac:dyDescent="0.25">
      <c r="A1902" s="6">
        <v>531636</v>
      </c>
      <c r="B1902" s="7" t="s">
        <v>383</v>
      </c>
      <c r="C1902" s="8">
        <v>22134895</v>
      </c>
      <c r="D1902" s="8">
        <v>17636716</v>
      </c>
    </row>
    <row r="1903" spans="1:4" x14ac:dyDescent="0.25">
      <c r="A1903" s="6">
        <v>531637</v>
      </c>
      <c r="B1903" s="7" t="s">
        <v>384</v>
      </c>
      <c r="C1903" s="8">
        <v>375000</v>
      </c>
      <c r="D1903" s="8">
        <v>303750</v>
      </c>
    </row>
    <row r="1904" spans="1:4" x14ac:dyDescent="0.25">
      <c r="A1904" s="6">
        <v>531638</v>
      </c>
      <c r="B1904" s="7" t="s">
        <v>413</v>
      </c>
      <c r="C1904" s="8">
        <v>93283807</v>
      </c>
      <c r="D1904" s="8">
        <v>89670011</v>
      </c>
    </row>
    <row r="1905" spans="1:4" x14ac:dyDescent="0.25">
      <c r="A1905" s="6">
        <v>531639</v>
      </c>
      <c r="B1905" s="7" t="s">
        <v>386</v>
      </c>
      <c r="C1905" s="8">
        <v>11948543</v>
      </c>
      <c r="D1905" s="8">
        <v>5756401</v>
      </c>
    </row>
    <row r="1906" spans="1:4" x14ac:dyDescent="0.25">
      <c r="A1906" s="6">
        <v>531640</v>
      </c>
      <c r="B1906" s="7" t="s">
        <v>387</v>
      </c>
      <c r="C1906" s="8">
        <v>5620</v>
      </c>
      <c r="D1906" s="8"/>
    </row>
    <row r="1907" spans="1:4" x14ac:dyDescent="0.25">
      <c r="A1907" s="6">
        <v>531641</v>
      </c>
      <c r="B1907" s="7" t="s">
        <v>388</v>
      </c>
      <c r="C1907" s="8">
        <v>3431248</v>
      </c>
      <c r="D1907" s="8">
        <v>3233056</v>
      </c>
    </row>
    <row r="1908" spans="1:4" x14ac:dyDescent="0.25">
      <c r="A1908" s="6">
        <v>531642</v>
      </c>
      <c r="B1908" s="7" t="s">
        <v>167</v>
      </c>
      <c r="C1908" s="8">
        <v>12388701</v>
      </c>
      <c r="D1908" s="8">
        <v>11882853</v>
      </c>
    </row>
    <row r="1909" spans="1:4" x14ac:dyDescent="0.25">
      <c r="A1909" s="6">
        <v>531643</v>
      </c>
      <c r="B1909" s="7" t="s">
        <v>159</v>
      </c>
      <c r="C1909" s="8">
        <v>1833782</v>
      </c>
      <c r="D1909" s="8">
        <v>1747791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1260938</v>
      </c>
      <c r="D1911" s="8">
        <v>1224801</v>
      </c>
    </row>
    <row r="1912" spans="1:4" x14ac:dyDescent="0.25">
      <c r="A1912" s="6">
        <v>531646</v>
      </c>
      <c r="B1912" s="7" t="s">
        <v>171</v>
      </c>
      <c r="C1912" s="8">
        <v>11082960</v>
      </c>
      <c r="D1912" s="8">
        <v>10578905</v>
      </c>
    </row>
    <row r="1913" spans="1:4" x14ac:dyDescent="0.25">
      <c r="A1913" s="6">
        <v>531647</v>
      </c>
      <c r="B1913" s="7" t="s">
        <v>389</v>
      </c>
      <c r="C1913" s="8">
        <v>6978499</v>
      </c>
      <c r="D1913" s="8">
        <v>6693750</v>
      </c>
    </row>
    <row r="1914" spans="1:4" x14ac:dyDescent="0.25">
      <c r="A1914" s="6">
        <v>531648</v>
      </c>
      <c r="B1914" s="7" t="s">
        <v>390</v>
      </c>
      <c r="C1914" s="8">
        <v>12643898</v>
      </c>
      <c r="D1914" s="8">
        <v>17150269</v>
      </c>
    </row>
    <row r="1915" spans="1:4" ht="15.75" thickBot="1" x14ac:dyDescent="0.3">
      <c r="A1915" s="6">
        <v>531660</v>
      </c>
      <c r="B1915" s="7" t="s">
        <v>38</v>
      </c>
      <c r="C1915" s="8">
        <v>151690367</v>
      </c>
      <c r="D1915" s="8">
        <v>222851171</v>
      </c>
    </row>
    <row r="1916" spans="1:4" x14ac:dyDescent="0.25">
      <c r="A1916" s="22" t="s">
        <v>18</v>
      </c>
      <c r="B1916" s="23"/>
      <c r="C1916" s="24">
        <f>SUM(C1867:C1915)</f>
        <v>945580205</v>
      </c>
      <c r="D1916" s="24">
        <f>SUM(D1867:D1915)</f>
        <v>929299960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350014</v>
      </c>
      <c r="D1918" s="8">
        <v>1549013</v>
      </c>
    </row>
    <row r="1919" spans="1:4" ht="15.75" thickBot="1" x14ac:dyDescent="0.3">
      <c r="A1919" s="9" t="s">
        <v>18</v>
      </c>
      <c r="B1919" s="10"/>
      <c r="C1919" s="11">
        <f>SUM(C1918:C1918)</f>
        <v>350014</v>
      </c>
      <c r="D1919" s="11">
        <f>SUM(D1918:D1918)</f>
        <v>1549013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9305879</v>
      </c>
      <c r="D2276" s="8">
        <v>7198727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39721813</v>
      </c>
      <c r="D2278" s="8">
        <v>39405555</v>
      </c>
    </row>
    <row r="2279" spans="1:4" ht="15.75" thickBot="1" x14ac:dyDescent="0.3">
      <c r="A2279" s="9" t="s">
        <v>18</v>
      </c>
      <c r="B2279" s="10"/>
      <c r="C2279" s="11">
        <f>SUM(C2275:C2278)</f>
        <v>49027692</v>
      </c>
      <c r="D2279" s="11">
        <f>SUM(D2275:D2278)</f>
        <v>46604282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378087969</v>
      </c>
      <c r="D2282" s="8">
        <v>309234604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5677001</v>
      </c>
      <c r="D2284" s="8">
        <v>4706451</v>
      </c>
    </row>
    <row r="2285" spans="1:4" ht="15.75" thickBot="1" x14ac:dyDescent="0.3">
      <c r="A2285" s="9" t="s">
        <v>18</v>
      </c>
      <c r="B2285" s="10"/>
      <c r="C2285" s="11">
        <f>SUM(C2281:C2284)</f>
        <v>383764970</v>
      </c>
      <c r="D2285" s="11">
        <f>SUM(D2281:D2284)</f>
        <v>313941055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17119811364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15198482382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656887840</v>
      </c>
      <c r="D2402" s="62">
        <f>D1115-D2400</f>
        <v>950966306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DF685-3E34-4F97-84D8-7AD5F4A2D4FD}">
  <dimension ref="A1:D2402"/>
  <sheetViews>
    <sheetView workbookViewId="0">
      <selection activeCell="D22" sqref="D22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10550175.960000001</v>
      </c>
      <c r="D12" s="8">
        <v>10113197.15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10550175.960000001</v>
      </c>
      <c r="D18" s="11">
        <f>SUM(D4:D17)</f>
        <v>10113197.15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3024.79</v>
      </c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10421</v>
      </c>
    </row>
    <row r="22" spans="1:4" x14ac:dyDescent="0.25">
      <c r="A22" s="6">
        <v>1203</v>
      </c>
      <c r="B22" s="7" t="s">
        <v>22</v>
      </c>
      <c r="C22" s="8">
        <v>456633.19</v>
      </c>
      <c r="D22" s="8">
        <v>2367054.7200000002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479657.98</v>
      </c>
      <c r="D25" s="11">
        <f>SUM(D20:D24)</f>
        <v>2377475.7200000002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1761750</v>
      </c>
      <c r="D27" s="8">
        <v>1174500</v>
      </c>
    </row>
    <row r="28" spans="1:4" x14ac:dyDescent="0.25">
      <c r="A28" s="6">
        <v>1302</v>
      </c>
      <c r="B28" s="7" t="s">
        <v>27</v>
      </c>
      <c r="C28" s="8">
        <v>2274739.48</v>
      </c>
      <c r="D28" s="8">
        <v>2960732.58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>
        <v>16266.07</v>
      </c>
    </row>
    <row r="33" spans="1:4" x14ac:dyDescent="0.25">
      <c r="A33" s="6">
        <v>1307</v>
      </c>
      <c r="B33" s="7" t="s">
        <v>32</v>
      </c>
      <c r="C33" s="8">
        <v>5743</v>
      </c>
      <c r="D33" s="8">
        <v>6743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15000000</v>
      </c>
      <c r="D39" s="8">
        <v>15000000</v>
      </c>
    </row>
    <row r="40" spans="1:4" ht="15.75" thickBot="1" x14ac:dyDescent="0.3">
      <c r="A40" s="9" t="s">
        <v>18</v>
      </c>
      <c r="B40" s="10"/>
      <c r="C40" s="11">
        <f>SUM(C27:C39)</f>
        <v>19042232.48</v>
      </c>
      <c r="D40" s="11">
        <f>SUM(D27:D39)</f>
        <v>19158241.649999999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0.48</v>
      </c>
      <c r="D45" s="8">
        <v>0.48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0.48</v>
      </c>
      <c r="D51" s="21">
        <f>SUM(D42:D50)</f>
        <v>0.48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360500</v>
      </c>
      <c r="D54" s="8">
        <v>360500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202388.34</v>
      </c>
      <c r="D57" s="8">
        <v>1000080.52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25991.85</v>
      </c>
      <c r="D61" s="8">
        <v>12778.62</v>
      </c>
    </row>
    <row r="62" spans="1:4" x14ac:dyDescent="0.25">
      <c r="A62" s="22" t="s">
        <v>18</v>
      </c>
      <c r="B62" s="23"/>
      <c r="C62" s="24">
        <f>SUM(C53:C61)</f>
        <v>588880.18999999994</v>
      </c>
      <c r="D62" s="24">
        <f>SUM(D53:D61)</f>
        <v>1373359.1400000001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927410.68</v>
      </c>
      <c r="D64" s="8">
        <v>888587.55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927410.68</v>
      </c>
      <c r="D69" s="11">
        <f>SUM(D64:D68)</f>
        <v>888587.55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372545.25</v>
      </c>
      <c r="D73" s="8">
        <v>323190.84000000003</v>
      </c>
    </row>
    <row r="74" spans="1:4" x14ac:dyDescent="0.25">
      <c r="A74" s="6">
        <v>1704</v>
      </c>
      <c r="B74" s="7" t="s">
        <v>68</v>
      </c>
      <c r="C74" s="8">
        <v>-126595</v>
      </c>
      <c r="D74" s="8">
        <v>-45797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245950.25</v>
      </c>
      <c r="D77" s="11">
        <f>SUM(D71:D76)</f>
        <v>277393.84000000003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82279.600000000006</v>
      </c>
      <c r="D86" s="8">
        <v>10187.379999999999</v>
      </c>
    </row>
    <row r="87" spans="1:4" x14ac:dyDescent="0.25">
      <c r="A87" s="6">
        <v>1905</v>
      </c>
      <c r="B87" s="7" t="s">
        <v>78</v>
      </c>
      <c r="C87" s="8">
        <v>999432.03</v>
      </c>
      <c r="D87" s="8">
        <v>999432.03</v>
      </c>
    </row>
    <row r="88" spans="1:4" x14ac:dyDescent="0.25">
      <c r="A88" s="6">
        <v>1906</v>
      </c>
      <c r="B88" s="7" t="s">
        <v>79</v>
      </c>
      <c r="C88" s="8">
        <v>-99943</v>
      </c>
      <c r="D88" s="8">
        <v>-20751.32</v>
      </c>
    </row>
    <row r="89" spans="1:4" x14ac:dyDescent="0.25">
      <c r="A89" s="6">
        <v>1907</v>
      </c>
      <c r="B89" s="7" t="s">
        <v>80</v>
      </c>
      <c r="C89" s="8">
        <v>2485300</v>
      </c>
      <c r="D89" s="8">
        <v>1458970.63</v>
      </c>
    </row>
    <row r="90" spans="1:4" x14ac:dyDescent="0.25">
      <c r="A90" s="6">
        <v>1908</v>
      </c>
      <c r="B90" s="7" t="s">
        <v>81</v>
      </c>
      <c r="C90" s="8">
        <v>-210576</v>
      </c>
      <c r="D90" s="8">
        <v>-25704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3256492.63</v>
      </c>
      <c r="D92" s="11">
        <f>SUM(D83:D91)</f>
        <v>2422134.7199999997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35090800.650000006</v>
      </c>
      <c r="D94" s="29">
        <f>D18+D25+D40+D51+D62+D69+D77+D81+D92</f>
        <v>36610390.25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303750.5</v>
      </c>
      <c r="D99" s="8">
        <v>50625</v>
      </c>
    </row>
    <row r="100" spans="1:4" x14ac:dyDescent="0.25">
      <c r="A100" s="6">
        <v>2103</v>
      </c>
      <c r="B100" s="7" t="s">
        <v>88</v>
      </c>
      <c r="C100" s="8"/>
      <c r="D100" s="8">
        <v>5165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303750.5</v>
      </c>
      <c r="D105" s="11">
        <f>SUM(D98:D104)</f>
        <v>55790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348572.12</v>
      </c>
      <c r="D107" s="8"/>
    </row>
    <row r="108" spans="1:4" x14ac:dyDescent="0.25">
      <c r="A108" s="6">
        <v>2202</v>
      </c>
      <c r="B108" s="7" t="s">
        <v>95</v>
      </c>
      <c r="C108" s="8">
        <v>-7046.04</v>
      </c>
      <c r="D108" s="8">
        <v>385781.04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493654.51</v>
      </c>
      <c r="D112" s="8">
        <v>1221018.43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18687.87</v>
      </c>
      <c r="D114" s="8">
        <v>241239.01</v>
      </c>
    </row>
    <row r="115" spans="1:4" x14ac:dyDescent="0.25">
      <c r="A115" s="6">
        <v>2209</v>
      </c>
      <c r="B115" s="7" t="s">
        <v>102</v>
      </c>
      <c r="C115" s="8">
        <v>27312.5</v>
      </c>
      <c r="D115" s="8">
        <v>1365.61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>
        <v>14000</v>
      </c>
    </row>
    <row r="118" spans="1:4" x14ac:dyDescent="0.25">
      <c r="A118" s="6">
        <v>2212</v>
      </c>
      <c r="B118" s="7" t="s">
        <v>105</v>
      </c>
      <c r="C118" s="8">
        <v>393027.8</v>
      </c>
      <c r="D118" s="8">
        <v>2034.48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0.24</v>
      </c>
      <c r="D120" s="8">
        <v>29612.76</v>
      </c>
    </row>
    <row r="121" spans="1:4" x14ac:dyDescent="0.25">
      <c r="A121" s="6">
        <v>2215</v>
      </c>
      <c r="B121" s="7" t="s">
        <v>108</v>
      </c>
      <c r="C121" s="8">
        <v>-33448.870000000003</v>
      </c>
      <c r="D121" s="8">
        <v>1326271.1499999999</v>
      </c>
    </row>
    <row r="122" spans="1:4" ht="15.75" thickBot="1" x14ac:dyDescent="0.3">
      <c r="A122" s="19">
        <v>2216</v>
      </c>
      <c r="B122" s="20" t="s">
        <v>109</v>
      </c>
      <c r="C122" s="8">
        <v>47598</v>
      </c>
      <c r="D122" s="8">
        <v>48545.81</v>
      </c>
    </row>
    <row r="123" spans="1:4" ht="15.75" thickBot="1" x14ac:dyDescent="0.3">
      <c r="A123" s="9" t="s">
        <v>18</v>
      </c>
      <c r="B123" s="10"/>
      <c r="C123" s="11">
        <f>SUM(C107:C122)</f>
        <v>1288358.1299999999</v>
      </c>
      <c r="D123" s="11">
        <f>SUM(D107:D122)</f>
        <v>3269868.29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1112989.3999999999</v>
      </c>
      <c r="D138" s="8">
        <v>1407000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1112989.3999999999</v>
      </c>
      <c r="D141" s="11">
        <f>SUM(D125:D140)</f>
        <v>1407000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259970.4</v>
      </c>
      <c r="D143" s="8">
        <v>973096.16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25713.23</v>
      </c>
      <c r="D145" s="8">
        <v>68013.77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285683.63</v>
      </c>
      <c r="D149" s="11">
        <f>SUM(D143:D148)</f>
        <v>1041109.93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8026.24</v>
      </c>
      <c r="D153" s="8">
        <v>304600.59000000003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8026.24</v>
      </c>
      <c r="D157" s="11">
        <f>SUM(D151:D156)</f>
        <v>304600.59000000003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602729.56999999995</v>
      </c>
      <c r="D160" s="8">
        <v>453783.63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7903288.4100000001</v>
      </c>
      <c r="D164" s="8">
        <v>7474170.8700000001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8506017.9800000004</v>
      </c>
      <c r="D167" s="11">
        <f>SUM(D159:D166)</f>
        <v>7927954.5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101832.5</v>
      </c>
      <c r="D169" s="8">
        <v>355243.74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185611.09</v>
      </c>
      <c r="D172" s="8">
        <v>329944</v>
      </c>
    </row>
    <row r="173" spans="1:4" x14ac:dyDescent="0.25">
      <c r="A173" s="6">
        <v>2705</v>
      </c>
      <c r="B173" s="7" t="s">
        <v>155</v>
      </c>
      <c r="C173" s="8">
        <v>10568.48</v>
      </c>
      <c r="D173" s="8">
        <v>26400</v>
      </c>
    </row>
    <row r="174" spans="1:4" x14ac:dyDescent="0.25">
      <c r="A174" s="6">
        <v>2706</v>
      </c>
      <c r="B174" s="7" t="s">
        <v>156</v>
      </c>
      <c r="C174" s="8">
        <v>18259.29</v>
      </c>
      <c r="D174" s="8">
        <v>18695.310000000001</v>
      </c>
    </row>
    <row r="175" spans="1:4" x14ac:dyDescent="0.25">
      <c r="A175" s="6">
        <v>2707</v>
      </c>
      <c r="B175" s="7" t="s">
        <v>157</v>
      </c>
      <c r="C175" s="8">
        <v>20010.060000000001</v>
      </c>
      <c r="D175" s="8">
        <v>26686.880000000001</v>
      </c>
    </row>
    <row r="176" spans="1:4" x14ac:dyDescent="0.25">
      <c r="A176" s="6">
        <v>2708</v>
      </c>
      <c r="B176" s="7" t="s">
        <v>158</v>
      </c>
      <c r="C176" s="8">
        <v>109886.62</v>
      </c>
      <c r="D176" s="8"/>
    </row>
    <row r="177" spans="1:4" x14ac:dyDescent="0.25">
      <c r="A177" s="6">
        <v>2709</v>
      </c>
      <c r="B177" s="7" t="s">
        <v>159</v>
      </c>
      <c r="C177" s="8">
        <v>2928</v>
      </c>
      <c r="D177" s="8">
        <v>3678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1020</v>
      </c>
      <c r="D179" s="8">
        <v>660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19926.78</v>
      </c>
      <c r="D181" s="8">
        <v>17039.599999999999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20858.28</v>
      </c>
      <c r="D187" s="8">
        <v>29103.15</v>
      </c>
    </row>
    <row r="188" spans="1:4" x14ac:dyDescent="0.25">
      <c r="A188" s="16">
        <v>2720</v>
      </c>
      <c r="B188" s="17" t="s">
        <v>170</v>
      </c>
      <c r="C188" s="8">
        <v>3137.41</v>
      </c>
      <c r="D188" s="8">
        <v>3637.53</v>
      </c>
    </row>
    <row r="189" spans="1:4" x14ac:dyDescent="0.25">
      <c r="A189" s="16">
        <v>2721</v>
      </c>
      <c r="B189" s="17" t="s">
        <v>171</v>
      </c>
      <c r="C189" s="8">
        <v>20832.12</v>
      </c>
      <c r="D189" s="8">
        <v>29066.22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64516.5</v>
      </c>
      <c r="D191" s="8">
        <v>21744.68</v>
      </c>
    </row>
    <row r="192" spans="1:4" ht="15.75" thickBot="1" x14ac:dyDescent="0.3">
      <c r="A192" s="9" t="s">
        <v>18</v>
      </c>
      <c r="B192" s="10"/>
      <c r="C192" s="21">
        <f>SUM(C169:C191)</f>
        <v>579387.12999999989</v>
      </c>
      <c r="D192" s="21">
        <f>SUM(D169:D191)</f>
        <v>861899.1100000001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247286.12</v>
      </c>
      <c r="D195" s="8">
        <v>213007.73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247286.12</v>
      </c>
      <c r="D200" s="11">
        <f>SUM(D194:D199)</f>
        <v>213007.73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556757.17000000004</v>
      </c>
      <c r="D202" s="8">
        <v>497708.54</v>
      </c>
    </row>
    <row r="203" spans="1:4" x14ac:dyDescent="0.25">
      <c r="A203" s="6">
        <v>2902</v>
      </c>
      <c r="B203" s="7" t="s">
        <v>182</v>
      </c>
      <c r="C203" s="8">
        <v>467842.15</v>
      </c>
      <c r="D203" s="8">
        <v>467161.66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1024599.3200000001</v>
      </c>
      <c r="D207" s="11">
        <f>SUM(D202:D206)</f>
        <v>964870.2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13356098.450000001</v>
      </c>
      <c r="D209" s="29">
        <f>D105+D123+D141+D149+D157+D167+D192+D200+D207</f>
        <v>16046100.349999998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-8265299.7999999998</v>
      </c>
      <c r="D223" s="8">
        <v>-9435710.0999999996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-8265299.7999999998</v>
      </c>
      <c r="D225" s="11">
        <f>SUM(D221:D224)</f>
        <v>-9435710.0999999996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21734700.199999999</v>
      </c>
      <c r="D227" s="29">
        <f>D216+D219+D225</f>
        <v>20564289.899999999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35090798.649999999</v>
      </c>
      <c r="D229" s="29">
        <f>D209+D227</f>
        <v>36610390.25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4556250</v>
      </c>
      <c r="D236" s="8">
        <v>1012500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34"/>
      <c r="D244" s="34"/>
    </row>
    <row r="245" spans="1:4" ht="15.75" thickBot="1" x14ac:dyDescent="0.3">
      <c r="A245" s="9" t="s">
        <v>18</v>
      </c>
      <c r="B245" s="10"/>
      <c r="C245" s="21">
        <f>SUM(C234:C244)</f>
        <v>4556250</v>
      </c>
      <c r="D245" s="21">
        <f>SUM(D234:D244)</f>
        <v>1012500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45562.5</v>
      </c>
      <c r="D294" s="8">
        <v>10125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45562.5</v>
      </c>
      <c r="D303" s="11">
        <f>SUM(D294:D302)</f>
        <v>10125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50625</v>
      </c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50625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1142905.29</v>
      </c>
      <c r="D586" s="8"/>
    </row>
    <row r="587" spans="1:4" x14ac:dyDescent="0.25">
      <c r="A587" s="6">
        <v>430102</v>
      </c>
      <c r="B587" s="7" t="s">
        <v>95</v>
      </c>
      <c r="C587" s="8"/>
      <c r="D587" s="8">
        <v>1448323.65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326118.38</v>
      </c>
      <c r="D591" s="8">
        <v>2729549.06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115000</v>
      </c>
      <c r="D593" s="8">
        <v>382676.06</v>
      </c>
    </row>
    <row r="594" spans="1:4" x14ac:dyDescent="0.25">
      <c r="A594" s="6">
        <v>430109</v>
      </c>
      <c r="B594" s="7" t="s">
        <v>102</v>
      </c>
      <c r="C594" s="8"/>
      <c r="D594" s="8">
        <v>68280.259999999995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>
        <v>450798.37</v>
      </c>
      <c r="D597" s="8">
        <v>5086.21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>
        <v>36206.89</v>
      </c>
    </row>
    <row r="600" spans="1:4" ht="15.75" thickBot="1" x14ac:dyDescent="0.3">
      <c r="A600" s="19">
        <v>430115</v>
      </c>
      <c r="B600" s="20" t="s">
        <v>108</v>
      </c>
      <c r="C600" s="8">
        <v>10500</v>
      </c>
      <c r="D600" s="8">
        <v>2902105.39</v>
      </c>
    </row>
    <row r="601" spans="1:4" ht="15.75" thickBot="1" x14ac:dyDescent="0.3">
      <c r="A601" s="9" t="s">
        <v>18</v>
      </c>
      <c r="B601" s="10"/>
      <c r="C601" s="11">
        <f>SUM(C586:C600)</f>
        <v>2045322.04</v>
      </c>
      <c r="D601" s="11">
        <f>SUM(D586:D600)</f>
        <v>7572227.5199999996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47508.12</v>
      </c>
      <c r="D620" s="8">
        <v>99636.27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>
        <v>1605.17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16771.88</v>
      </c>
      <c r="D634" s="8">
        <v>11351.58</v>
      </c>
    </row>
    <row r="635" spans="1:4" ht="15.75" thickBot="1" x14ac:dyDescent="0.3">
      <c r="A635" s="9" t="s">
        <v>18</v>
      </c>
      <c r="B635" s="10"/>
      <c r="C635" s="11">
        <f>SUM(C620:C634)</f>
        <v>64280</v>
      </c>
      <c r="D635" s="11">
        <f>SUM(D620:D634)</f>
        <v>112593.02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39854.14</v>
      </c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642</v>
      </c>
      <c r="D661" s="8"/>
    </row>
    <row r="662" spans="1:4" x14ac:dyDescent="0.25">
      <c r="A662" s="6">
        <v>430509</v>
      </c>
      <c r="B662" s="7" t="s">
        <v>102</v>
      </c>
      <c r="C662" s="8">
        <v>4540.63</v>
      </c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45036.77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48002.02</v>
      </c>
      <c r="D671" s="8"/>
    </row>
    <row r="672" spans="1:4" x14ac:dyDescent="0.25">
      <c r="A672" s="6">
        <v>430602</v>
      </c>
      <c r="B672" s="7" t="s">
        <v>95</v>
      </c>
      <c r="C672" s="8"/>
      <c r="D672" s="8">
        <v>60400.92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24792</v>
      </c>
      <c r="D676" s="8">
        <v>159835.38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8050</v>
      </c>
      <c r="D678" s="8">
        <v>37877.97</v>
      </c>
    </row>
    <row r="679" spans="1:4" x14ac:dyDescent="0.25">
      <c r="A679" s="6">
        <v>430609</v>
      </c>
      <c r="B679" s="7" t="s">
        <v>102</v>
      </c>
      <c r="C679" s="8"/>
      <c r="D679" s="8">
        <v>3414.01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>
        <v>-43.1</v>
      </c>
      <c r="D682" s="8">
        <v>250.01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>
        <v>2896.56</v>
      </c>
    </row>
    <row r="685" spans="1:4" ht="15.75" thickBot="1" x14ac:dyDescent="0.3">
      <c r="A685" s="19">
        <v>430615</v>
      </c>
      <c r="B685" s="20" t="s">
        <v>108</v>
      </c>
      <c r="C685" s="8"/>
      <c r="D685" s="8">
        <v>151319.67999999999</v>
      </c>
    </row>
    <row r="686" spans="1:4" ht="15.75" thickBot="1" x14ac:dyDescent="0.3">
      <c r="A686" s="9" t="s">
        <v>18</v>
      </c>
      <c r="B686" s="10"/>
      <c r="C686" s="11">
        <f>SUM(C671:C685)</f>
        <v>80800.919999999984</v>
      </c>
      <c r="D686" s="11">
        <f>SUM(D671:D685)</f>
        <v>415994.53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>
        <v>56814.73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152394.01</v>
      </c>
      <c r="D693" s="8">
        <v>275833.33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152394.01</v>
      </c>
      <c r="D703" s="11">
        <f>SUM(D688:D702)</f>
        <v>332648.06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579329.46</v>
      </c>
      <c r="D740" s="8">
        <v>2586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1091819.68</v>
      </c>
      <c r="D744" s="8">
        <v>2149520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153070.42000000001</v>
      </c>
      <c r="D746" s="8">
        <v>695</v>
      </c>
    </row>
    <row r="747" spans="1:4" x14ac:dyDescent="0.25">
      <c r="A747" s="6">
        <v>431009</v>
      </c>
      <c r="B747" s="7" t="s">
        <v>102</v>
      </c>
      <c r="C747" s="8">
        <v>27312</v>
      </c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>
        <v>2034.48</v>
      </c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14482.76</v>
      </c>
      <c r="D752" s="8"/>
    </row>
    <row r="753" spans="1:4" ht="15.75" thickBot="1" x14ac:dyDescent="0.3">
      <c r="A753" s="19">
        <v>431015</v>
      </c>
      <c r="B753" s="20" t="s">
        <v>108</v>
      </c>
      <c r="C753" s="8">
        <v>1160842.1499999999</v>
      </c>
      <c r="D753" s="8">
        <v>960964</v>
      </c>
    </row>
    <row r="754" spans="1:4" ht="15.75" thickBot="1" x14ac:dyDescent="0.3">
      <c r="A754" s="9" t="s">
        <v>18</v>
      </c>
      <c r="B754" s="10"/>
      <c r="C754" s="11">
        <f>SUM(C739:C753)</f>
        <v>3028890.9499999997</v>
      </c>
      <c r="D754" s="11">
        <f>SUM(D739:D753)</f>
        <v>3113765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108590</v>
      </c>
      <c r="D756" s="8"/>
    </row>
    <row r="757" spans="1:4" x14ac:dyDescent="0.25">
      <c r="A757" s="6">
        <v>431102</v>
      </c>
      <c r="B757" s="7" t="s">
        <v>95</v>
      </c>
      <c r="C757" s="8"/>
      <c r="D757" s="8">
        <v>214833.42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192991.39</v>
      </c>
      <c r="D761" s="8">
        <v>327345.24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>
        <v>3210.4</v>
      </c>
    </row>
    <row r="764" spans="1:4" x14ac:dyDescent="0.25">
      <c r="A764" s="6">
        <v>431109</v>
      </c>
      <c r="B764" s="7" t="s">
        <v>102</v>
      </c>
      <c r="C764" s="8"/>
      <c r="D764" s="8">
        <v>25946.5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38335.72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339917.11</v>
      </c>
      <c r="D771" s="11">
        <f>SUM(D756:D770)</f>
        <v>571335.56000000006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1151494</v>
      </c>
      <c r="D778" s="8">
        <v>1269093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1151494</v>
      </c>
      <c r="D788" s="11">
        <f>SUM(D773:D787)</f>
        <v>1269093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314229.26</v>
      </c>
      <c r="D1093" s="8">
        <v>360495.1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26896.73</v>
      </c>
      <c r="D1098" s="8">
        <v>35270.25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341125.99</v>
      </c>
      <c r="D1102" s="11">
        <f>SUM(D1087:D1101)</f>
        <v>395765.35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5818</v>
      </c>
      <c r="D1111" s="8">
        <v>5366.48</v>
      </c>
    </row>
    <row r="1112" spans="1:4" ht="15.75" thickBot="1" x14ac:dyDescent="0.3">
      <c r="A1112" s="16">
        <v>450310</v>
      </c>
      <c r="B1112" s="17" t="s">
        <v>38</v>
      </c>
      <c r="C1112" s="8"/>
      <c r="D1112" s="8"/>
    </row>
    <row r="1113" spans="1:4" ht="15.75" thickBot="1" x14ac:dyDescent="0.3">
      <c r="A1113" s="9" t="s">
        <v>18</v>
      </c>
      <c r="B1113" s="10"/>
      <c r="C1113" s="11">
        <f>SUM(C1108:C1112)</f>
        <v>5818</v>
      </c>
      <c r="D1113" s="11">
        <f>SUM(D1108:D1112)</f>
        <v>5366.48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11907517.289999999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14811413.52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911250</v>
      </c>
      <c r="D1138" s="8">
        <v>202500</v>
      </c>
    </row>
    <row r="1139" spans="1:4" x14ac:dyDescent="0.25">
      <c r="A1139" s="6">
        <v>510304</v>
      </c>
      <c r="B1139" s="7" t="s">
        <v>88</v>
      </c>
      <c r="C1139" s="8"/>
      <c r="D1139" s="8" t="s">
        <v>458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911250</v>
      </c>
      <c r="D1147" s="11">
        <f>SUM(D1136:D1146)</f>
        <v>202500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10125</v>
      </c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10125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227812.5</v>
      </c>
      <c r="D1244" s="8">
        <v>50625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227812.5</v>
      </c>
      <c r="D1253" s="11">
        <f>SUM(D1243:D1252)</f>
        <v>50625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>
        <v>59804.98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984034.41</v>
      </c>
      <c r="D1617" s="8">
        <v>1267613.2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984034.41</v>
      </c>
      <c r="D1627" s="11">
        <f>SUM(D1612:D1626)</f>
        <v>1327418.18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120005.06</v>
      </c>
      <c r="D1629" s="8"/>
    </row>
    <row r="1630" spans="1:4" x14ac:dyDescent="0.25">
      <c r="A1630" s="6">
        <v>530202</v>
      </c>
      <c r="B1630" s="7" t="s">
        <v>95</v>
      </c>
      <c r="C1630" s="8"/>
      <c r="D1630" s="8">
        <v>151002.29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61979.98</v>
      </c>
      <c r="D1634" s="8">
        <v>399588.49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20125</v>
      </c>
      <c r="D1636" s="8">
        <v>94694.91</v>
      </c>
    </row>
    <row r="1637" spans="1:4" x14ac:dyDescent="0.25">
      <c r="A1637" s="6">
        <v>530209</v>
      </c>
      <c r="B1637" s="7" t="s">
        <v>102</v>
      </c>
      <c r="C1637" s="8"/>
      <c r="D1637" s="8">
        <v>8535.0300000000007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>
        <v>-107.76</v>
      </c>
      <c r="D1640" s="8">
        <v>625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>
        <v>7241.38</v>
      </c>
    </row>
    <row r="1643" spans="1:4" ht="15.75" thickBot="1" x14ac:dyDescent="0.3">
      <c r="A1643" s="19">
        <v>530215</v>
      </c>
      <c r="B1643" s="20" t="s">
        <v>108</v>
      </c>
      <c r="C1643" s="8"/>
      <c r="D1643" s="8">
        <v>378299.19</v>
      </c>
    </row>
    <row r="1644" spans="1:4" ht="15.75" thickBot="1" x14ac:dyDescent="0.3">
      <c r="A1644" s="9" t="s">
        <v>18</v>
      </c>
      <c r="B1644" s="10"/>
      <c r="C1644" s="11">
        <f>SUM(C1629:C1643)</f>
        <v>202002.28</v>
      </c>
      <c r="D1644" s="11">
        <f>SUM(D1629:D1643)</f>
        <v>1039986.29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60400.92</v>
      </c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159835.38</v>
      </c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37877.97</v>
      </c>
      <c r="D1653" s="8"/>
    </row>
    <row r="1654" spans="1:4" x14ac:dyDescent="0.25">
      <c r="A1654" s="6">
        <v>530309</v>
      </c>
      <c r="B1654" s="7" t="s">
        <v>102</v>
      </c>
      <c r="C1654" s="8">
        <v>3414.01</v>
      </c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>
        <v>250.01</v>
      </c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>
        <v>2896.56</v>
      </c>
      <c r="D1659" s="8"/>
    </row>
    <row r="1660" spans="1:4" ht="15.75" thickBot="1" x14ac:dyDescent="0.3">
      <c r="A1660" s="19">
        <v>530315</v>
      </c>
      <c r="B1660" s="20" t="s">
        <v>108</v>
      </c>
      <c r="C1660" s="8">
        <v>151319.67999999999</v>
      </c>
      <c r="D1660" s="8"/>
    </row>
    <row r="1661" spans="1:4" ht="15.75" thickBot="1" x14ac:dyDescent="0.3">
      <c r="A1661" s="9" t="s">
        <v>18</v>
      </c>
      <c r="B1661" s="68"/>
      <c r="C1661" s="69">
        <f>SUM(C1646:C1660)</f>
        <v>415994.53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19003.25</v>
      </c>
      <c r="D1663" s="8"/>
    </row>
    <row r="1664" spans="1:4" x14ac:dyDescent="0.25">
      <c r="A1664" s="6">
        <v>530402</v>
      </c>
      <c r="B1664" s="7" t="s">
        <v>95</v>
      </c>
      <c r="C1664" s="8"/>
      <c r="D1664" s="8">
        <v>39854.14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>
        <v>642</v>
      </c>
    </row>
    <row r="1671" spans="1:4" x14ac:dyDescent="0.25">
      <c r="A1671" s="6">
        <v>530409</v>
      </c>
      <c r="B1671" s="7" t="s">
        <v>102</v>
      </c>
      <c r="C1671" s="8"/>
      <c r="D1671" s="8">
        <v>4540.63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18">
        <v>6708.75</v>
      </c>
      <c r="D1677" s="18"/>
    </row>
    <row r="1678" spans="1:4" ht="15.75" thickBot="1" x14ac:dyDescent="0.3">
      <c r="A1678" s="9" t="s">
        <v>18</v>
      </c>
      <c r="B1678" s="68"/>
      <c r="C1678" s="69">
        <f>SUM(C1663:C1677)</f>
        <v>25712</v>
      </c>
      <c r="D1678" s="11">
        <f>SUM(D1663:D1677)</f>
        <v>45036.77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>
        <v>537083.66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210648.37</v>
      </c>
      <c r="D1685" s="8">
        <v>818361.95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>
        <v>8025.87</v>
      </c>
    </row>
    <row r="1688" spans="1:4" x14ac:dyDescent="0.25">
      <c r="A1688" s="6">
        <v>530509</v>
      </c>
      <c r="B1688" s="7" t="s">
        <v>102</v>
      </c>
      <c r="C1688" s="8"/>
      <c r="D1688" s="8">
        <v>64866.25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18"/>
      <c r="D1694" s="18"/>
    </row>
    <row r="1695" spans="1:4" ht="15.75" thickBot="1" x14ac:dyDescent="0.3">
      <c r="A1695" s="9" t="s">
        <v>18</v>
      </c>
      <c r="B1695" s="68"/>
      <c r="C1695" s="69">
        <f>SUM(C1680:C1694)</f>
        <v>210648.37</v>
      </c>
      <c r="D1695" s="11">
        <f>SUM(D1680:D1694)</f>
        <v>1428337.73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271475</v>
      </c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109330.1</v>
      </c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95839.31</v>
      </c>
      <c r="D1728" s="8"/>
    </row>
    <row r="1729" spans="1:4" ht="15.75" thickBot="1" x14ac:dyDescent="0.3">
      <c r="A1729" s="9" t="s">
        <v>18</v>
      </c>
      <c r="B1729" s="10"/>
      <c r="C1729" s="11">
        <f>SUM(C1714:C1728)</f>
        <v>476644.41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162500</v>
      </c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162500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457162.12</v>
      </c>
      <c r="D1782" s="8"/>
    </row>
    <row r="1783" spans="1:4" x14ac:dyDescent="0.25">
      <c r="A1783" s="6">
        <v>531102</v>
      </c>
      <c r="B1783" s="7" t="s">
        <v>95</v>
      </c>
      <c r="C1783" s="8"/>
      <c r="D1783" s="8">
        <v>579329.46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130447.34</v>
      </c>
      <c r="D1787" s="8">
        <v>1091819.68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46000</v>
      </c>
      <c r="D1789" s="8">
        <v>153070.42000000001</v>
      </c>
    </row>
    <row r="1790" spans="1:4" x14ac:dyDescent="0.25">
      <c r="A1790" s="6">
        <v>531109</v>
      </c>
      <c r="B1790" s="7" t="s">
        <v>102</v>
      </c>
      <c r="C1790" s="8"/>
      <c r="D1790" s="8">
        <v>27312.11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>
        <v>180319.28</v>
      </c>
      <c r="D1793" s="8">
        <v>2034.48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>
        <v>14482.76</v>
      </c>
    </row>
    <row r="1796" spans="1:4" ht="15.75" thickBot="1" x14ac:dyDescent="0.3">
      <c r="A1796" s="19">
        <v>531115</v>
      </c>
      <c r="B1796" s="20" t="s">
        <v>108</v>
      </c>
      <c r="C1796" s="8">
        <v>4200</v>
      </c>
      <c r="D1796" s="8">
        <v>1160842.1499999999</v>
      </c>
    </row>
    <row r="1797" spans="1:4" ht="15.75" thickBot="1" x14ac:dyDescent="0.3">
      <c r="A1797" s="9" t="s">
        <v>18</v>
      </c>
      <c r="B1797" s="10"/>
      <c r="C1797" s="11">
        <f>SUM(C1782:C1796)</f>
        <v>818128.74</v>
      </c>
      <c r="D1797" s="11">
        <f>SUM(D1782:D1796)</f>
        <v>3028891.0599999996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214833.42</v>
      </c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327345.24</v>
      </c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3210.4</v>
      </c>
      <c r="D1806" s="8"/>
    </row>
    <row r="1807" spans="1:4" x14ac:dyDescent="0.25">
      <c r="A1807" s="6">
        <v>531209</v>
      </c>
      <c r="B1807" s="7" t="s">
        <v>102</v>
      </c>
      <c r="C1807" s="8">
        <v>25946.5</v>
      </c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571335.56000000006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1112989.3999999999</v>
      </c>
      <c r="D1821" s="8">
        <v>1407000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1112989.3999999999</v>
      </c>
      <c r="D1831" s="11">
        <f>SUM(D1816:D1830)</f>
        <v>1407000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2606997.37</v>
      </c>
      <c r="D1867" s="8">
        <v>3562581.76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>
        <v>37618</v>
      </c>
    </row>
    <row r="1871" spans="1:4" x14ac:dyDescent="0.25">
      <c r="A1871" s="6">
        <v>531605</v>
      </c>
      <c r="B1871" s="7" t="s">
        <v>352</v>
      </c>
      <c r="C1871" s="8">
        <v>16471.3</v>
      </c>
      <c r="D1871" s="8">
        <v>63246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>
        <v>7337.5</v>
      </c>
    </row>
    <row r="1874" spans="1:4" x14ac:dyDescent="0.25">
      <c r="A1874" s="6">
        <v>531608</v>
      </c>
      <c r="B1874" s="7" t="s">
        <v>355</v>
      </c>
      <c r="C1874" s="8">
        <v>82736.89</v>
      </c>
      <c r="D1874" s="8">
        <v>85285.97</v>
      </c>
    </row>
    <row r="1875" spans="1:4" x14ac:dyDescent="0.25">
      <c r="A1875" s="6">
        <v>531609</v>
      </c>
      <c r="B1875" s="7" t="s">
        <v>356</v>
      </c>
      <c r="C1875" s="8"/>
      <c r="D1875" s="8">
        <v>36210.239999999998</v>
      </c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469665.79</v>
      </c>
      <c r="D1877" s="8">
        <v>660132.68999999994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505263.33</v>
      </c>
      <c r="D1881" s="8">
        <v>2101718.33</v>
      </c>
    </row>
    <row r="1882" spans="1:4" x14ac:dyDescent="0.25">
      <c r="A1882" s="6">
        <v>531616</v>
      </c>
      <c r="B1882" s="7" t="s">
        <v>363</v>
      </c>
      <c r="C1882" s="8">
        <v>75597.56</v>
      </c>
      <c r="D1882" s="8">
        <v>56580.95</v>
      </c>
    </row>
    <row r="1883" spans="1:4" x14ac:dyDescent="0.25">
      <c r="A1883" s="6">
        <v>531617</v>
      </c>
      <c r="B1883" s="7" t="s">
        <v>364</v>
      </c>
      <c r="C1883" s="8">
        <v>150</v>
      </c>
      <c r="D1883" s="8">
        <v>60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>
        <v>46455.32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>
        <v>593.22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>
        <v>106680</v>
      </c>
    </row>
    <row r="1890" spans="1:4" x14ac:dyDescent="0.25">
      <c r="A1890" s="6">
        <v>531624</v>
      </c>
      <c r="B1890" s="7" t="s">
        <v>371</v>
      </c>
      <c r="C1890" s="8">
        <v>633974.49</v>
      </c>
      <c r="D1890" s="8">
        <v>381305.05</v>
      </c>
    </row>
    <row r="1891" spans="1:4" x14ac:dyDescent="0.25">
      <c r="A1891" s="6">
        <v>531625</v>
      </c>
      <c r="B1891" s="7" t="s">
        <v>372</v>
      </c>
      <c r="C1891" s="8">
        <v>197896.41</v>
      </c>
      <c r="D1891" s="8">
        <v>185696.99</v>
      </c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169505.12</v>
      </c>
      <c r="D1893" s="8">
        <v>9326.8799999999992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>
        <v>18000</v>
      </c>
    </row>
    <row r="1901" spans="1:4" x14ac:dyDescent="0.25">
      <c r="A1901" s="6">
        <v>531635</v>
      </c>
      <c r="B1901" s="7" t="s">
        <v>382</v>
      </c>
      <c r="C1901" s="8"/>
      <c r="D1901" s="8">
        <v>1292.93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267347.20000000001</v>
      </c>
      <c r="D1904" s="8">
        <v>117012</v>
      </c>
    </row>
    <row r="1905" spans="1:4" x14ac:dyDescent="0.25">
      <c r="A1905" s="6">
        <v>531639</v>
      </c>
      <c r="B1905" s="7" t="s">
        <v>386</v>
      </c>
      <c r="C1905" s="8"/>
      <c r="D1905" s="8">
        <v>25336.73</v>
      </c>
    </row>
    <row r="1906" spans="1:4" x14ac:dyDescent="0.25">
      <c r="A1906" s="6">
        <v>531640</v>
      </c>
      <c r="B1906" s="7" t="s">
        <v>387</v>
      </c>
      <c r="C1906" s="8">
        <v>29158.58</v>
      </c>
      <c r="D1906" s="8">
        <v>17991.93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26237</v>
      </c>
      <c r="D1909" s="8">
        <v>34299.230000000003</v>
      </c>
    </row>
    <row r="1910" spans="1:4" x14ac:dyDescent="0.25">
      <c r="A1910" s="6">
        <v>531644</v>
      </c>
      <c r="B1910" s="7" t="s">
        <v>169</v>
      </c>
      <c r="C1910" s="8">
        <v>192175.24</v>
      </c>
      <c r="D1910" s="8">
        <v>250498.21</v>
      </c>
    </row>
    <row r="1911" spans="1:4" x14ac:dyDescent="0.25">
      <c r="A1911" s="6">
        <v>531645</v>
      </c>
      <c r="B1911" s="7" t="s">
        <v>170</v>
      </c>
      <c r="C1911" s="8">
        <v>28263.599999999999</v>
      </c>
      <c r="D1911" s="8">
        <v>27817.68</v>
      </c>
    </row>
    <row r="1912" spans="1:4" x14ac:dyDescent="0.25">
      <c r="A1912" s="6">
        <v>531646</v>
      </c>
      <c r="B1912" s="7" t="s">
        <v>171</v>
      </c>
      <c r="C1912" s="8">
        <v>190711.91</v>
      </c>
      <c r="D1912" s="8">
        <v>237597.92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518187.15</v>
      </c>
      <c r="D1915" s="8">
        <v>517168.49</v>
      </c>
    </row>
    <row r="1916" spans="1:4" ht="15.75" thickBot="1" x14ac:dyDescent="0.3">
      <c r="A1916" s="22" t="s">
        <v>18</v>
      </c>
      <c r="B1916" s="70"/>
      <c r="C1916" s="69">
        <f>SUM(C1867:C1915)</f>
        <v>6010338.9400000013</v>
      </c>
      <c r="D1916" s="11">
        <f>SUM(D1867:D1915)</f>
        <v>8587844.0199999996</v>
      </c>
    </row>
    <row r="1917" spans="1:4" x14ac:dyDescent="0.25">
      <c r="A1917" s="37">
        <v>5317</v>
      </c>
      <c r="B1917" s="38" t="s">
        <v>281</v>
      </c>
      <c r="C1917" s="32"/>
      <c r="D1917" s="32"/>
    </row>
    <row r="1918" spans="1:4" ht="15.75" thickBot="1" x14ac:dyDescent="0.3">
      <c r="A1918" s="53">
        <v>531701</v>
      </c>
      <c r="B1918" s="54" t="s">
        <v>291</v>
      </c>
      <c r="C1918" s="8"/>
      <c r="D1918" s="8">
        <v>45561.81</v>
      </c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45561.81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16751.240000000002</v>
      </c>
      <c r="D2276" s="8">
        <v>35321.18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16751.240000000002</v>
      </c>
      <c r="D2279" s="11">
        <f>SUM(D2275:D2278)</f>
        <v>35321.18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-319.19</v>
      </c>
      <c r="D2282" s="8">
        <v>5219.57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1.01</v>
      </c>
      <c r="D2284" s="8">
        <v>0.01</v>
      </c>
    </row>
    <row r="2285" spans="1:4" ht="15.75" thickBot="1" x14ac:dyDescent="0.3">
      <c r="A2285" s="9" t="s">
        <v>18</v>
      </c>
      <c r="B2285" s="10"/>
      <c r="C2285" s="11">
        <f>SUM(C2281:C2284)</f>
        <v>-318.18</v>
      </c>
      <c r="D2285" s="11">
        <f>SUM(D2281:D2284)</f>
        <v>5219.58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12155949.200000003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17203741.619999994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-248431.91000000387</v>
      </c>
      <c r="D2402" s="62">
        <f>D1115-D2400</f>
        <v>-2392328.099999994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F25F4-ED8B-417B-8301-3C0ECACB0E5E}">
  <dimension ref="A1:D2402"/>
  <sheetViews>
    <sheetView workbookViewId="0"/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207003500</v>
      </c>
      <c r="D11" s="8">
        <v>188128155.81</v>
      </c>
    </row>
    <row r="12" spans="1:4" x14ac:dyDescent="0.25">
      <c r="A12" s="6">
        <v>1108</v>
      </c>
      <c r="B12" s="7" t="s">
        <v>12</v>
      </c>
      <c r="C12" s="8">
        <v>152680.32000000001</v>
      </c>
      <c r="D12" s="8">
        <v>152680.32000000001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207156180.31999999</v>
      </c>
      <c r="D18" s="11">
        <f>SUM(D4:D17)</f>
        <v>188280836.13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50000</v>
      </c>
      <c r="D21" s="8">
        <v>50000</v>
      </c>
    </row>
    <row r="22" spans="1:4" x14ac:dyDescent="0.25">
      <c r="A22" s="6">
        <v>1203</v>
      </c>
      <c r="B22" s="7" t="s">
        <v>22</v>
      </c>
      <c r="C22" s="8">
        <v>94848951.040000007</v>
      </c>
      <c r="D22" s="8">
        <v>36116772.920000002</v>
      </c>
    </row>
    <row r="23" spans="1:4" x14ac:dyDescent="0.25">
      <c r="A23" s="6">
        <v>1204</v>
      </c>
      <c r="B23" s="7" t="s">
        <v>23</v>
      </c>
      <c r="C23" s="8">
        <v>61888673.399999999</v>
      </c>
      <c r="D23" s="8">
        <v>9735771.1799999997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156787624.44</v>
      </c>
      <c r="D25" s="11">
        <f>SUM(D20:D24)</f>
        <v>45902544.100000001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7421941.5800000001</v>
      </c>
      <c r="D27" s="8">
        <v>10001121.800000001</v>
      </c>
    </row>
    <row r="28" spans="1:4" x14ac:dyDescent="0.25">
      <c r="A28" s="6">
        <v>1302</v>
      </c>
      <c r="B28" s="7" t="s">
        <v>27</v>
      </c>
      <c r="C28" s="8">
        <v>48275782.210000001</v>
      </c>
      <c r="D28" s="8">
        <v>88039111.760000005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4115.68</v>
      </c>
      <c r="D30" s="8">
        <v>4115.68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558114.97</v>
      </c>
      <c r="D32" s="8">
        <v>19640.169999999998</v>
      </c>
    </row>
    <row r="33" spans="1:4" x14ac:dyDescent="0.25">
      <c r="A33" s="6">
        <v>1307</v>
      </c>
      <c r="B33" s="7" t="s">
        <v>32</v>
      </c>
      <c r="C33" s="8">
        <v>786782719.07000005</v>
      </c>
      <c r="D33" s="8">
        <v>649380358.02999997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843042673.50999999</v>
      </c>
      <c r="D40" s="11">
        <f>SUM(D27:D39)</f>
        <v>747444347.43999994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1525069.42</v>
      </c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81">
        <v>1510</v>
      </c>
      <c r="B61" s="82" t="s">
        <v>38</v>
      </c>
      <c r="C61" s="34">
        <v>329807.43</v>
      </c>
      <c r="D61" s="34">
        <v>417920.6</v>
      </c>
    </row>
    <row r="62" spans="1:4" ht="15.75" thickBot="1" x14ac:dyDescent="0.3">
      <c r="A62" s="83" t="s">
        <v>18</v>
      </c>
      <c r="B62" s="84"/>
      <c r="C62" s="21">
        <f>SUM(C53:C61)</f>
        <v>1854876.8499999999</v>
      </c>
      <c r="D62" s="21">
        <f>SUM(D53:D61)</f>
        <v>417920.6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3000000</v>
      </c>
      <c r="D64" s="8">
        <v>3000000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257900.02</v>
      </c>
      <c r="D68" s="8">
        <v>32018013.899999999</v>
      </c>
    </row>
    <row r="69" spans="1:4" ht="15.75" thickBot="1" x14ac:dyDescent="0.3">
      <c r="A69" s="9" t="s">
        <v>18</v>
      </c>
      <c r="B69" s="10"/>
      <c r="C69" s="11">
        <f>SUM(C64:C68)</f>
        <v>3257900.02</v>
      </c>
      <c r="D69" s="11">
        <f>SUM(D64:D68)</f>
        <v>35018013.899999999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52524187.649999999</v>
      </c>
      <c r="D73" s="8">
        <v>50403897.880000003</v>
      </c>
    </row>
    <row r="74" spans="1:4" x14ac:dyDescent="0.25">
      <c r="A74" s="6">
        <v>1704</v>
      </c>
      <c r="B74" s="7" t="s">
        <v>68</v>
      </c>
      <c r="C74" s="8">
        <v>-46522327.560000002</v>
      </c>
      <c r="D74" s="8">
        <v>-45092152.060000002</v>
      </c>
    </row>
    <row r="75" spans="1:4" x14ac:dyDescent="0.25">
      <c r="A75" s="6">
        <v>1705</v>
      </c>
      <c r="B75" s="7" t="s">
        <v>69</v>
      </c>
      <c r="C75" s="8">
        <v>3765373.6</v>
      </c>
      <c r="D75" s="8">
        <v>3765373.6</v>
      </c>
    </row>
    <row r="76" spans="1:4" ht="15.75" thickBot="1" x14ac:dyDescent="0.3">
      <c r="A76" s="6">
        <v>1706</v>
      </c>
      <c r="B76" s="7" t="s">
        <v>70</v>
      </c>
      <c r="C76" s="8">
        <v>-2891087.43</v>
      </c>
      <c r="D76" s="8">
        <v>-2733129.18</v>
      </c>
    </row>
    <row r="77" spans="1:4" ht="15.75" thickBot="1" x14ac:dyDescent="0.3">
      <c r="A77" s="9" t="s">
        <v>18</v>
      </c>
      <c r="B77" s="10"/>
      <c r="C77" s="11">
        <f>SUM(C71:C76)</f>
        <v>6876146.2599999961</v>
      </c>
      <c r="D77" s="11">
        <f>SUM(D71:D76)</f>
        <v>6343990.2400000002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281275.67</v>
      </c>
      <c r="D85" s="8">
        <v>184500</v>
      </c>
    </row>
    <row r="86" spans="1:4" x14ac:dyDescent="0.25">
      <c r="A86" s="6">
        <v>1904</v>
      </c>
      <c r="B86" s="7" t="s">
        <v>77</v>
      </c>
      <c r="C86" s="8">
        <v>4349752.78</v>
      </c>
      <c r="D86" s="8">
        <v>22521196.48</v>
      </c>
    </row>
    <row r="87" spans="1:4" x14ac:dyDescent="0.25">
      <c r="A87" s="6">
        <v>1905</v>
      </c>
      <c r="B87" s="7" t="s">
        <v>78</v>
      </c>
      <c r="C87" s="8">
        <v>6410079.21</v>
      </c>
      <c r="D87" s="8">
        <v>6410079.21</v>
      </c>
    </row>
    <row r="88" spans="1:4" x14ac:dyDescent="0.25">
      <c r="A88" s="6">
        <v>1906</v>
      </c>
      <c r="B88" s="7" t="s">
        <v>79</v>
      </c>
      <c r="C88" s="8">
        <v>-5575310.1799999997</v>
      </c>
      <c r="D88" s="8">
        <v>-5562165.5700000003</v>
      </c>
    </row>
    <row r="89" spans="1:4" x14ac:dyDescent="0.25">
      <c r="A89" s="6">
        <v>1907</v>
      </c>
      <c r="B89" s="7" t="s">
        <v>80</v>
      </c>
      <c r="C89" s="8">
        <v>8033228.6799999997</v>
      </c>
      <c r="D89" s="8">
        <v>8033228.6799999997</v>
      </c>
    </row>
    <row r="90" spans="1:4" x14ac:dyDescent="0.25">
      <c r="A90" s="6">
        <v>1908</v>
      </c>
      <c r="B90" s="7" t="s">
        <v>81</v>
      </c>
      <c r="C90" s="8">
        <v>-2307716.5</v>
      </c>
      <c r="D90" s="8">
        <v>-2238794.25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11191309.66</v>
      </c>
      <c r="D92" s="11">
        <f>SUM(D83:D91)</f>
        <v>29348044.550000001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1230166711.0599999</v>
      </c>
      <c r="D94" s="29">
        <f>D18+D25+D40+D51+D62+D69+D77+D81+D92</f>
        <v>1052755696.9599999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2462898.23</v>
      </c>
      <c r="D99" s="8">
        <v>1330420.55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2462898.23</v>
      </c>
      <c r="D105" s="11">
        <f>SUM(D98:D104)</f>
        <v>1330420.55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>
        <v>73168348.810000002</v>
      </c>
      <c r="D113" s="8">
        <v>97470006.810000002</v>
      </c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73168348.810000002</v>
      </c>
      <c r="D123" s="11">
        <f>SUM(D107:D122)</f>
        <v>97470006.810000002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7830076.5199999996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223888162.77000001</v>
      </c>
      <c r="D138" s="8"/>
    </row>
    <row r="139" spans="1:4" x14ac:dyDescent="0.25">
      <c r="A139" s="6">
        <v>2314</v>
      </c>
      <c r="B139" s="7" t="s">
        <v>125</v>
      </c>
      <c r="C139" s="8">
        <v>-190304938.34999999</v>
      </c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41413300.940000027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-172185607.52000001</v>
      </c>
      <c r="D144" s="8">
        <v>111539954.81</v>
      </c>
    </row>
    <row r="145" spans="1:4" x14ac:dyDescent="0.25">
      <c r="A145" s="6">
        <v>2403</v>
      </c>
      <c r="B145" s="7" t="s">
        <v>130</v>
      </c>
      <c r="C145" s="8">
        <v>49100559.700000003</v>
      </c>
      <c r="D145" s="8">
        <v>20040995.309999999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-123085047.82000001</v>
      </c>
      <c r="D149" s="11">
        <f>SUM(D143:D148)</f>
        <v>131580950.12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3366988.54</v>
      </c>
      <c r="D160" s="8">
        <v>3333736.24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696</v>
      </c>
      <c r="D164" s="8"/>
    </row>
    <row r="165" spans="1:4" x14ac:dyDescent="0.25">
      <c r="A165" s="6">
        <v>2607</v>
      </c>
      <c r="B165" s="7" t="s">
        <v>148</v>
      </c>
      <c r="C165" s="8">
        <v>324370000</v>
      </c>
      <c r="D165" s="8">
        <v>186150000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327737684.54000002</v>
      </c>
      <c r="D167" s="11">
        <f>SUM(D159:D166)</f>
        <v>189483736.24000001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>
        <v>-890013.89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5940734.9500000002</v>
      </c>
      <c r="D172" s="8">
        <v>14054606.65</v>
      </c>
    </row>
    <row r="173" spans="1:4" x14ac:dyDescent="0.25">
      <c r="A173" s="6">
        <v>2705</v>
      </c>
      <c r="B173" s="7" t="s">
        <v>155</v>
      </c>
      <c r="C173" s="8">
        <v>66202.97</v>
      </c>
      <c r="D173" s="8">
        <v>1031833.67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1000</v>
      </c>
    </row>
    <row r="177" spans="1:4" x14ac:dyDescent="0.25">
      <c r="A177" s="6">
        <v>2709</v>
      </c>
      <c r="B177" s="7" t="s">
        <v>159</v>
      </c>
      <c r="C177" s="8"/>
      <c r="D177" s="8">
        <v>52037</v>
      </c>
    </row>
    <row r="178" spans="1:4" x14ac:dyDescent="0.25">
      <c r="A178" s="6">
        <v>2710</v>
      </c>
      <c r="B178" s="7" t="s">
        <v>160</v>
      </c>
      <c r="C178" s="8">
        <v>7149466.54</v>
      </c>
      <c r="D178" s="8">
        <v>10813465.77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6077.25</v>
      </c>
      <c r="D180" s="8"/>
    </row>
    <row r="181" spans="1:4" x14ac:dyDescent="0.25">
      <c r="A181" s="6">
        <v>2713</v>
      </c>
      <c r="B181" s="7" t="s">
        <v>163</v>
      </c>
      <c r="C181" s="8">
        <v>98485.25</v>
      </c>
      <c r="D181" s="8">
        <v>-118987.9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4679494.6500000004</v>
      </c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12048.34</v>
      </c>
      <c r="D187" s="8">
        <v>425733.08</v>
      </c>
    </row>
    <row r="188" spans="1:4" x14ac:dyDescent="0.25">
      <c r="A188" s="16">
        <v>2720</v>
      </c>
      <c r="B188" s="17" t="s">
        <v>170</v>
      </c>
      <c r="C188" s="8"/>
      <c r="D188" s="8">
        <v>35564.74</v>
      </c>
    </row>
    <row r="189" spans="1:4" x14ac:dyDescent="0.25">
      <c r="A189" s="16">
        <v>2721</v>
      </c>
      <c r="B189" s="17" t="s">
        <v>171</v>
      </c>
      <c r="C189" s="8">
        <v>10139.26</v>
      </c>
      <c r="D189" s="8">
        <v>414413.05</v>
      </c>
    </row>
    <row r="190" spans="1:4" x14ac:dyDescent="0.25">
      <c r="A190" s="16">
        <v>2722</v>
      </c>
      <c r="B190" s="17" t="s">
        <v>172</v>
      </c>
      <c r="C190" s="8">
        <v>53142.81</v>
      </c>
      <c r="D190" s="8">
        <v>62518.85</v>
      </c>
    </row>
    <row r="191" spans="1:4" ht="15.75" thickBot="1" x14ac:dyDescent="0.3">
      <c r="A191" s="16">
        <v>2730</v>
      </c>
      <c r="B191" s="17" t="s">
        <v>173</v>
      </c>
      <c r="C191" s="34"/>
      <c r="D191" s="34"/>
    </row>
    <row r="192" spans="1:4" ht="15.75" thickBot="1" x14ac:dyDescent="0.3">
      <c r="A192" s="9" t="s">
        <v>18</v>
      </c>
      <c r="B192" s="10"/>
      <c r="C192" s="21">
        <f>SUM(C169:C191)</f>
        <v>18015792.02</v>
      </c>
      <c r="D192" s="21">
        <f>SUM(D169:D191)</f>
        <v>25882171.02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360896704.27999997</v>
      </c>
      <c r="D195" s="8">
        <v>284968471.80000001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360896704.27999997</v>
      </c>
      <c r="D200" s="11">
        <f>SUM(D194:D199)</f>
        <v>284968471.80000001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410720.8</v>
      </c>
      <c r="D202" s="8">
        <v>1233337.3500000001</v>
      </c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410720.8</v>
      </c>
      <c r="D207" s="11">
        <f>SUM(D202:D206)</f>
        <v>1233337.3500000001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701020401.79999995</v>
      </c>
      <c r="D209" s="29">
        <f>D105+D123+D141+D149+D157+D167+D192+D200+D207</f>
        <v>731949093.88999999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</v>
      </c>
      <c r="D213" s="8">
        <v>300000000</v>
      </c>
    </row>
    <row r="214" spans="1:4" x14ac:dyDescent="0.25">
      <c r="A214" s="6">
        <v>3102</v>
      </c>
      <c r="B214" s="7" t="s">
        <v>189</v>
      </c>
      <c r="C214" s="8">
        <v>-130502600</v>
      </c>
      <c r="D214" s="8">
        <v>-130502600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169497400</v>
      </c>
      <c r="D216" s="11">
        <f>SUM(D213:D215)</f>
        <v>169497400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64139879.219999999</v>
      </c>
      <c r="D221" s="8">
        <v>62650131.219999999</v>
      </c>
    </row>
    <row r="222" spans="1:4" x14ac:dyDescent="0.25">
      <c r="A222" s="6">
        <v>3302</v>
      </c>
      <c r="B222" s="7" t="s">
        <v>195</v>
      </c>
      <c r="C222" s="8">
        <v>96175594.579999998</v>
      </c>
      <c r="D222" s="8">
        <v>96175594.579999998</v>
      </c>
    </row>
    <row r="223" spans="1:4" x14ac:dyDescent="0.25">
      <c r="A223" s="6">
        <v>3303</v>
      </c>
      <c r="B223" s="7" t="s">
        <v>196</v>
      </c>
      <c r="C223" s="8">
        <v>199333435.46000001</v>
      </c>
      <c r="D223" s="8">
        <v>-7516522.7300000004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359648909.25999999</v>
      </c>
      <c r="D225" s="11">
        <f>SUM(D221:D224)</f>
        <v>151309203.07000002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529146309.25999999</v>
      </c>
      <c r="D227" s="29">
        <f>D216+D219+D225</f>
        <v>320806603.07000005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1230166711.0599999</v>
      </c>
      <c r="D229" s="29">
        <f>D209+D227</f>
        <v>1052755696.96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39772062.759999998</v>
      </c>
      <c r="D236" s="8">
        <v>23333133.649999999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39772062.759999998</v>
      </c>
      <c r="D245" s="21">
        <f>SUM(D234:D244)</f>
        <v>23333133.649999999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1166656.68</v>
      </c>
      <c r="D334" s="8">
        <v>1570582.84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1166656.68</v>
      </c>
      <c r="D344" s="11">
        <f>SUM(D333:D343)</f>
        <v>1570582.84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11222978.539999999</v>
      </c>
      <c r="D359" s="8">
        <v>3184601.19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11222978.539999999</v>
      </c>
      <c r="D372" s="11">
        <f>SUM(D358:D371)</f>
        <v>3184601.19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>
        <v>595292690.46000004</v>
      </c>
      <c r="D592" s="8">
        <v>457121140.30000001</v>
      </c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595292690.46000004</v>
      </c>
      <c r="D601" s="11">
        <f>SUM(D586:D600)</f>
        <v>457121140.30000001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>
        <v>93158892.680000007</v>
      </c>
      <c r="D609" s="8">
        <v>62839228.890000001</v>
      </c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93158892.680000007</v>
      </c>
      <c r="D618" s="11">
        <f>SUM(D603:D617)</f>
        <v>62839228.890000001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>
        <v>25135691.559999999</v>
      </c>
      <c r="D660" s="8">
        <v>36100903.560000002</v>
      </c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25135691.559999999</v>
      </c>
      <c r="D669" s="11">
        <f>SUM(D654:D668)</f>
        <v>36100903.560000002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>
        <v>298027223.80000001</v>
      </c>
      <c r="D694" s="8">
        <v>160807844.00999999</v>
      </c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298027223.80000001</v>
      </c>
      <c r="D703" s="11">
        <f>SUM(D688:D702)</f>
        <v>160807844.00999999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>
        <v>182848456.12</v>
      </c>
      <c r="D745" s="8">
        <v>197932243.81999999</v>
      </c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182848456.12</v>
      </c>
      <c r="D754" s="11">
        <f>SUM(D739:D753)</f>
        <v>197932243.81999999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>
        <v>143321373.37</v>
      </c>
      <c r="D762" s="8">
        <v>96166066.409999996</v>
      </c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143321373.37</v>
      </c>
      <c r="D771" s="11">
        <f>SUM(D756:D770)</f>
        <v>96166066.409999996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>
        <v>95671795.609999999</v>
      </c>
      <c r="D779" s="8">
        <v>204386086.96000001</v>
      </c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95671795.609999999</v>
      </c>
      <c r="D788" s="11">
        <f>SUM(D773:D787)</f>
        <v>204386086.96000001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>
        <v>190304938.34999999</v>
      </c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ht="15.75" thickBot="1" x14ac:dyDescent="0.3">
      <c r="A805" s="22" t="s">
        <v>18</v>
      </c>
      <c r="B805" s="10"/>
      <c r="C805" s="11">
        <f>SUM(C790:C804)</f>
        <v>190304938.34999999</v>
      </c>
      <c r="D805" s="11">
        <f>SUM(D790:D804)</f>
        <v>0</v>
      </c>
    </row>
    <row r="806" spans="1:4" x14ac:dyDescent="0.25">
      <c r="A806" s="37">
        <v>4314</v>
      </c>
      <c r="B806" s="44" t="s">
        <v>281</v>
      </c>
      <c r="C806" s="32"/>
      <c r="D806" s="32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7415570.5099999998</v>
      </c>
      <c r="D1087" s="8">
        <v>8848324.0700000003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7415570.5099999998</v>
      </c>
      <c r="D1102" s="11">
        <f>SUM(D1087:D1101)</f>
        <v>8848324.0700000003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39172.33</v>
      </c>
      <c r="D1109" s="8">
        <v>18120.96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12863021.199999999</v>
      </c>
      <c r="D1112" s="8"/>
    </row>
    <row r="1113" spans="1:4" ht="15.75" thickBot="1" x14ac:dyDescent="0.3">
      <c r="A1113" s="9" t="s">
        <v>18</v>
      </c>
      <c r="B1113" s="10"/>
      <c r="C1113" s="11">
        <f>SUM(C1108:C1112)</f>
        <v>12902193.529999999</v>
      </c>
      <c r="D1113" s="11">
        <f>SUM(D1108:D1112)</f>
        <v>18120.96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1696240523.9699996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1252308276.6599998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14640536.74</v>
      </c>
      <c r="D1121" s="8">
        <v>11609480.9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14640536.74</v>
      </c>
      <c r="D1125" s="11">
        <f>SUM(D1120:D1124)</f>
        <v>11609480.9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1988603.14</v>
      </c>
      <c r="D1244" s="8">
        <v>1166656.68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1988603.14</v>
      </c>
      <c r="D1253" s="11">
        <f>SUM(D1243:D1252)</f>
        <v>1166656.68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7830076.5199999996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7830076.5199999996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>
        <v>220675565.68000001</v>
      </c>
      <c r="D1618" s="8">
        <v>261604959.05000001</v>
      </c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220675565.68000001</v>
      </c>
      <c r="D1627" s="11">
        <f>SUM(D1612:D1626)</f>
        <v>261604959.05000001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>
        <v>37263557.07</v>
      </c>
      <c r="D1669" s="8">
        <v>25135691.559999999</v>
      </c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34"/>
      <c r="D1677" s="34"/>
    </row>
    <row r="1678" spans="1:4" ht="15.75" thickBot="1" x14ac:dyDescent="0.3">
      <c r="A1678" s="9" t="s">
        <v>18</v>
      </c>
      <c r="B1678" s="10"/>
      <c r="C1678" s="11">
        <f>SUM(C1663:C1677)</f>
        <v>37263557.07</v>
      </c>
      <c r="D1678" s="11">
        <f>SUM(D1663:D1677)</f>
        <v>25135691.559999999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34"/>
      <c r="D1694" s="34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>
        <v>358303433.42000002</v>
      </c>
      <c r="D1703" s="8">
        <v>240415166.03</v>
      </c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358303433.42000002</v>
      </c>
      <c r="D1712" s="11">
        <f>SUM(D1697:D1711)</f>
        <v>240415166.03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>
        <v>238117076.19</v>
      </c>
      <c r="D1788" s="8">
        <v>182848456.12</v>
      </c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238117076.19</v>
      </c>
      <c r="D1797" s="11">
        <f>SUM(D1782:D1796)</f>
        <v>182848456.12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>
        <v>96166066.409999996</v>
      </c>
      <c r="D1805" s="8">
        <v>135797794.28</v>
      </c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96166066.409999996</v>
      </c>
      <c r="D1814" s="11">
        <f>SUM(D1799:D1813)</f>
        <v>135797794.28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>
        <v>223888162.77000001</v>
      </c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223888162.77000001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>
        <v>71028732.390000001</v>
      </c>
      <c r="D1839" s="8">
        <v>173728173.91</v>
      </c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71028732.390000001</v>
      </c>
      <c r="D1848" s="11">
        <f>SUM(D1833:D1847)</f>
        <v>173728173.91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60203653.340000004</v>
      </c>
      <c r="D1867" s="8">
        <v>49492727.719999999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1126179.75</v>
      </c>
      <c r="D1870" s="8">
        <v>7323246.46</v>
      </c>
    </row>
    <row r="1871" spans="1:4" x14ac:dyDescent="0.25">
      <c r="A1871" s="6">
        <v>531605</v>
      </c>
      <c r="B1871" s="7" t="s">
        <v>352</v>
      </c>
      <c r="C1871" s="8">
        <v>1550895.63</v>
      </c>
      <c r="D1871" s="8">
        <v>462139.12</v>
      </c>
    </row>
    <row r="1872" spans="1:4" x14ac:dyDescent="0.25">
      <c r="A1872" s="6">
        <v>531606</v>
      </c>
      <c r="B1872" s="7" t="s">
        <v>353</v>
      </c>
      <c r="C1872" s="8">
        <v>222388.94</v>
      </c>
      <c r="D1872" s="8">
        <v>3705543.49</v>
      </c>
    </row>
    <row r="1873" spans="1:4" x14ac:dyDescent="0.25">
      <c r="A1873" s="6">
        <v>531607</v>
      </c>
      <c r="B1873" s="7" t="s">
        <v>354</v>
      </c>
      <c r="C1873" s="8">
        <v>5049711.0999999996</v>
      </c>
      <c r="D1873" s="8">
        <v>1519283.84</v>
      </c>
    </row>
    <row r="1874" spans="1:4" x14ac:dyDescent="0.25">
      <c r="A1874" s="6">
        <v>531608</v>
      </c>
      <c r="B1874" s="7" t="s">
        <v>355</v>
      </c>
      <c r="C1874" s="8">
        <v>1520298.74</v>
      </c>
      <c r="D1874" s="8">
        <v>2585679.62</v>
      </c>
    </row>
    <row r="1875" spans="1:4" x14ac:dyDescent="0.25">
      <c r="A1875" s="6">
        <v>531609</v>
      </c>
      <c r="B1875" s="7" t="s">
        <v>356</v>
      </c>
      <c r="C1875" s="8">
        <v>9108312.5700000003</v>
      </c>
      <c r="D1875" s="8">
        <v>11592525.539999999</v>
      </c>
    </row>
    <row r="1876" spans="1:4" x14ac:dyDescent="0.25">
      <c r="A1876" s="6">
        <v>531610</v>
      </c>
      <c r="B1876" s="7" t="s">
        <v>357</v>
      </c>
      <c r="C1876" s="8">
        <v>104011.66</v>
      </c>
      <c r="D1876" s="8">
        <v>630050.96</v>
      </c>
    </row>
    <row r="1877" spans="1:4" x14ac:dyDescent="0.25">
      <c r="A1877" s="6">
        <v>531611</v>
      </c>
      <c r="B1877" s="7" t="s">
        <v>358</v>
      </c>
      <c r="C1877" s="8">
        <v>763606.56</v>
      </c>
      <c r="D1877" s="8">
        <v>846274.06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231000.03</v>
      </c>
      <c r="D1881" s="8">
        <v>231000.03</v>
      </c>
    </row>
    <row r="1882" spans="1:4" x14ac:dyDescent="0.25">
      <c r="A1882" s="6">
        <v>531616</v>
      </c>
      <c r="B1882" s="7" t="s">
        <v>363</v>
      </c>
      <c r="C1882" s="8">
        <v>649016.93000000005</v>
      </c>
      <c r="D1882" s="8">
        <v>698347.43</v>
      </c>
    </row>
    <row r="1883" spans="1:4" x14ac:dyDescent="0.25">
      <c r="A1883" s="6">
        <v>531617</v>
      </c>
      <c r="B1883" s="7" t="s">
        <v>364</v>
      </c>
      <c r="C1883" s="8">
        <v>2854148.27</v>
      </c>
      <c r="D1883" s="8">
        <v>2715467.54</v>
      </c>
    </row>
    <row r="1884" spans="1:4" x14ac:dyDescent="0.25">
      <c r="A1884" s="6">
        <v>531618</v>
      </c>
      <c r="B1884" s="7" t="s">
        <v>365</v>
      </c>
      <c r="C1884" s="8">
        <v>24000</v>
      </c>
      <c r="D1884" s="8"/>
    </row>
    <row r="1885" spans="1:4" x14ac:dyDescent="0.25">
      <c r="A1885" s="6">
        <v>531619</v>
      </c>
      <c r="B1885" s="7" t="s">
        <v>366</v>
      </c>
      <c r="C1885" s="8">
        <v>1081152.75</v>
      </c>
      <c r="D1885" s="8">
        <v>1511342.58</v>
      </c>
    </row>
    <row r="1886" spans="1:4" x14ac:dyDescent="0.25">
      <c r="A1886" s="6">
        <v>531620</v>
      </c>
      <c r="B1886" s="7" t="s">
        <v>367</v>
      </c>
      <c r="C1886" s="8">
        <v>8951067.6300000008</v>
      </c>
      <c r="D1886" s="8">
        <v>4663471.16</v>
      </c>
    </row>
    <row r="1887" spans="1:4" x14ac:dyDescent="0.25">
      <c r="A1887" s="6">
        <v>531621</v>
      </c>
      <c r="B1887" s="7" t="s">
        <v>368</v>
      </c>
      <c r="C1887" s="8">
        <v>450777.02</v>
      </c>
      <c r="D1887" s="8">
        <v>25824.5</v>
      </c>
    </row>
    <row r="1888" spans="1:4" x14ac:dyDescent="0.25">
      <c r="A1888" s="6">
        <v>531622</v>
      </c>
      <c r="B1888" s="7" t="s">
        <v>369</v>
      </c>
      <c r="C1888" s="8"/>
      <c r="D1888" s="8">
        <v>88772.5</v>
      </c>
    </row>
    <row r="1889" spans="1:4" x14ac:dyDescent="0.25">
      <c r="A1889" s="6">
        <v>531623</v>
      </c>
      <c r="B1889" s="7" t="s">
        <v>370</v>
      </c>
      <c r="C1889" s="8">
        <v>1177876.6100000001</v>
      </c>
      <c r="D1889" s="8">
        <v>1950453.78</v>
      </c>
    </row>
    <row r="1890" spans="1:4" x14ac:dyDescent="0.25">
      <c r="A1890" s="6">
        <v>531624</v>
      </c>
      <c r="B1890" s="7" t="s">
        <v>371</v>
      </c>
      <c r="C1890" s="8">
        <v>1265660.73</v>
      </c>
      <c r="D1890" s="8">
        <v>1495346.55</v>
      </c>
    </row>
    <row r="1891" spans="1:4" x14ac:dyDescent="0.25">
      <c r="A1891" s="6">
        <v>531625</v>
      </c>
      <c r="B1891" s="7" t="s">
        <v>372</v>
      </c>
      <c r="C1891" s="8">
        <v>3866332.92</v>
      </c>
      <c r="D1891" s="8">
        <v>3138004.05</v>
      </c>
    </row>
    <row r="1892" spans="1:4" x14ac:dyDescent="0.25">
      <c r="A1892" s="6">
        <v>531626</v>
      </c>
      <c r="B1892" s="7" t="s">
        <v>373</v>
      </c>
      <c r="C1892" s="8">
        <v>2032880.81</v>
      </c>
      <c r="D1892" s="8">
        <v>2689342.38</v>
      </c>
    </row>
    <row r="1893" spans="1:4" x14ac:dyDescent="0.25">
      <c r="A1893" s="6">
        <v>531627</v>
      </c>
      <c r="B1893" s="7" t="s">
        <v>374</v>
      </c>
      <c r="C1893" s="8">
        <v>311141.78000000003</v>
      </c>
      <c r="D1893" s="8">
        <v>26268.44</v>
      </c>
    </row>
    <row r="1894" spans="1:4" x14ac:dyDescent="0.25">
      <c r="A1894" s="6">
        <v>531628</v>
      </c>
      <c r="B1894" s="7" t="s">
        <v>375</v>
      </c>
      <c r="C1894" s="8">
        <v>173454.39</v>
      </c>
      <c r="D1894" s="8">
        <v>114077.48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3053865.28</v>
      </c>
      <c r="D1897" s="8">
        <v>1099592.8999999999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6700</v>
      </c>
      <c r="D1899" s="8">
        <v>248449.05</v>
      </c>
    </row>
    <row r="1900" spans="1:4" x14ac:dyDescent="0.25">
      <c r="A1900" s="6">
        <v>531634</v>
      </c>
      <c r="B1900" s="7" t="s">
        <v>381</v>
      </c>
      <c r="C1900" s="8"/>
      <c r="D1900" s="8">
        <v>20000</v>
      </c>
    </row>
    <row r="1901" spans="1:4" x14ac:dyDescent="0.25">
      <c r="A1901" s="6">
        <v>531635</v>
      </c>
      <c r="B1901" s="7" t="s">
        <v>382</v>
      </c>
      <c r="C1901" s="8">
        <v>1607764.64</v>
      </c>
      <c r="D1901" s="8">
        <v>1209517.18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588230</v>
      </c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3023237.28</v>
      </c>
      <c r="D1905" s="8">
        <v>646274.56999999995</v>
      </c>
    </row>
    <row r="1906" spans="1:4" x14ac:dyDescent="0.25">
      <c r="A1906" s="6">
        <v>531640</v>
      </c>
      <c r="B1906" s="7" t="s">
        <v>387</v>
      </c>
      <c r="C1906" s="8">
        <v>392356.33</v>
      </c>
      <c r="D1906" s="8">
        <v>16420.810000000001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609774</v>
      </c>
      <c r="D1909" s="8">
        <v>505297</v>
      </c>
    </row>
    <row r="1910" spans="1:4" x14ac:dyDescent="0.25">
      <c r="A1910" s="6">
        <v>531644</v>
      </c>
      <c r="B1910" s="7" t="s">
        <v>169</v>
      </c>
      <c r="C1910" s="8">
        <v>4358172.91</v>
      </c>
      <c r="D1910" s="8">
        <v>3657890.68</v>
      </c>
    </row>
    <row r="1911" spans="1:4" x14ac:dyDescent="0.25">
      <c r="A1911" s="6">
        <v>531645</v>
      </c>
      <c r="B1911" s="7" t="s">
        <v>170</v>
      </c>
      <c r="C1911" s="8">
        <v>506219.19</v>
      </c>
      <c r="D1911" s="8">
        <v>413889.73</v>
      </c>
    </row>
    <row r="1912" spans="1:4" x14ac:dyDescent="0.25">
      <c r="A1912" s="6">
        <v>531646</v>
      </c>
      <c r="B1912" s="7" t="s">
        <v>171</v>
      </c>
      <c r="C1912" s="8">
        <v>4118610.29</v>
      </c>
      <c r="D1912" s="8">
        <v>3432135.11</v>
      </c>
    </row>
    <row r="1913" spans="1:4" x14ac:dyDescent="0.25">
      <c r="A1913" s="6">
        <v>531647</v>
      </c>
      <c r="B1913" s="7" t="s">
        <v>389</v>
      </c>
      <c r="C1913" s="8">
        <v>339551.16</v>
      </c>
      <c r="D1913" s="8">
        <v>321489.93</v>
      </c>
    </row>
    <row r="1914" spans="1:4" x14ac:dyDescent="0.25">
      <c r="A1914" s="6">
        <v>531648</v>
      </c>
      <c r="B1914" s="7" t="s">
        <v>390</v>
      </c>
      <c r="C1914" s="8">
        <v>674991</v>
      </c>
      <c r="D1914" s="8">
        <v>700290.02</v>
      </c>
    </row>
    <row r="1915" spans="1:4" ht="15.75" thickBot="1" x14ac:dyDescent="0.3">
      <c r="A1915" s="81">
        <v>531660</v>
      </c>
      <c r="B1915" s="82" t="s">
        <v>38</v>
      </c>
      <c r="C1915" s="34">
        <v>4320056.2699999996</v>
      </c>
      <c r="D1915" s="34">
        <v>2616898.9700000002</v>
      </c>
    </row>
    <row r="1916" spans="1:4" ht="15.75" thickBot="1" x14ac:dyDescent="0.3">
      <c r="A1916" s="83" t="s">
        <v>18</v>
      </c>
      <c r="B1916" s="84"/>
      <c r="C1916" s="21">
        <f>SUM(C1867:C1915)</f>
        <v>126317096.50999999</v>
      </c>
      <c r="D1916" s="21">
        <f>SUM(D1867:D1915)</f>
        <v>112393335.18000001</v>
      </c>
    </row>
    <row r="1917" spans="1:4" x14ac:dyDescent="0.25">
      <c r="A1917" s="43">
        <v>5317</v>
      </c>
      <c r="B1917" s="44" t="s">
        <v>281</v>
      </c>
      <c r="C1917" s="32"/>
      <c r="D1917" s="32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9077514.8200000003</v>
      </c>
      <c r="D2275" s="8">
        <v>9965925.4399999995</v>
      </c>
    </row>
    <row r="2276" spans="1:4" x14ac:dyDescent="0.25">
      <c r="A2276" s="6">
        <v>550102</v>
      </c>
      <c r="B2276" s="7" t="s">
        <v>440</v>
      </c>
      <c r="C2276" s="8">
        <v>683422.94</v>
      </c>
      <c r="D2276" s="8">
        <v>691076.65</v>
      </c>
    </row>
    <row r="2277" spans="1:4" x14ac:dyDescent="0.25">
      <c r="A2277" s="16">
        <v>550103</v>
      </c>
      <c r="B2277" s="17" t="s">
        <v>441</v>
      </c>
      <c r="C2277" s="8"/>
      <c r="D2277" s="8">
        <v>133318.76999999999</v>
      </c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9760937.7599999998</v>
      </c>
      <c r="D2279" s="11">
        <f>SUM(D2275:D2278)</f>
        <v>10790320.859999999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391.91</v>
      </c>
      <c r="D2284" s="8">
        <v>181.35</v>
      </c>
    </row>
    <row r="2285" spans="1:4" ht="15.75" thickBot="1" x14ac:dyDescent="0.3">
      <c r="A2285" s="9" t="s">
        <v>18</v>
      </c>
      <c r="B2285" s="10"/>
      <c r="C2285" s="11">
        <f>SUM(C2281:C2284)</f>
        <v>391.91</v>
      </c>
      <c r="D2285" s="11">
        <f>SUM(D2281:D2284)</f>
        <v>181.35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1405980236.5100002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1155490215.9199998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290260287.45999932</v>
      </c>
      <c r="D2402" s="62">
        <f>D1115-D2400</f>
        <v>96818060.74000001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7F60C-85BF-4AC1-BFCC-969D07DD6435}">
  <dimension ref="A1:D2402"/>
  <sheetViews>
    <sheetView workbookViewId="0">
      <selection activeCell="G11" sqref="G11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81451342</v>
      </c>
      <c r="D16" s="8">
        <v>11695420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81451342</v>
      </c>
      <c r="D18" s="11">
        <f>SUM(D4:D17)</f>
        <v>11695420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>
        <v>165</v>
      </c>
    </row>
    <row r="21" spans="1:4" x14ac:dyDescent="0.25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25">
      <c r="A22" s="6">
        <v>1203</v>
      </c>
      <c r="B22" s="7" t="s">
        <v>22</v>
      </c>
      <c r="C22" s="8">
        <v>7651021</v>
      </c>
      <c r="D22" s="8">
        <v>375904</v>
      </c>
    </row>
    <row r="23" spans="1:4" x14ac:dyDescent="0.25">
      <c r="A23" s="6">
        <v>1204</v>
      </c>
      <c r="B23" s="7" t="s">
        <v>23</v>
      </c>
      <c r="C23" s="8">
        <v>96065</v>
      </c>
      <c r="D23" s="8">
        <v>97815</v>
      </c>
    </row>
    <row r="24" spans="1:4" ht="15.75" thickBot="1" x14ac:dyDescent="0.3">
      <c r="A24" s="16">
        <v>1205</v>
      </c>
      <c r="B24" s="17" t="s">
        <v>24</v>
      </c>
      <c r="C24" s="8">
        <v>1271551</v>
      </c>
      <c r="D24" s="18">
        <v>132183</v>
      </c>
    </row>
    <row r="25" spans="1:4" ht="15.75" thickBot="1" x14ac:dyDescent="0.3">
      <c r="A25" s="9" t="s">
        <v>18</v>
      </c>
      <c r="B25" s="10"/>
      <c r="C25" s="11">
        <f>SUM(C20:C24)</f>
        <v>9053637</v>
      </c>
      <c r="D25" s="11">
        <f>SUM(D20:D24)</f>
        <v>641067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990453</v>
      </c>
      <c r="D27" s="8">
        <v>123767</v>
      </c>
    </row>
    <row r="28" spans="1:4" x14ac:dyDescent="0.25">
      <c r="A28" s="6">
        <v>1302</v>
      </c>
      <c r="B28" s="7" t="s">
        <v>27</v>
      </c>
      <c r="C28" s="8">
        <v>87277083</v>
      </c>
      <c r="D28" s="8">
        <v>60369030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397200</v>
      </c>
      <c r="D30" s="8">
        <v>582243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236243</v>
      </c>
      <c r="D32" s="8">
        <v>193491</v>
      </c>
    </row>
    <row r="33" spans="1:4" x14ac:dyDescent="0.25">
      <c r="A33" s="6">
        <v>1307</v>
      </c>
      <c r="B33" s="7" t="s">
        <v>32</v>
      </c>
      <c r="C33" s="8">
        <v>8058217</v>
      </c>
      <c r="D33" s="8">
        <v>7950740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96959196</v>
      </c>
      <c r="D40" s="11">
        <f>SUM(D27:D39)</f>
        <v>69219271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1744186</v>
      </c>
      <c r="D47" s="8">
        <v>1184968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1744186</v>
      </c>
      <c r="D51" s="21">
        <f>SUM(D42:D50)</f>
        <v>1184968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15815534</v>
      </c>
      <c r="D57" s="8">
        <v>7546281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1599733</v>
      </c>
      <c r="D59" s="8">
        <v>1760031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4965382</v>
      </c>
      <c r="D61" s="8">
        <v>3230713</v>
      </c>
    </row>
    <row r="62" spans="1:4" x14ac:dyDescent="0.25">
      <c r="A62" s="22" t="s">
        <v>18</v>
      </c>
      <c r="B62" s="23"/>
      <c r="C62" s="24">
        <f>SUM(C53:C61)</f>
        <v>22380649</v>
      </c>
      <c r="D62" s="24">
        <f>SUM(D53:D61)</f>
        <v>12537025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1285445</v>
      </c>
      <c r="D64" s="8">
        <v>1145692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1285445</v>
      </c>
      <c r="D69" s="11">
        <f>SUM(D64:D68)</f>
        <v>1145692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5994888</v>
      </c>
      <c r="D73" s="8">
        <v>5380261</v>
      </c>
    </row>
    <row r="74" spans="1:4" x14ac:dyDescent="0.25">
      <c r="A74" s="6">
        <v>1704</v>
      </c>
      <c r="B74" s="7" t="s">
        <v>68</v>
      </c>
      <c r="C74" s="8">
        <v>-3665124</v>
      </c>
      <c r="D74" s="8">
        <v>-2942804</v>
      </c>
    </row>
    <row r="75" spans="1:4" x14ac:dyDescent="0.25">
      <c r="A75" s="6">
        <v>1705</v>
      </c>
      <c r="B75" s="7" t="s">
        <v>69</v>
      </c>
      <c r="C75" s="8">
        <v>523373</v>
      </c>
      <c r="D75" s="8">
        <v>523373</v>
      </c>
    </row>
    <row r="76" spans="1:4" ht="15.75" thickBot="1" x14ac:dyDescent="0.3">
      <c r="A76" s="6">
        <v>1706</v>
      </c>
      <c r="B76" s="7" t="s">
        <v>70</v>
      </c>
      <c r="C76" s="8">
        <v>-319911</v>
      </c>
      <c r="D76" s="8">
        <v>-289068</v>
      </c>
    </row>
    <row r="77" spans="1:4" ht="15.75" thickBot="1" x14ac:dyDescent="0.3">
      <c r="A77" s="9" t="s">
        <v>18</v>
      </c>
      <c r="B77" s="10"/>
      <c r="C77" s="11">
        <f>SUM(C71:C76)</f>
        <v>2533226</v>
      </c>
      <c r="D77" s="11">
        <f>SUM(D71:D76)</f>
        <v>2671762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165767</v>
      </c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1036560</v>
      </c>
      <c r="D85" s="8">
        <v>1423548</v>
      </c>
    </row>
    <row r="86" spans="1:4" x14ac:dyDescent="0.25">
      <c r="A86" s="6">
        <v>1904</v>
      </c>
      <c r="B86" s="7" t="s">
        <v>77</v>
      </c>
      <c r="C86" s="8">
        <v>811973</v>
      </c>
      <c r="D86" s="8">
        <v>347625</v>
      </c>
    </row>
    <row r="87" spans="1:4" x14ac:dyDescent="0.25">
      <c r="A87" s="6">
        <v>1905</v>
      </c>
      <c r="B87" s="7" t="s">
        <v>78</v>
      </c>
      <c r="C87" s="8">
        <v>19491537</v>
      </c>
      <c r="D87" s="8">
        <v>18462440</v>
      </c>
    </row>
    <row r="88" spans="1:4" x14ac:dyDescent="0.25">
      <c r="A88" s="6">
        <v>1906</v>
      </c>
      <c r="B88" s="7" t="s">
        <v>79</v>
      </c>
      <c r="C88" s="8">
        <v>-12437861</v>
      </c>
      <c r="D88" s="8">
        <v>-8731303</v>
      </c>
    </row>
    <row r="89" spans="1:4" x14ac:dyDescent="0.25">
      <c r="A89" s="6">
        <v>1907</v>
      </c>
      <c r="B89" s="7" t="s">
        <v>80</v>
      </c>
      <c r="C89" s="8">
        <v>15865196</v>
      </c>
      <c r="D89" s="8">
        <v>15865196</v>
      </c>
    </row>
    <row r="90" spans="1:4" x14ac:dyDescent="0.25">
      <c r="A90" s="6">
        <v>1908</v>
      </c>
      <c r="B90" s="7" t="s">
        <v>81</v>
      </c>
      <c r="C90" s="8">
        <v>-8725857</v>
      </c>
      <c r="D90" s="8">
        <v>-5552818</v>
      </c>
    </row>
    <row r="91" spans="1:4" ht="15.75" thickBot="1" x14ac:dyDescent="0.3">
      <c r="A91" s="6">
        <v>1910</v>
      </c>
      <c r="B91" s="7" t="s">
        <v>38</v>
      </c>
      <c r="C91" s="8">
        <v>6764</v>
      </c>
      <c r="D91" s="8">
        <v>5027</v>
      </c>
    </row>
    <row r="92" spans="1:4" ht="15.75" thickBot="1" x14ac:dyDescent="0.3">
      <c r="A92" s="9" t="s">
        <v>82</v>
      </c>
      <c r="B92" s="10"/>
      <c r="C92" s="11">
        <f>SUM(C83:C91)</f>
        <v>16048312</v>
      </c>
      <c r="D92" s="11">
        <f>SUM(D83:D91)</f>
        <v>21985482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231455993</v>
      </c>
      <c r="D94" s="29">
        <f>D18+D25+D40+D51+D62+D69+D77+D81+D92</f>
        <v>121080687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10404</v>
      </c>
      <c r="D98" s="8"/>
    </row>
    <row r="99" spans="1:4" x14ac:dyDescent="0.25">
      <c r="A99" s="6">
        <v>2102</v>
      </c>
      <c r="B99" s="7" t="s">
        <v>87</v>
      </c>
      <c r="C99" s="8">
        <v>319364</v>
      </c>
      <c r="D99" s="8"/>
    </row>
    <row r="100" spans="1:4" x14ac:dyDescent="0.25">
      <c r="A100" s="6">
        <v>2103</v>
      </c>
      <c r="B100" s="7" t="s">
        <v>88</v>
      </c>
      <c r="C100" s="8">
        <v>14345</v>
      </c>
      <c r="D100" s="8">
        <v>5275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>
        <v>716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344113</v>
      </c>
      <c r="D105" s="11">
        <f>SUM(D98:D104)</f>
        <v>5991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355810</v>
      </c>
      <c r="D107" s="8">
        <v>306162</v>
      </c>
    </row>
    <row r="108" spans="1:4" x14ac:dyDescent="0.25">
      <c r="A108" s="6">
        <v>2202</v>
      </c>
      <c r="B108" s="7" t="s">
        <v>95</v>
      </c>
      <c r="C108" s="8">
        <v>361404</v>
      </c>
      <c r="D108" s="8">
        <v>173815</v>
      </c>
    </row>
    <row r="109" spans="1:4" x14ac:dyDescent="0.25">
      <c r="A109" s="6">
        <v>2203</v>
      </c>
      <c r="B109" s="33" t="s">
        <v>96</v>
      </c>
      <c r="C109" s="8">
        <v>588696</v>
      </c>
      <c r="D109" s="8">
        <v>954514</v>
      </c>
    </row>
    <row r="110" spans="1:4" x14ac:dyDescent="0.25">
      <c r="A110" s="6">
        <v>2204</v>
      </c>
      <c r="B110" s="7" t="s">
        <v>97</v>
      </c>
      <c r="C110" s="8">
        <v>19353</v>
      </c>
      <c r="D110" s="8">
        <v>596</v>
      </c>
    </row>
    <row r="111" spans="1:4" x14ac:dyDescent="0.25">
      <c r="A111" s="6">
        <v>2205</v>
      </c>
      <c r="B111" s="7" t="s">
        <v>98</v>
      </c>
      <c r="C111" s="8">
        <v>32307</v>
      </c>
      <c r="D111" s="8">
        <v>74112</v>
      </c>
    </row>
    <row r="112" spans="1:4" x14ac:dyDescent="0.25">
      <c r="A112" s="6">
        <v>2206</v>
      </c>
      <c r="B112" s="7" t="s">
        <v>99</v>
      </c>
      <c r="C112" s="8">
        <v>75384102</v>
      </c>
      <c r="D112" s="8">
        <v>34099880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4247881</v>
      </c>
      <c r="D114" s="8">
        <v>3524597</v>
      </c>
    </row>
    <row r="115" spans="1:4" x14ac:dyDescent="0.25">
      <c r="A115" s="6">
        <v>2209</v>
      </c>
      <c r="B115" s="7" t="s">
        <v>102</v>
      </c>
      <c r="C115" s="8">
        <v>101898</v>
      </c>
      <c r="D115" s="8">
        <v>95140</v>
      </c>
    </row>
    <row r="116" spans="1:4" x14ac:dyDescent="0.25">
      <c r="A116" s="6">
        <v>2210</v>
      </c>
      <c r="B116" s="7" t="s">
        <v>103</v>
      </c>
      <c r="C116" s="8">
        <v>2404</v>
      </c>
      <c r="D116" s="8">
        <v>145281</v>
      </c>
    </row>
    <row r="117" spans="1:4" x14ac:dyDescent="0.25">
      <c r="A117" s="6">
        <v>2211</v>
      </c>
      <c r="B117" s="7" t="s">
        <v>104</v>
      </c>
      <c r="C117" s="8">
        <v>288683</v>
      </c>
      <c r="D117" s="8">
        <v>287412</v>
      </c>
    </row>
    <row r="118" spans="1:4" x14ac:dyDescent="0.25">
      <c r="A118" s="6">
        <v>2212</v>
      </c>
      <c r="B118" s="7" t="s">
        <v>105</v>
      </c>
      <c r="C118" s="8">
        <v>292508</v>
      </c>
      <c r="D118" s="8">
        <v>27325</v>
      </c>
    </row>
    <row r="119" spans="1:4" x14ac:dyDescent="0.25">
      <c r="A119" s="6">
        <v>2213</v>
      </c>
      <c r="B119" s="7" t="s">
        <v>106</v>
      </c>
      <c r="C119" s="8">
        <v>232709</v>
      </c>
      <c r="D119" s="8">
        <v>309776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4202952</v>
      </c>
      <c r="D121" s="8">
        <v>1307001</v>
      </c>
    </row>
    <row r="122" spans="1:4" ht="15.75" thickBot="1" x14ac:dyDescent="0.3">
      <c r="A122" s="19">
        <v>2216</v>
      </c>
      <c r="B122" s="20" t="s">
        <v>109</v>
      </c>
      <c r="C122" s="8">
        <v>13564</v>
      </c>
      <c r="D122" s="8">
        <v>9078</v>
      </c>
    </row>
    <row r="123" spans="1:4" ht="15.75" thickBot="1" x14ac:dyDescent="0.3">
      <c r="A123" s="9" t="s">
        <v>18</v>
      </c>
      <c r="B123" s="10"/>
      <c r="C123" s="11">
        <f>SUM(C107:C122)</f>
        <v>86124271</v>
      </c>
      <c r="D123" s="11">
        <f>SUM(D107:D122)</f>
        <v>41314689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62310063</v>
      </c>
      <c r="D138" s="8">
        <v>11601538</v>
      </c>
    </row>
    <row r="139" spans="1:4" x14ac:dyDescent="0.25">
      <c r="A139" s="6">
        <v>2314</v>
      </c>
      <c r="B139" s="7" t="s">
        <v>125</v>
      </c>
      <c r="C139" s="8">
        <v>-463971</v>
      </c>
      <c r="D139" s="8">
        <v>-904883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61846092</v>
      </c>
      <c r="D141" s="11">
        <f>SUM(D125:D140)</f>
        <v>10696655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2044407</v>
      </c>
      <c r="D143" s="8">
        <v>1823355</v>
      </c>
    </row>
    <row r="144" spans="1:4" x14ac:dyDescent="0.25">
      <c r="A144" s="6">
        <v>2402</v>
      </c>
      <c r="B144" s="7" t="s">
        <v>129</v>
      </c>
      <c r="C144" s="8">
        <v>2953434</v>
      </c>
      <c r="D144" s="8">
        <v>5202156</v>
      </c>
    </row>
    <row r="145" spans="1:4" x14ac:dyDescent="0.25">
      <c r="A145" s="6">
        <v>2403</v>
      </c>
      <c r="B145" s="7" t="s">
        <v>130</v>
      </c>
      <c r="C145" s="8">
        <v>1036055</v>
      </c>
      <c r="D145" s="8">
        <v>951201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566443</v>
      </c>
      <c r="D147" s="8">
        <v>711623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6600339</v>
      </c>
      <c r="D149" s="11">
        <f>SUM(D143:D148)</f>
        <v>8688335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547480</v>
      </c>
      <c r="D153" s="8">
        <v>222907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2640664</v>
      </c>
      <c r="D155" s="8">
        <v>1604359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3188144</v>
      </c>
      <c r="D157" s="11">
        <f>SUM(D151:D156)</f>
        <v>1827266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16520921</v>
      </c>
      <c r="D160" s="8">
        <v>8147628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21543</v>
      </c>
      <c r="D164" s="8">
        <v>405577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16542464</v>
      </c>
      <c r="D167" s="11">
        <f>SUM(D159:D166)</f>
        <v>8553205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3053482</v>
      </c>
      <c r="D169" s="8">
        <v>1642809</v>
      </c>
    </row>
    <row r="170" spans="1:4" x14ac:dyDescent="0.25">
      <c r="A170" s="6">
        <v>2702</v>
      </c>
      <c r="B170" s="7" t="s">
        <v>152</v>
      </c>
      <c r="C170" s="8">
        <v>1559</v>
      </c>
      <c r="D170" s="8">
        <v>1559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564272</v>
      </c>
      <c r="D172" s="8">
        <v>1221499</v>
      </c>
    </row>
    <row r="173" spans="1:4" x14ac:dyDescent="0.25">
      <c r="A173" s="6">
        <v>2705</v>
      </c>
      <c r="B173" s="7" t="s">
        <v>155</v>
      </c>
      <c r="C173" s="8">
        <v>618393</v>
      </c>
      <c r="D173" s="8">
        <v>496863</v>
      </c>
    </row>
    <row r="174" spans="1:4" x14ac:dyDescent="0.25">
      <c r="A174" s="6">
        <v>2706</v>
      </c>
      <c r="B174" s="7" t="s">
        <v>156</v>
      </c>
      <c r="C174" s="8">
        <v>151390</v>
      </c>
      <c r="D174" s="8">
        <v>78220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-21</v>
      </c>
      <c r="D176" s="8">
        <v>101292</v>
      </c>
    </row>
    <row r="177" spans="1:4" x14ac:dyDescent="0.25">
      <c r="A177" s="6">
        <v>2709</v>
      </c>
      <c r="B177" s="7" t="s">
        <v>159</v>
      </c>
      <c r="C177" s="8">
        <v>37281</v>
      </c>
      <c r="D177" s="8">
        <v>30951</v>
      </c>
    </row>
    <row r="178" spans="1:4" x14ac:dyDescent="0.25">
      <c r="A178" s="6">
        <v>2710</v>
      </c>
      <c r="B178" s="7" t="s">
        <v>160</v>
      </c>
      <c r="C178" s="8">
        <v>386736</v>
      </c>
      <c r="D178" s="8">
        <v>66457</v>
      </c>
    </row>
    <row r="179" spans="1:4" x14ac:dyDescent="0.25">
      <c r="A179" s="6">
        <v>2711</v>
      </c>
      <c r="B179" s="7" t="s">
        <v>161</v>
      </c>
      <c r="C179" s="8">
        <v>44276</v>
      </c>
      <c r="D179" s="8">
        <v>29094</v>
      </c>
    </row>
    <row r="180" spans="1:4" x14ac:dyDescent="0.25">
      <c r="A180" s="6">
        <v>2712</v>
      </c>
      <c r="B180" s="7" t="s">
        <v>162</v>
      </c>
      <c r="C180" s="8">
        <v>4387</v>
      </c>
      <c r="D180" s="8"/>
    </row>
    <row r="181" spans="1:4" x14ac:dyDescent="0.25">
      <c r="A181" s="6">
        <v>2713</v>
      </c>
      <c r="B181" s="7" t="s">
        <v>163</v>
      </c>
      <c r="C181" s="8">
        <v>53601</v>
      </c>
      <c r="D181" s="8">
        <v>43695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2223015</v>
      </c>
      <c r="D183" s="8">
        <v>1896711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338545</v>
      </c>
      <c r="D187" s="8">
        <v>268933</v>
      </c>
    </row>
    <row r="188" spans="1:4" x14ac:dyDescent="0.25">
      <c r="A188" s="16">
        <v>2720</v>
      </c>
      <c r="B188" s="17" t="s">
        <v>170</v>
      </c>
      <c r="C188" s="8">
        <v>18596</v>
      </c>
      <c r="D188" s="8">
        <v>16368</v>
      </c>
    </row>
    <row r="189" spans="1:4" x14ac:dyDescent="0.25">
      <c r="A189" s="16">
        <v>2721</v>
      </c>
      <c r="B189" s="17" t="s">
        <v>171</v>
      </c>
      <c r="C189" s="8">
        <v>281929</v>
      </c>
      <c r="D189" s="8">
        <v>233007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633100</v>
      </c>
      <c r="D191" s="8">
        <v>1358</v>
      </c>
    </row>
    <row r="192" spans="1:4" ht="15.75" thickBot="1" x14ac:dyDescent="0.3">
      <c r="A192" s="9" t="s">
        <v>18</v>
      </c>
      <c r="B192" s="10"/>
      <c r="C192" s="21">
        <f>SUM(C169:C191)</f>
        <v>8410541</v>
      </c>
      <c r="D192" s="21">
        <f>SUM(D169:D191)</f>
        <v>6128816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252243</v>
      </c>
      <c r="D194" s="8">
        <v>198194</v>
      </c>
    </row>
    <row r="195" spans="1:4" x14ac:dyDescent="0.25">
      <c r="A195" s="6">
        <v>2802</v>
      </c>
      <c r="B195" s="7" t="s">
        <v>176</v>
      </c>
      <c r="C195" s="8">
        <v>8467495</v>
      </c>
      <c r="D195" s="8">
        <v>331590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70781820</v>
      </c>
      <c r="D198" s="8">
        <v>29992820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79501558</v>
      </c>
      <c r="D200" s="11">
        <f>SUM(D194:D199)</f>
        <v>30522604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12365859</v>
      </c>
      <c r="D202" s="8">
        <v>8459734</v>
      </c>
    </row>
    <row r="203" spans="1:4" x14ac:dyDescent="0.25">
      <c r="A203" s="6">
        <v>2902</v>
      </c>
      <c r="B203" s="7" t="s">
        <v>182</v>
      </c>
      <c r="C203" s="8">
        <v>14058281</v>
      </c>
      <c r="D203" s="8">
        <v>8601911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-84751</v>
      </c>
      <c r="D205" s="8">
        <v>-116652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26339389</v>
      </c>
      <c r="D207" s="11">
        <f>SUM(D202:D206)</f>
        <v>16944993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288896911</v>
      </c>
      <c r="D209" s="29">
        <f>D105+D123+D141+D149+D157+D167+D192+D200+D207</f>
        <v>124682554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245000000</v>
      </c>
      <c r="D213" s="8">
        <v>211000000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245000000</v>
      </c>
      <c r="D216" s="11">
        <f>SUM(D213:D215)</f>
        <v>211000000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-302440918</v>
      </c>
      <c r="D223" s="8">
        <v>-214601867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-302440918</v>
      </c>
      <c r="D225" s="11">
        <f>SUM(D221:D224)</f>
        <v>-214601867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-57440918</v>
      </c>
      <c r="D227" s="29">
        <f>D216+D219+D225</f>
        <v>-3601867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231455993</v>
      </c>
      <c r="D229" s="29">
        <f>D209+D227</f>
        <v>121080687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26009</v>
      </c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5457186</v>
      </c>
      <c r="D236" s="8"/>
    </row>
    <row r="237" spans="1:4" x14ac:dyDescent="0.25">
      <c r="A237" s="6">
        <v>410104</v>
      </c>
      <c r="B237" s="7" t="s">
        <v>205</v>
      </c>
      <c r="C237" s="8">
        <v>78978</v>
      </c>
      <c r="D237" s="8">
        <v>105505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>
        <v>102596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5562173</v>
      </c>
      <c r="D245" s="21">
        <f>SUM(D234:D244)</f>
        <v>208101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>
        <v>36935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36935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1847</v>
      </c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1847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89053</v>
      </c>
      <c r="D294" s="8"/>
    </row>
    <row r="295" spans="1:4" x14ac:dyDescent="0.25">
      <c r="A295" s="6">
        <v>410602</v>
      </c>
      <c r="B295" s="7" t="s">
        <v>88</v>
      </c>
      <c r="C295" s="8">
        <v>707</v>
      </c>
      <c r="D295" s="8">
        <v>1055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89760</v>
      </c>
      <c r="D303" s="11">
        <f>SUM(D294:D302)</f>
        <v>1055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>
        <v>5275</v>
      </c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5129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10404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>
        <v>4617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4617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4997533</v>
      </c>
      <c r="D586" s="8">
        <v>2918475</v>
      </c>
    </row>
    <row r="587" spans="1:4" x14ac:dyDescent="0.25">
      <c r="A587" s="6">
        <v>430102</v>
      </c>
      <c r="B587" s="7" t="s">
        <v>95</v>
      </c>
      <c r="C587" s="8">
        <v>4997533</v>
      </c>
      <c r="D587" s="8">
        <v>2918475</v>
      </c>
    </row>
    <row r="588" spans="1:4" x14ac:dyDescent="0.25">
      <c r="A588" s="6">
        <v>430103</v>
      </c>
      <c r="B588" s="7" t="s">
        <v>96</v>
      </c>
      <c r="C588" s="8">
        <v>2172383</v>
      </c>
      <c r="D588" s="8">
        <v>1993433</v>
      </c>
    </row>
    <row r="589" spans="1:4" x14ac:dyDescent="0.25">
      <c r="A589" s="6">
        <v>430104</v>
      </c>
      <c r="B589" s="7" t="s">
        <v>97</v>
      </c>
      <c r="C589" s="8">
        <v>-215138</v>
      </c>
      <c r="D589" s="8">
        <v>1490</v>
      </c>
    </row>
    <row r="590" spans="1:4" x14ac:dyDescent="0.25">
      <c r="A590" s="6">
        <v>430105</v>
      </c>
      <c r="B590" s="7" t="s">
        <v>98</v>
      </c>
      <c r="C590" s="8">
        <v>314259</v>
      </c>
      <c r="D590" s="8">
        <v>355361</v>
      </c>
    </row>
    <row r="591" spans="1:4" x14ac:dyDescent="0.25">
      <c r="A591" s="6">
        <v>430106</v>
      </c>
      <c r="B591" s="7" t="s">
        <v>271</v>
      </c>
      <c r="C591" s="8">
        <v>158954526</v>
      </c>
      <c r="D591" s="8">
        <v>67704560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9870053</v>
      </c>
      <c r="D593" s="8">
        <v>6765142</v>
      </c>
    </row>
    <row r="594" spans="1:4" x14ac:dyDescent="0.25">
      <c r="A594" s="6">
        <v>430109</v>
      </c>
      <c r="B594" s="7" t="s">
        <v>102</v>
      </c>
      <c r="C594" s="8">
        <v>1301755</v>
      </c>
      <c r="D594" s="8">
        <v>1279383</v>
      </c>
    </row>
    <row r="595" spans="1:4" x14ac:dyDescent="0.25">
      <c r="A595" s="6">
        <v>430110</v>
      </c>
      <c r="B595" s="7" t="s">
        <v>103</v>
      </c>
      <c r="C595" s="8">
        <v>46450</v>
      </c>
      <c r="D595" s="8">
        <v>216952</v>
      </c>
    </row>
    <row r="596" spans="1:4" x14ac:dyDescent="0.25">
      <c r="A596" s="6">
        <v>430111</v>
      </c>
      <c r="B596" s="7" t="s">
        <v>104</v>
      </c>
      <c r="C596" s="8">
        <v>498753</v>
      </c>
      <c r="D596" s="8">
        <v>451902</v>
      </c>
    </row>
    <row r="597" spans="1:4" x14ac:dyDescent="0.25">
      <c r="A597" s="6">
        <v>430112</v>
      </c>
      <c r="B597" s="7" t="s">
        <v>105</v>
      </c>
      <c r="C597" s="8">
        <v>26981</v>
      </c>
      <c r="D597" s="8">
        <v>2891</v>
      </c>
    </row>
    <row r="598" spans="1:4" x14ac:dyDescent="0.25">
      <c r="A598" s="6">
        <v>430113</v>
      </c>
      <c r="B598" s="7" t="s">
        <v>106</v>
      </c>
      <c r="C598" s="8">
        <v>569770</v>
      </c>
      <c r="D598" s="8">
        <v>266135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9675069</v>
      </c>
      <c r="D600" s="8">
        <v>2352102</v>
      </c>
    </row>
    <row r="601" spans="1:4" ht="15.75" thickBot="1" x14ac:dyDescent="0.3">
      <c r="A601" s="9" t="s">
        <v>18</v>
      </c>
      <c r="B601" s="10"/>
      <c r="C601" s="11">
        <f>SUM(C586:C600)</f>
        <v>193209927</v>
      </c>
      <c r="D601" s="11">
        <f>SUM(D586:D600)</f>
        <v>87226301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922553</v>
      </c>
      <c r="D603" s="8">
        <v>502472</v>
      </c>
    </row>
    <row r="604" spans="1:4" x14ac:dyDescent="0.25">
      <c r="A604" s="6">
        <v>430202</v>
      </c>
      <c r="B604" s="7" t="s">
        <v>95</v>
      </c>
      <c r="C604" s="8">
        <v>584492</v>
      </c>
      <c r="D604" s="8">
        <v>320359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256591</v>
      </c>
      <c r="D611" s="8">
        <v>185780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1763636</v>
      </c>
      <c r="D618" s="11">
        <f>SUM(D603:D617)</f>
        <v>1008611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155246</v>
      </c>
      <c r="D620" s="8">
        <v>110469</v>
      </c>
    </row>
    <row r="621" spans="1:4" x14ac:dyDescent="0.25">
      <c r="A621" s="6">
        <v>430302</v>
      </c>
      <c r="B621" s="7" t="s">
        <v>95</v>
      </c>
      <c r="C621" s="8">
        <v>155246</v>
      </c>
      <c r="D621" s="8">
        <v>110469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124890</v>
      </c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-6030</v>
      </c>
      <c r="D625" s="8">
        <v>-121201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68382</v>
      </c>
      <c r="D627" s="8">
        <v>11217</v>
      </c>
    </row>
    <row r="628" spans="1:4" x14ac:dyDescent="0.25">
      <c r="A628" s="6">
        <v>430309</v>
      </c>
      <c r="B628" s="7" t="s">
        <v>102</v>
      </c>
      <c r="C628" s="8">
        <v>11393</v>
      </c>
      <c r="D628" s="8">
        <v>59290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>
        <v>-1373</v>
      </c>
    </row>
    <row r="635" spans="1:4" ht="15.75" thickBot="1" x14ac:dyDescent="0.3">
      <c r="A635" s="9" t="s">
        <v>18</v>
      </c>
      <c r="B635" s="10"/>
      <c r="C635" s="11">
        <f>SUM(C620:C634)</f>
        <v>509127</v>
      </c>
      <c r="D635" s="11">
        <f>SUM(D620:D634)</f>
        <v>168871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245177</v>
      </c>
      <c r="D654" s="8">
        <v>377735</v>
      </c>
    </row>
    <row r="655" spans="1:4" x14ac:dyDescent="0.25">
      <c r="A655" s="6">
        <v>430502</v>
      </c>
      <c r="B655" s="7" t="s">
        <v>95</v>
      </c>
      <c r="C655" s="8">
        <v>172331</v>
      </c>
      <c r="D655" s="8">
        <v>249059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>
        <v>-48481</v>
      </c>
      <c r="D659" s="8">
        <v>-24412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4487</v>
      </c>
      <c r="D661" s="8">
        <v>78946</v>
      </c>
    </row>
    <row r="662" spans="1:4" x14ac:dyDescent="0.25">
      <c r="A662" s="6">
        <v>430509</v>
      </c>
      <c r="B662" s="7" t="s">
        <v>102</v>
      </c>
      <c r="C662" s="8">
        <v>98028</v>
      </c>
      <c r="D662" s="8">
        <v>87705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-549</v>
      </c>
      <c r="D668" s="8">
        <v>54603</v>
      </c>
    </row>
    <row r="669" spans="1:4" ht="15.75" thickBot="1" x14ac:dyDescent="0.3">
      <c r="A669" s="9" t="s">
        <v>18</v>
      </c>
      <c r="B669" s="10"/>
      <c r="C669" s="11">
        <f>SUM(C654:C668)</f>
        <v>470993</v>
      </c>
      <c r="D669" s="11">
        <f>SUM(D654:D668)</f>
        <v>823636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210827</v>
      </c>
      <c r="D671" s="8">
        <v>105711</v>
      </c>
    </row>
    <row r="672" spans="1:4" x14ac:dyDescent="0.25">
      <c r="A672" s="6">
        <v>430602</v>
      </c>
      <c r="B672" s="7" t="s">
        <v>95</v>
      </c>
      <c r="C672" s="8">
        <v>214638</v>
      </c>
      <c r="D672" s="8">
        <v>119476</v>
      </c>
    </row>
    <row r="673" spans="1:4" x14ac:dyDescent="0.25">
      <c r="A673" s="6">
        <v>430603</v>
      </c>
      <c r="B673" s="7" t="s">
        <v>274</v>
      </c>
      <c r="C673" s="8">
        <v>86895</v>
      </c>
      <c r="D673" s="8">
        <v>79736</v>
      </c>
    </row>
    <row r="674" spans="1:4" x14ac:dyDescent="0.25">
      <c r="A674" s="6">
        <v>430604</v>
      </c>
      <c r="B674" s="7" t="s">
        <v>97</v>
      </c>
      <c r="C674" s="8">
        <v>-6454</v>
      </c>
      <c r="D674" s="8">
        <v>45</v>
      </c>
    </row>
    <row r="675" spans="1:4" x14ac:dyDescent="0.25">
      <c r="A675" s="6">
        <v>430605</v>
      </c>
      <c r="B675" s="7" t="s">
        <v>98</v>
      </c>
      <c r="C675" s="8">
        <v>7021</v>
      </c>
      <c r="D675" s="8">
        <v>7883</v>
      </c>
    </row>
    <row r="676" spans="1:4" x14ac:dyDescent="0.25">
      <c r="A676" s="6">
        <v>430606</v>
      </c>
      <c r="B676" s="7" t="s">
        <v>271</v>
      </c>
      <c r="C676" s="8">
        <v>10986354</v>
      </c>
      <c r="D676" s="8">
        <v>4619826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718543</v>
      </c>
      <c r="D678" s="8">
        <v>467872</v>
      </c>
    </row>
    <row r="679" spans="1:4" x14ac:dyDescent="0.25">
      <c r="A679" s="6">
        <v>430609</v>
      </c>
      <c r="B679" s="7" t="s">
        <v>102</v>
      </c>
      <c r="C679" s="8">
        <v>60086</v>
      </c>
      <c r="D679" s="8">
        <v>55026</v>
      </c>
    </row>
    <row r="680" spans="1:4" x14ac:dyDescent="0.25">
      <c r="A680" s="6">
        <v>430610</v>
      </c>
      <c r="B680" s="7" t="s">
        <v>103</v>
      </c>
      <c r="C680" s="8">
        <v>1858</v>
      </c>
      <c r="D680" s="8">
        <v>12631</v>
      </c>
    </row>
    <row r="681" spans="1:4" x14ac:dyDescent="0.25">
      <c r="A681" s="6">
        <v>430611</v>
      </c>
      <c r="B681" s="7" t="s">
        <v>104</v>
      </c>
      <c r="C681" s="8">
        <v>18750</v>
      </c>
      <c r="D681" s="8">
        <v>16873</v>
      </c>
    </row>
    <row r="682" spans="1:4" x14ac:dyDescent="0.25">
      <c r="A682" s="6">
        <v>430612</v>
      </c>
      <c r="B682" s="7" t="s">
        <v>105</v>
      </c>
      <c r="C682" s="8">
        <v>2698</v>
      </c>
      <c r="D682" s="8">
        <v>1614</v>
      </c>
    </row>
    <row r="683" spans="1:4" x14ac:dyDescent="0.25">
      <c r="A683" s="6">
        <v>430613</v>
      </c>
      <c r="B683" s="7" t="s">
        <v>106</v>
      </c>
      <c r="C683" s="8">
        <v>56977</v>
      </c>
      <c r="D683" s="8">
        <v>26614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883096</v>
      </c>
      <c r="D685" s="8">
        <v>237711</v>
      </c>
    </row>
    <row r="686" spans="1:4" ht="15.75" thickBot="1" x14ac:dyDescent="0.3">
      <c r="A686" s="9" t="s">
        <v>18</v>
      </c>
      <c r="B686" s="10"/>
      <c r="C686" s="11">
        <f>SUM(C671:C685)</f>
        <v>13241289</v>
      </c>
      <c r="D686" s="11">
        <f>SUM(D671:D685)</f>
        <v>5751018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841026</v>
      </c>
      <c r="D688" s="8">
        <v>575101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186294</v>
      </c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9110594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800670</v>
      </c>
      <c r="D695" s="8"/>
    </row>
    <row r="696" spans="1:4" x14ac:dyDescent="0.25">
      <c r="A696" s="6">
        <v>430709</v>
      </c>
      <c r="B696" s="7" t="s">
        <v>102</v>
      </c>
      <c r="C696" s="8"/>
      <c r="D696" s="8">
        <v>142466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613145</v>
      </c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11551729</v>
      </c>
      <c r="D703" s="11">
        <f>SUM(D688:D702)</f>
        <v>717567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1558709</v>
      </c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1558709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1167390</v>
      </c>
      <c r="D739" s="8">
        <v>1616058</v>
      </c>
    </row>
    <row r="740" spans="1:4" x14ac:dyDescent="0.25">
      <c r="A740" s="6">
        <v>431002</v>
      </c>
      <c r="B740" s="7" t="s">
        <v>95</v>
      </c>
      <c r="C740" s="8">
        <v>1167390</v>
      </c>
      <c r="D740" s="8">
        <v>1616057</v>
      </c>
    </row>
    <row r="741" spans="1:4" x14ac:dyDescent="0.25">
      <c r="A741" s="6">
        <v>431003</v>
      </c>
      <c r="B741" s="7" t="s">
        <v>274</v>
      </c>
      <c r="C741" s="8">
        <v>797373</v>
      </c>
      <c r="D741" s="8">
        <v>882018</v>
      </c>
    </row>
    <row r="742" spans="1:4" x14ac:dyDescent="0.25">
      <c r="A742" s="6">
        <v>431004</v>
      </c>
      <c r="B742" s="7" t="s">
        <v>97</v>
      </c>
      <c r="C742" s="8">
        <v>596</v>
      </c>
      <c r="D742" s="8"/>
    </row>
    <row r="743" spans="1:4" x14ac:dyDescent="0.25">
      <c r="A743" s="6">
        <v>431005</v>
      </c>
      <c r="B743" s="7" t="s">
        <v>98</v>
      </c>
      <c r="C743" s="8">
        <v>53304</v>
      </c>
      <c r="D743" s="8">
        <v>51776</v>
      </c>
    </row>
    <row r="744" spans="1:4" x14ac:dyDescent="0.25">
      <c r="A744" s="6">
        <v>431006</v>
      </c>
      <c r="B744" s="7" t="s">
        <v>99</v>
      </c>
      <c r="C744" s="8">
        <v>27081826</v>
      </c>
      <c r="D744" s="8">
        <v>17173417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2706057</v>
      </c>
      <c r="D746" s="8">
        <v>3224375</v>
      </c>
    </row>
    <row r="747" spans="1:4" x14ac:dyDescent="0.25">
      <c r="A747" s="6">
        <v>431009</v>
      </c>
      <c r="B747" s="7" t="s">
        <v>102</v>
      </c>
      <c r="C747" s="8">
        <v>511753</v>
      </c>
      <c r="D747" s="8">
        <v>355036</v>
      </c>
    </row>
    <row r="748" spans="1:4" x14ac:dyDescent="0.25">
      <c r="A748" s="6">
        <v>431010</v>
      </c>
      <c r="B748" s="7" t="s">
        <v>103</v>
      </c>
      <c r="C748" s="8">
        <v>86781</v>
      </c>
      <c r="D748" s="8">
        <v>273224</v>
      </c>
    </row>
    <row r="749" spans="1:4" x14ac:dyDescent="0.25">
      <c r="A749" s="6">
        <v>431011</v>
      </c>
      <c r="B749" s="7" t="s">
        <v>104</v>
      </c>
      <c r="C749" s="8">
        <v>180761</v>
      </c>
      <c r="D749" s="8">
        <v>225215</v>
      </c>
    </row>
    <row r="750" spans="1:4" x14ac:dyDescent="0.25">
      <c r="A750" s="6">
        <v>431012</v>
      </c>
      <c r="B750" s="7" t="s">
        <v>105</v>
      </c>
      <c r="C750" s="8">
        <v>1156</v>
      </c>
      <c r="D750" s="8">
        <v>10372</v>
      </c>
    </row>
    <row r="751" spans="1:4" x14ac:dyDescent="0.25">
      <c r="A751" s="6">
        <v>431013</v>
      </c>
      <c r="B751" s="7" t="s">
        <v>106</v>
      </c>
      <c r="C751" s="8">
        <v>106454</v>
      </c>
      <c r="D751" s="8">
        <v>380797</v>
      </c>
    </row>
    <row r="752" spans="1:4" x14ac:dyDescent="0.25">
      <c r="A752" s="6">
        <v>431014</v>
      </c>
      <c r="B752" s="7" t="s">
        <v>107</v>
      </c>
      <c r="C752" s="8"/>
      <c r="D752" s="8">
        <v>6954</v>
      </c>
    </row>
    <row r="753" spans="1:4" ht="15.75" thickBot="1" x14ac:dyDescent="0.3">
      <c r="A753" s="19">
        <v>431015</v>
      </c>
      <c r="B753" s="20" t="s">
        <v>108</v>
      </c>
      <c r="C753" s="8">
        <v>940841</v>
      </c>
      <c r="D753" s="8">
        <v>1629492</v>
      </c>
    </row>
    <row r="754" spans="1:4" ht="15.75" thickBot="1" x14ac:dyDescent="0.3">
      <c r="A754" s="9" t="s">
        <v>18</v>
      </c>
      <c r="B754" s="10"/>
      <c r="C754" s="11">
        <f>SUM(C739:C753)</f>
        <v>34801682</v>
      </c>
      <c r="D754" s="11">
        <f>SUM(D739:D753)</f>
        <v>27444791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1685277</v>
      </c>
      <c r="D756" s="8">
        <v>980701</v>
      </c>
    </row>
    <row r="757" spans="1:4" x14ac:dyDescent="0.25">
      <c r="A757" s="6">
        <v>431102</v>
      </c>
      <c r="B757" s="7" t="s">
        <v>95</v>
      </c>
      <c r="C757" s="8">
        <v>1682606</v>
      </c>
      <c r="D757" s="8">
        <v>979245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-16019</v>
      </c>
      <c r="D761" s="8">
        <v>-137626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117152</v>
      </c>
      <c r="D763" s="8">
        <v>8667</v>
      </c>
    </row>
    <row r="764" spans="1:4" x14ac:dyDescent="0.25">
      <c r="A764" s="6">
        <v>431109</v>
      </c>
      <c r="B764" s="7" t="s">
        <v>102</v>
      </c>
      <c r="C764" s="8">
        <v>424168</v>
      </c>
      <c r="D764" s="8">
        <v>451003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-5491</v>
      </c>
    </row>
    <row r="771" spans="1:4" ht="15.75" thickBot="1" x14ac:dyDescent="0.3">
      <c r="A771" s="9" t="s">
        <v>18</v>
      </c>
      <c r="B771" s="10"/>
      <c r="C771" s="11">
        <f>SUM(C756:C770)</f>
        <v>3893184</v>
      </c>
      <c r="D771" s="11">
        <f>SUM(D756:D770)</f>
        <v>2276499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250000</v>
      </c>
      <c r="D773" s="8">
        <v>583672</v>
      </c>
    </row>
    <row r="774" spans="1:4" x14ac:dyDescent="0.25">
      <c r="A774" s="6">
        <v>431202</v>
      </c>
      <c r="B774" s="7" t="s">
        <v>95</v>
      </c>
      <c r="C774" s="8">
        <v>50000</v>
      </c>
      <c r="D774" s="8"/>
    </row>
    <row r="775" spans="1:4" x14ac:dyDescent="0.25">
      <c r="A775" s="6">
        <v>431203</v>
      </c>
      <c r="B775" s="7" t="s">
        <v>96</v>
      </c>
      <c r="C775" s="8">
        <v>104850</v>
      </c>
      <c r="D775" s="8">
        <v>95148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70752</v>
      </c>
      <c r="D777" s="8"/>
    </row>
    <row r="778" spans="1:4" x14ac:dyDescent="0.25">
      <c r="A778" s="6">
        <v>431206</v>
      </c>
      <c r="B778" s="7" t="s">
        <v>99</v>
      </c>
      <c r="C778" s="8">
        <v>12960159</v>
      </c>
      <c r="D778" s="8">
        <v>4193166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3900195</v>
      </c>
      <c r="D780" s="8">
        <v>1835454</v>
      </c>
    </row>
    <row r="781" spans="1:4" x14ac:dyDescent="0.25">
      <c r="A781" s="6">
        <v>431209</v>
      </c>
      <c r="B781" s="7" t="s">
        <v>102</v>
      </c>
      <c r="C781" s="8">
        <v>33059</v>
      </c>
      <c r="D781" s="8"/>
    </row>
    <row r="782" spans="1:4" x14ac:dyDescent="0.25">
      <c r="A782" s="6">
        <v>431210</v>
      </c>
      <c r="B782" s="7" t="s">
        <v>103</v>
      </c>
      <c r="C782" s="8">
        <v>395500</v>
      </c>
      <c r="D782" s="8">
        <v>540721</v>
      </c>
    </row>
    <row r="783" spans="1:4" x14ac:dyDescent="0.25">
      <c r="A783" s="6">
        <v>431211</v>
      </c>
      <c r="B783" s="7" t="s">
        <v>104</v>
      </c>
      <c r="C783" s="8">
        <v>145825</v>
      </c>
      <c r="D783" s="8">
        <v>80000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>
        <v>613836</v>
      </c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18524176</v>
      </c>
      <c r="D788" s="11">
        <f>SUM(D773:D787)</f>
        <v>7328161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319414</v>
      </c>
      <c r="D790" s="8">
        <v>809522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70307</v>
      </c>
      <c r="D797" s="8">
        <v>72130</v>
      </c>
    </row>
    <row r="798" spans="1:4" x14ac:dyDescent="0.25">
      <c r="A798" s="6">
        <v>431309</v>
      </c>
      <c r="B798" s="7" t="s">
        <v>102</v>
      </c>
      <c r="C798" s="8">
        <v>74250</v>
      </c>
      <c r="D798" s="8">
        <v>23232</v>
      </c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463971</v>
      </c>
      <c r="D805" s="24">
        <f>SUM(D790:D804)</f>
        <v>904884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42184</v>
      </c>
      <c r="D1092" s="8">
        <v>190141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366450</v>
      </c>
      <c r="D1097" s="8">
        <v>28866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408634</v>
      </c>
      <c r="D1102" s="11">
        <f>SUM(D1087:D1101)</f>
        <v>219007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305</v>
      </c>
      <c r="D1109" s="8">
        <v>7147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92802</v>
      </c>
      <c r="D1111" s="8">
        <v>295362</v>
      </c>
    </row>
    <row r="1112" spans="1:4" ht="15.75" thickBot="1" x14ac:dyDescent="0.3">
      <c r="A1112" s="16">
        <v>450310</v>
      </c>
      <c r="B1112" s="17" t="s">
        <v>38</v>
      </c>
      <c r="C1112" s="8">
        <v>522579</v>
      </c>
      <c r="D1112" s="8">
        <v>270931</v>
      </c>
    </row>
    <row r="1113" spans="1:4" ht="15.75" thickBot="1" x14ac:dyDescent="0.3">
      <c r="A1113" s="9" t="s">
        <v>18</v>
      </c>
      <c r="B1113" s="10"/>
      <c r="C1113" s="11">
        <f>SUM(C1108:C1112)</f>
        <v>615686</v>
      </c>
      <c r="D1113" s="11">
        <f>SUM(D1108:D1112)</f>
        <v>573440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286676927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134693494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503746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503746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26870</v>
      </c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1781063</v>
      </c>
      <c r="D1138" s="8"/>
    </row>
    <row r="1139" spans="1:4" x14ac:dyDescent="0.25">
      <c r="A1139" s="6">
        <v>510304</v>
      </c>
      <c r="B1139" s="7" t="s">
        <v>88</v>
      </c>
      <c r="C1139" s="8">
        <v>14135</v>
      </c>
      <c r="D1139" s="8">
        <v>21101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1822068</v>
      </c>
      <c r="D1147" s="11">
        <f>SUM(D1136:D1146)</f>
        <v>21101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>
        <v>1055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1055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>
        <v>1847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1847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>
        <v>92337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92337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199967</v>
      </c>
      <c r="D1232" s="8"/>
    </row>
    <row r="1233" spans="1:4" x14ac:dyDescent="0.25">
      <c r="A1233" s="6">
        <v>511103</v>
      </c>
      <c r="B1233" s="7" t="s">
        <v>334</v>
      </c>
      <c r="C1233" s="8">
        <v>199967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>
        <v>87896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399934</v>
      </c>
      <c r="D1241" s="11">
        <f>SUM(D1231:D1240)</f>
        <v>87896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10404</v>
      </c>
      <c r="D1243" s="8"/>
    </row>
    <row r="1244" spans="1:4" x14ac:dyDescent="0.25">
      <c r="A1244" s="50">
        <v>511202</v>
      </c>
      <c r="B1244" s="7" t="s">
        <v>87</v>
      </c>
      <c r="C1244" s="8">
        <v>272859</v>
      </c>
      <c r="D1244" s="8"/>
    </row>
    <row r="1245" spans="1:4" x14ac:dyDescent="0.25">
      <c r="A1245" s="50">
        <v>511203</v>
      </c>
      <c r="B1245" s="7" t="s">
        <v>334</v>
      </c>
      <c r="C1245" s="8">
        <v>3949</v>
      </c>
      <c r="D1245" s="8">
        <v>5275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>
        <v>5129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287212</v>
      </c>
      <c r="D1253" s="11">
        <f>SUM(D1243:D1252)</f>
        <v>10404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4617</v>
      </c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4617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967909</v>
      </c>
      <c r="D1612" s="8">
        <v>963576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112346</v>
      </c>
      <c r="D1614" s="8">
        <v>2088925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67378906</v>
      </c>
      <c r="D1617" s="8">
        <v>16100215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3103416</v>
      </c>
      <c r="D1619" s="8">
        <v>3284516</v>
      </c>
    </row>
    <row r="1620" spans="1:4" x14ac:dyDescent="0.25">
      <c r="A1620" s="6">
        <v>530109</v>
      </c>
      <c r="B1620" s="7" t="s">
        <v>102</v>
      </c>
      <c r="C1620" s="8"/>
      <c r="D1620" s="8">
        <v>188948</v>
      </c>
    </row>
    <row r="1621" spans="1:4" x14ac:dyDescent="0.25">
      <c r="A1621" s="6">
        <v>530110</v>
      </c>
      <c r="B1621" s="7" t="s">
        <v>103</v>
      </c>
      <c r="C1621" s="8"/>
      <c r="D1621" s="8">
        <v>60826</v>
      </c>
    </row>
    <row r="1622" spans="1:4" x14ac:dyDescent="0.25">
      <c r="A1622" s="6">
        <v>530111</v>
      </c>
      <c r="B1622" s="7" t="s">
        <v>104</v>
      </c>
      <c r="C1622" s="8">
        <v>2239198</v>
      </c>
      <c r="D1622" s="8">
        <v>140608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5000</v>
      </c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73806775</v>
      </c>
      <c r="D1627" s="11">
        <f>SUM(D1612:D1626)</f>
        <v>22827614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527064</v>
      </c>
      <c r="D1629" s="8">
        <v>264278</v>
      </c>
    </row>
    <row r="1630" spans="1:4" x14ac:dyDescent="0.25">
      <c r="A1630" s="6">
        <v>530202</v>
      </c>
      <c r="B1630" s="7" t="s">
        <v>95</v>
      </c>
      <c r="C1630" s="8">
        <v>536595</v>
      </c>
      <c r="D1630" s="8">
        <v>298691</v>
      </c>
    </row>
    <row r="1631" spans="1:4" x14ac:dyDescent="0.25">
      <c r="A1631" s="6">
        <v>530203</v>
      </c>
      <c r="B1631" s="7" t="s">
        <v>96</v>
      </c>
      <c r="C1631" s="8">
        <v>217238</v>
      </c>
      <c r="D1631" s="8">
        <v>199340</v>
      </c>
    </row>
    <row r="1632" spans="1:4" x14ac:dyDescent="0.25">
      <c r="A1632" s="6">
        <v>530204</v>
      </c>
      <c r="B1632" s="7" t="s">
        <v>97</v>
      </c>
      <c r="C1632" s="8">
        <v>-16136</v>
      </c>
      <c r="D1632" s="8">
        <v>112</v>
      </c>
    </row>
    <row r="1633" spans="1:4" x14ac:dyDescent="0.25">
      <c r="A1633" s="6">
        <v>530205</v>
      </c>
      <c r="B1633" s="7" t="s">
        <v>98</v>
      </c>
      <c r="C1633" s="8">
        <v>46807</v>
      </c>
      <c r="D1633" s="8">
        <v>52552</v>
      </c>
    </row>
    <row r="1634" spans="1:4" x14ac:dyDescent="0.25">
      <c r="A1634" s="6">
        <v>530206</v>
      </c>
      <c r="B1634" s="7" t="s">
        <v>99</v>
      </c>
      <c r="C1634" s="8">
        <v>27465886</v>
      </c>
      <c r="D1634" s="8">
        <v>11549567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1796358</v>
      </c>
      <c r="D1636" s="8">
        <v>1169682</v>
      </c>
    </row>
    <row r="1637" spans="1:4" x14ac:dyDescent="0.25">
      <c r="A1637" s="6">
        <v>530209</v>
      </c>
      <c r="B1637" s="7" t="s">
        <v>102</v>
      </c>
      <c r="C1637" s="8">
        <v>150214</v>
      </c>
      <c r="D1637" s="8">
        <v>137564</v>
      </c>
    </row>
    <row r="1638" spans="1:4" x14ac:dyDescent="0.25">
      <c r="A1638" s="6">
        <v>530210</v>
      </c>
      <c r="B1638" s="7" t="s">
        <v>103</v>
      </c>
      <c r="C1638" s="8">
        <v>4645</v>
      </c>
      <c r="D1638" s="8">
        <v>31578</v>
      </c>
    </row>
    <row r="1639" spans="1:4" x14ac:dyDescent="0.25">
      <c r="A1639" s="6">
        <v>530211</v>
      </c>
      <c r="B1639" s="7" t="s">
        <v>104</v>
      </c>
      <c r="C1639" s="8">
        <v>46876</v>
      </c>
      <c r="D1639" s="8">
        <v>42182</v>
      </c>
    </row>
    <row r="1640" spans="1:4" x14ac:dyDescent="0.25">
      <c r="A1640" s="6">
        <v>530212</v>
      </c>
      <c r="B1640" s="7" t="s">
        <v>105</v>
      </c>
      <c r="C1640" s="8">
        <v>6745</v>
      </c>
      <c r="D1640" s="8">
        <v>4036</v>
      </c>
    </row>
    <row r="1641" spans="1:4" x14ac:dyDescent="0.25">
      <c r="A1641" s="6">
        <v>530213</v>
      </c>
      <c r="B1641" s="7" t="s">
        <v>106</v>
      </c>
      <c r="C1641" s="8">
        <v>142443</v>
      </c>
      <c r="D1641" s="8">
        <v>66534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2207740</v>
      </c>
      <c r="D1643" s="8">
        <v>594278</v>
      </c>
    </row>
    <row r="1644" spans="1:4" ht="15.75" thickBot="1" x14ac:dyDescent="0.3">
      <c r="A1644" s="9" t="s">
        <v>18</v>
      </c>
      <c r="B1644" s="10"/>
      <c r="C1644" s="11">
        <f>SUM(C1629:C1643)</f>
        <v>33132475</v>
      </c>
      <c r="D1644" s="11">
        <f>SUM(D1629:D1643)</f>
        <v>14410394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105711</v>
      </c>
      <c r="D1646" s="8">
        <v>169191</v>
      </c>
    </row>
    <row r="1647" spans="1:4" x14ac:dyDescent="0.25">
      <c r="A1647" s="6">
        <v>530302</v>
      </c>
      <c r="B1647" s="7" t="s">
        <v>95</v>
      </c>
      <c r="C1647" s="8">
        <v>119476</v>
      </c>
      <c r="D1647" s="8">
        <v>175375</v>
      </c>
    </row>
    <row r="1648" spans="1:4" x14ac:dyDescent="0.25">
      <c r="A1648" s="6">
        <v>530303</v>
      </c>
      <c r="B1648" s="7" t="s">
        <v>96</v>
      </c>
      <c r="C1648" s="8">
        <v>79736</v>
      </c>
      <c r="D1648" s="8">
        <v>88767</v>
      </c>
    </row>
    <row r="1649" spans="1:4" x14ac:dyDescent="0.25">
      <c r="A1649" s="6">
        <v>530304</v>
      </c>
      <c r="B1649" s="7" t="s">
        <v>97</v>
      </c>
      <c r="C1649" s="8">
        <v>45</v>
      </c>
      <c r="D1649" s="8"/>
    </row>
    <row r="1650" spans="1:4" x14ac:dyDescent="0.25">
      <c r="A1650" s="6">
        <v>530305</v>
      </c>
      <c r="B1650" s="7" t="s">
        <v>98</v>
      </c>
      <c r="C1650" s="8">
        <v>7883</v>
      </c>
      <c r="D1650" s="8">
        <v>7766</v>
      </c>
    </row>
    <row r="1651" spans="1:4" x14ac:dyDescent="0.25">
      <c r="A1651" s="6">
        <v>530306</v>
      </c>
      <c r="B1651" s="7" t="s">
        <v>99</v>
      </c>
      <c r="C1651" s="8">
        <v>4619826</v>
      </c>
      <c r="D1651" s="8">
        <v>2871294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467872</v>
      </c>
      <c r="D1653" s="8">
        <v>537284</v>
      </c>
    </row>
    <row r="1654" spans="1:4" x14ac:dyDescent="0.25">
      <c r="A1654" s="6">
        <v>530309</v>
      </c>
      <c r="B1654" s="7" t="s">
        <v>102</v>
      </c>
      <c r="C1654" s="8">
        <v>55026</v>
      </c>
      <c r="D1654" s="8">
        <v>44533</v>
      </c>
    </row>
    <row r="1655" spans="1:4" x14ac:dyDescent="0.25">
      <c r="A1655" s="6">
        <v>530310</v>
      </c>
      <c r="B1655" s="7" t="s">
        <v>103</v>
      </c>
      <c r="C1655" s="8">
        <v>12631</v>
      </c>
      <c r="D1655" s="8">
        <v>37103</v>
      </c>
    </row>
    <row r="1656" spans="1:4" x14ac:dyDescent="0.25">
      <c r="A1656" s="6">
        <v>530311</v>
      </c>
      <c r="B1656" s="7" t="s">
        <v>104</v>
      </c>
      <c r="C1656" s="8">
        <v>16873</v>
      </c>
      <c r="D1656" s="8">
        <v>25669</v>
      </c>
    </row>
    <row r="1657" spans="1:4" x14ac:dyDescent="0.25">
      <c r="A1657" s="6">
        <v>530312</v>
      </c>
      <c r="B1657" s="7" t="s">
        <v>105</v>
      </c>
      <c r="C1657" s="8">
        <v>1614</v>
      </c>
      <c r="D1657" s="8">
        <v>2593</v>
      </c>
    </row>
    <row r="1658" spans="1:4" x14ac:dyDescent="0.25">
      <c r="A1658" s="6">
        <v>530313</v>
      </c>
      <c r="B1658" s="7" t="s">
        <v>106</v>
      </c>
      <c r="C1658" s="8">
        <v>26614</v>
      </c>
      <c r="D1658" s="8">
        <v>91250</v>
      </c>
    </row>
    <row r="1659" spans="1:4" x14ac:dyDescent="0.25">
      <c r="A1659" s="6">
        <v>530314</v>
      </c>
      <c r="B1659" s="7" t="s">
        <v>107</v>
      </c>
      <c r="C1659" s="8"/>
      <c r="D1659" s="8">
        <v>1739</v>
      </c>
    </row>
    <row r="1660" spans="1:4" ht="15.75" thickBot="1" x14ac:dyDescent="0.3">
      <c r="A1660" s="19">
        <v>530315</v>
      </c>
      <c r="B1660" s="20" t="s">
        <v>108</v>
      </c>
      <c r="C1660" s="8">
        <v>237711</v>
      </c>
      <c r="D1660" s="8">
        <v>272805</v>
      </c>
    </row>
    <row r="1661" spans="1:4" ht="15.75" thickBot="1" x14ac:dyDescent="0.3">
      <c r="A1661" s="9" t="s">
        <v>18</v>
      </c>
      <c r="B1661" s="10"/>
      <c r="C1661" s="24">
        <f>SUM(C1646:C1660)</f>
        <v>5751018</v>
      </c>
      <c r="D1661" s="24">
        <f>SUM(D1646:D1660)</f>
        <v>4325369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431119</v>
      </c>
      <c r="D1663" s="8">
        <v>245177</v>
      </c>
    </row>
    <row r="1664" spans="1:4" x14ac:dyDescent="0.25">
      <c r="A1664" s="6">
        <v>530402</v>
      </c>
      <c r="B1664" s="7" t="s">
        <v>95</v>
      </c>
      <c r="C1664" s="8">
        <v>295895</v>
      </c>
      <c r="D1664" s="8">
        <v>172331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49956</v>
      </c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-2412</v>
      </c>
      <c r="D1668" s="8">
        <v>-48481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27352</v>
      </c>
      <c r="D1670" s="8">
        <v>4487</v>
      </c>
    </row>
    <row r="1671" spans="1:4" x14ac:dyDescent="0.25">
      <c r="A1671" s="6">
        <v>530409</v>
      </c>
      <c r="B1671" s="7" t="s">
        <v>102</v>
      </c>
      <c r="C1671" s="8">
        <v>107193</v>
      </c>
      <c r="D1671" s="8">
        <v>98028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>
        <v>-549</v>
      </c>
    </row>
    <row r="1678" spans="1:4" ht="15.75" thickBot="1" x14ac:dyDescent="0.3">
      <c r="A1678" s="9" t="s">
        <v>18</v>
      </c>
      <c r="B1678" s="10"/>
      <c r="C1678" s="52">
        <f>SUM(C1663:C1677)</f>
        <v>909103</v>
      </c>
      <c r="D1678" s="52">
        <f>SUM(D1663:D1677)</f>
        <v>470993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3352861</v>
      </c>
      <c r="D1697" s="8">
        <v>1820501</v>
      </c>
    </row>
    <row r="1698" spans="1:4" x14ac:dyDescent="0.25">
      <c r="A1698" s="6">
        <v>530602</v>
      </c>
      <c r="B1698" s="7" t="s">
        <v>95</v>
      </c>
      <c r="C1698" s="8">
        <v>3346180</v>
      </c>
      <c r="D1698" s="8">
        <v>1816859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944461</v>
      </c>
      <c r="D1705" s="8">
        <v>701361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7643502</v>
      </c>
      <c r="D1712" s="11">
        <f>SUM(D1697:D1711)</f>
        <v>4338721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672814</v>
      </c>
      <c r="D1714" s="8">
        <v>631253</v>
      </c>
    </row>
    <row r="1715" spans="1:4" x14ac:dyDescent="0.25">
      <c r="A1715" s="6">
        <v>530702</v>
      </c>
      <c r="B1715" s="7" t="s">
        <v>95</v>
      </c>
      <c r="C1715" s="8">
        <v>672814</v>
      </c>
      <c r="D1715" s="8">
        <v>631252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-40047</v>
      </c>
      <c r="D1719" s="8">
        <v>146581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292880</v>
      </c>
      <c r="D1721" s="8">
        <v>60705</v>
      </c>
    </row>
    <row r="1722" spans="1:4" x14ac:dyDescent="0.25">
      <c r="A1722" s="6">
        <v>530709</v>
      </c>
      <c r="B1722" s="7" t="s">
        <v>102</v>
      </c>
      <c r="C1722" s="8">
        <v>115959</v>
      </c>
      <c r="D1722" s="8">
        <v>426144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1714420</v>
      </c>
      <c r="D1729" s="11">
        <f>SUM(D1714:D1728)</f>
        <v>1895935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187519</v>
      </c>
      <c r="D1731" s="8"/>
    </row>
    <row r="1732" spans="1:4" x14ac:dyDescent="0.25">
      <c r="A1732" s="6">
        <v>530802</v>
      </c>
      <c r="B1732" s="7" t="s">
        <v>95</v>
      </c>
      <c r="C1732" s="8">
        <v>187519</v>
      </c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>
        <v>-490646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-39038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>
        <v>-13727</v>
      </c>
    </row>
    <row r="1746" spans="1:4" ht="15.75" thickBot="1" x14ac:dyDescent="0.3">
      <c r="A1746" s="9" t="s">
        <v>18</v>
      </c>
      <c r="B1746" s="10"/>
      <c r="C1746" s="24">
        <f>SUM(C1731:C1745)</f>
        <v>375038</v>
      </c>
      <c r="D1746" s="24">
        <f>SUM(D1731:D1745)</f>
        <v>-543411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145765</v>
      </c>
      <c r="D1765" s="8">
        <v>518790</v>
      </c>
    </row>
    <row r="1766" spans="1:4" x14ac:dyDescent="0.25">
      <c r="A1766" s="6">
        <v>531002</v>
      </c>
      <c r="B1766" s="7" t="s">
        <v>95</v>
      </c>
      <c r="C1766" s="8">
        <v>145765</v>
      </c>
      <c r="D1766" s="8">
        <v>333092</v>
      </c>
    </row>
    <row r="1767" spans="1:4" x14ac:dyDescent="0.25">
      <c r="A1767" s="6">
        <v>531003</v>
      </c>
      <c r="B1767" s="7" t="s">
        <v>96</v>
      </c>
      <c r="C1767" s="8">
        <v>49041</v>
      </c>
      <c r="D1767" s="8">
        <v>139647</v>
      </c>
    </row>
    <row r="1768" spans="1:4" x14ac:dyDescent="0.25">
      <c r="A1768" s="6">
        <v>531004</v>
      </c>
      <c r="B1768" s="7" t="s">
        <v>97</v>
      </c>
      <c r="C1768" s="8">
        <v>249007</v>
      </c>
      <c r="D1768" s="8">
        <v>139647</v>
      </c>
    </row>
    <row r="1769" spans="1:4" x14ac:dyDescent="0.25">
      <c r="A1769" s="6">
        <v>531005</v>
      </c>
      <c r="B1769" s="7" t="s">
        <v>98</v>
      </c>
      <c r="C1769" s="8">
        <v>249007</v>
      </c>
      <c r="D1769" s="8">
        <v>139647</v>
      </c>
    </row>
    <row r="1770" spans="1:4" x14ac:dyDescent="0.25">
      <c r="A1770" s="6">
        <v>531006</v>
      </c>
      <c r="B1770" s="7" t="s">
        <v>99</v>
      </c>
      <c r="C1770" s="8">
        <v>249007</v>
      </c>
      <c r="D1770" s="8">
        <v>139647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396129</v>
      </c>
      <c r="D1772" s="8">
        <v>433888</v>
      </c>
    </row>
    <row r="1773" spans="1:4" x14ac:dyDescent="0.25">
      <c r="A1773" s="6">
        <v>531009</v>
      </c>
      <c r="B1773" s="7" t="s">
        <v>102</v>
      </c>
      <c r="C1773" s="8"/>
      <c r="D1773" s="8">
        <v>227264</v>
      </c>
    </row>
    <row r="1774" spans="1:4" x14ac:dyDescent="0.25">
      <c r="A1774" s="6">
        <v>531010</v>
      </c>
      <c r="B1774" s="7" t="s">
        <v>103</v>
      </c>
      <c r="C1774" s="8">
        <v>298048</v>
      </c>
      <c r="D1774" s="8">
        <v>237728</v>
      </c>
    </row>
    <row r="1775" spans="1:4" x14ac:dyDescent="0.25">
      <c r="A1775" s="6">
        <v>531011</v>
      </c>
      <c r="B1775" s="7" t="s">
        <v>104</v>
      </c>
      <c r="C1775" s="8">
        <v>298048</v>
      </c>
      <c r="D1775" s="8">
        <v>237728</v>
      </c>
    </row>
    <row r="1776" spans="1:4" x14ac:dyDescent="0.25">
      <c r="A1776" s="6">
        <v>531012</v>
      </c>
      <c r="B1776" s="7" t="s">
        <v>105</v>
      </c>
      <c r="C1776" s="8"/>
      <c r="D1776" s="8">
        <v>41566</v>
      </c>
    </row>
    <row r="1777" spans="1:4" x14ac:dyDescent="0.25">
      <c r="A1777" s="6">
        <v>531013</v>
      </c>
      <c r="B1777" s="7" t="s">
        <v>106</v>
      </c>
      <c r="C1777" s="8"/>
      <c r="D1777" s="8">
        <v>41566</v>
      </c>
    </row>
    <row r="1778" spans="1:4" x14ac:dyDescent="0.25">
      <c r="A1778" s="6">
        <v>531014</v>
      </c>
      <c r="B1778" s="7" t="s">
        <v>107</v>
      </c>
      <c r="C1778" s="8"/>
      <c r="D1778" s="8">
        <v>41566</v>
      </c>
    </row>
    <row r="1779" spans="1:4" ht="15.75" thickBot="1" x14ac:dyDescent="0.3">
      <c r="A1779" s="19">
        <v>531015</v>
      </c>
      <c r="B1779" s="20" t="s">
        <v>108</v>
      </c>
      <c r="C1779" s="8"/>
      <c r="D1779" s="8">
        <v>41566</v>
      </c>
    </row>
    <row r="1780" spans="1:4" ht="15.75" thickBot="1" x14ac:dyDescent="0.3">
      <c r="A1780" s="9" t="s">
        <v>18</v>
      </c>
      <c r="B1780" s="10"/>
      <c r="C1780" s="11">
        <f>SUM(C1765:C1779)</f>
        <v>2079817</v>
      </c>
      <c r="D1780" s="11">
        <f>SUM(D1765:D1779)</f>
        <v>2713342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1999013</v>
      </c>
      <c r="D1782" s="8">
        <v>1167390</v>
      </c>
    </row>
    <row r="1783" spans="1:4" x14ac:dyDescent="0.25">
      <c r="A1783" s="6">
        <v>531102</v>
      </c>
      <c r="B1783" s="7" t="s">
        <v>95</v>
      </c>
      <c r="C1783" s="8">
        <v>1999013</v>
      </c>
      <c r="D1783" s="8">
        <v>1167390</v>
      </c>
    </row>
    <row r="1784" spans="1:4" x14ac:dyDescent="0.25">
      <c r="A1784" s="6">
        <v>531103</v>
      </c>
      <c r="B1784" s="7" t="s">
        <v>96</v>
      </c>
      <c r="C1784" s="8">
        <v>868953</v>
      </c>
      <c r="D1784" s="8">
        <v>797373</v>
      </c>
    </row>
    <row r="1785" spans="1:4" x14ac:dyDescent="0.25">
      <c r="A1785" s="6">
        <v>531104</v>
      </c>
      <c r="B1785" s="7" t="s">
        <v>97</v>
      </c>
      <c r="C1785" s="8">
        <v>-86055</v>
      </c>
      <c r="D1785" s="8">
        <v>596</v>
      </c>
    </row>
    <row r="1786" spans="1:4" x14ac:dyDescent="0.25">
      <c r="A1786" s="6">
        <v>531105</v>
      </c>
      <c r="B1786" s="7" t="s">
        <v>98</v>
      </c>
      <c r="C1786" s="8">
        <v>47139</v>
      </c>
      <c r="D1786" s="8">
        <v>53304</v>
      </c>
    </row>
    <row r="1787" spans="1:4" x14ac:dyDescent="0.25">
      <c r="A1787" s="6">
        <v>531106</v>
      </c>
      <c r="B1787" s="7" t="s">
        <v>99</v>
      </c>
      <c r="C1787" s="8">
        <v>63581815</v>
      </c>
      <c r="D1787" s="8">
        <v>27081826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3948021</v>
      </c>
      <c r="D1789" s="8">
        <v>2706057</v>
      </c>
    </row>
    <row r="1790" spans="1:4" x14ac:dyDescent="0.25">
      <c r="A1790" s="6">
        <v>531109</v>
      </c>
      <c r="B1790" s="7" t="s">
        <v>102</v>
      </c>
      <c r="C1790" s="8">
        <v>520702</v>
      </c>
      <c r="D1790" s="8">
        <v>511753</v>
      </c>
    </row>
    <row r="1791" spans="1:4" x14ac:dyDescent="0.25">
      <c r="A1791" s="6">
        <v>531110</v>
      </c>
      <c r="B1791" s="7" t="s">
        <v>103</v>
      </c>
      <c r="C1791" s="8">
        <v>18580</v>
      </c>
      <c r="D1791" s="8">
        <v>86781</v>
      </c>
    </row>
    <row r="1792" spans="1:4" x14ac:dyDescent="0.25">
      <c r="A1792" s="6">
        <v>531111</v>
      </c>
      <c r="B1792" s="7" t="s">
        <v>104</v>
      </c>
      <c r="C1792" s="8">
        <v>199501</v>
      </c>
      <c r="D1792" s="8">
        <v>180761</v>
      </c>
    </row>
    <row r="1793" spans="1:4" x14ac:dyDescent="0.25">
      <c r="A1793" s="6">
        <v>531112</v>
      </c>
      <c r="B1793" s="7" t="s">
        <v>105</v>
      </c>
      <c r="C1793" s="8">
        <v>10792</v>
      </c>
      <c r="D1793" s="8">
        <v>1156</v>
      </c>
    </row>
    <row r="1794" spans="1:4" x14ac:dyDescent="0.25">
      <c r="A1794" s="6">
        <v>531113</v>
      </c>
      <c r="B1794" s="7" t="s">
        <v>106</v>
      </c>
      <c r="C1794" s="8">
        <v>227908</v>
      </c>
      <c r="D1794" s="8">
        <v>106454</v>
      </c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3870027</v>
      </c>
      <c r="D1796" s="8">
        <v>940841</v>
      </c>
    </row>
    <row r="1797" spans="1:4" ht="15.75" thickBot="1" x14ac:dyDescent="0.3">
      <c r="A1797" s="9" t="s">
        <v>18</v>
      </c>
      <c r="B1797" s="10"/>
      <c r="C1797" s="11">
        <f>SUM(C1782:C1796)</f>
        <v>77205409</v>
      </c>
      <c r="D1797" s="11">
        <f>SUM(D1782:D1796)</f>
        <v>34801682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980701</v>
      </c>
      <c r="D1799" s="8">
        <v>1400353</v>
      </c>
    </row>
    <row r="1800" spans="1:4" x14ac:dyDescent="0.25">
      <c r="A1800" s="6">
        <v>531202</v>
      </c>
      <c r="B1800" s="7" t="s">
        <v>95</v>
      </c>
      <c r="C1800" s="8">
        <v>979245</v>
      </c>
      <c r="D1800" s="8">
        <v>1403880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-137626</v>
      </c>
      <c r="D1804" s="8">
        <v>255745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8667</v>
      </c>
      <c r="D1806" s="8">
        <v>698671</v>
      </c>
    </row>
    <row r="1807" spans="1:4" x14ac:dyDescent="0.25">
      <c r="A1807" s="6">
        <v>531209</v>
      </c>
      <c r="B1807" s="7" t="s">
        <v>102</v>
      </c>
      <c r="C1807" s="8">
        <v>451003</v>
      </c>
      <c r="D1807" s="8">
        <v>301462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-5491</v>
      </c>
      <c r="D1813" s="8">
        <v>485598</v>
      </c>
    </row>
    <row r="1814" spans="1:4" ht="15.75" thickBot="1" x14ac:dyDescent="0.3">
      <c r="A1814" s="9" t="s">
        <v>18</v>
      </c>
      <c r="B1814" s="10"/>
      <c r="C1814" s="11">
        <f>SUM(C1799:C1813)</f>
        <v>2276499</v>
      </c>
      <c r="D1814" s="11">
        <f>SUM(D1799:D1813)</f>
        <v>4545709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389265</v>
      </c>
      <c r="D1816" s="8">
        <v>1197441</v>
      </c>
    </row>
    <row r="1817" spans="1:4" x14ac:dyDescent="0.25">
      <c r="A1817" s="6">
        <v>531302</v>
      </c>
      <c r="B1817" s="7" t="s">
        <v>95</v>
      </c>
      <c r="C1817" s="8">
        <v>-102654</v>
      </c>
      <c r="D1817" s="8"/>
    </row>
    <row r="1818" spans="1:4" x14ac:dyDescent="0.25">
      <c r="A1818" s="6">
        <v>531303</v>
      </c>
      <c r="B1818" s="7" t="s">
        <v>96</v>
      </c>
      <c r="C1818" s="8">
        <v>205253</v>
      </c>
      <c r="D1818" s="8">
        <v>111171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69233</v>
      </c>
      <c r="D1820" s="8">
        <v>64325</v>
      </c>
    </row>
    <row r="1821" spans="1:4" x14ac:dyDescent="0.25">
      <c r="A1821" s="6">
        <v>531306</v>
      </c>
      <c r="B1821" s="7" t="s">
        <v>99</v>
      </c>
      <c r="C1821" s="8">
        <v>57678502</v>
      </c>
      <c r="D1821" s="8">
        <v>8434892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2761701</v>
      </c>
      <c r="D1823" s="8">
        <v>1075021</v>
      </c>
    </row>
    <row r="1824" spans="1:4" x14ac:dyDescent="0.25">
      <c r="A1824" s="6">
        <v>531309</v>
      </c>
      <c r="B1824" s="7" t="s">
        <v>102</v>
      </c>
      <c r="C1824" s="8">
        <v>123751</v>
      </c>
      <c r="D1824" s="8">
        <v>33188</v>
      </c>
    </row>
    <row r="1825" spans="1:4" x14ac:dyDescent="0.25">
      <c r="A1825" s="6">
        <v>531310</v>
      </c>
      <c r="B1825" s="7" t="s">
        <v>103</v>
      </c>
      <c r="C1825" s="8"/>
      <c r="D1825" s="8">
        <v>395500</v>
      </c>
    </row>
    <row r="1826" spans="1:4" x14ac:dyDescent="0.25">
      <c r="A1826" s="6">
        <v>531311</v>
      </c>
      <c r="B1826" s="7" t="s">
        <v>104</v>
      </c>
      <c r="C1826" s="8">
        <v>571175</v>
      </c>
      <c r="D1826" s="8">
        <v>140000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>
        <v>613836</v>
      </c>
      <c r="D1828" s="8">
        <v>150000</v>
      </c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62310062</v>
      </c>
      <c r="D1831" s="11">
        <f>SUM(D1816:D1830)</f>
        <v>11601538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228987</v>
      </c>
      <c r="D1833" s="8">
        <v>1240835</v>
      </c>
    </row>
    <row r="1834" spans="1:4" x14ac:dyDescent="0.25">
      <c r="A1834" s="6">
        <v>531402</v>
      </c>
      <c r="B1834" s="7" t="s">
        <v>95</v>
      </c>
      <c r="C1834" s="8">
        <v>48113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71850</v>
      </c>
      <c r="D1840" s="8">
        <v>65201</v>
      </c>
    </row>
    <row r="1841" spans="1:4" x14ac:dyDescent="0.25">
      <c r="A1841" s="6">
        <v>531409</v>
      </c>
      <c r="B1841" s="7" t="s">
        <v>102</v>
      </c>
      <c r="C1841" s="8">
        <v>23141</v>
      </c>
      <c r="D1841" s="8"/>
    </row>
    <row r="1842" spans="1:4" x14ac:dyDescent="0.25">
      <c r="A1842" s="6">
        <v>531410</v>
      </c>
      <c r="B1842" s="7" t="s">
        <v>103</v>
      </c>
      <c r="C1842" s="8"/>
      <c r="D1842" s="8">
        <v>2818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372091</v>
      </c>
      <c r="D1848" s="11">
        <f>SUM(D1833:D1847)</f>
        <v>1308854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25894827</v>
      </c>
      <c r="D1867" s="8">
        <v>25005833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114957</v>
      </c>
      <c r="D1870" s="8">
        <v>2583968</v>
      </c>
    </row>
    <row r="1871" spans="1:4" x14ac:dyDescent="0.25">
      <c r="A1871" s="6">
        <v>531605</v>
      </c>
      <c r="B1871" s="7" t="s">
        <v>352</v>
      </c>
      <c r="C1871" s="8">
        <v>522793</v>
      </c>
      <c r="D1871" s="8">
        <v>134631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2359216</v>
      </c>
      <c r="D1873" s="8">
        <v>2158672</v>
      </c>
    </row>
    <row r="1874" spans="1:4" x14ac:dyDescent="0.25">
      <c r="A1874" s="6">
        <v>531608</v>
      </c>
      <c r="B1874" s="7" t="s">
        <v>355</v>
      </c>
      <c r="C1874" s="8">
        <v>3196896</v>
      </c>
      <c r="D1874" s="8">
        <v>1865553</v>
      </c>
    </row>
    <row r="1875" spans="1:4" x14ac:dyDescent="0.25">
      <c r="A1875" s="6">
        <v>531609</v>
      </c>
      <c r="B1875" s="7" t="s">
        <v>356</v>
      </c>
      <c r="C1875" s="8">
        <v>537625</v>
      </c>
      <c r="D1875" s="8">
        <v>4903565</v>
      </c>
    </row>
    <row r="1876" spans="1:4" x14ac:dyDescent="0.25">
      <c r="A1876" s="6">
        <v>531610</v>
      </c>
      <c r="B1876" s="7" t="s">
        <v>357</v>
      </c>
      <c r="C1876" s="8"/>
      <c r="D1876" s="8">
        <v>86546</v>
      </c>
    </row>
    <row r="1877" spans="1:4" x14ac:dyDescent="0.25">
      <c r="A1877" s="6">
        <v>531611</v>
      </c>
      <c r="B1877" s="7" t="s">
        <v>358</v>
      </c>
      <c r="C1877" s="8">
        <v>3414245</v>
      </c>
      <c r="D1877" s="8">
        <v>2693949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6786725</v>
      </c>
      <c r="D1881" s="8">
        <v>6505786</v>
      </c>
    </row>
    <row r="1882" spans="1:4" x14ac:dyDescent="0.25">
      <c r="A1882" s="6">
        <v>531616</v>
      </c>
      <c r="B1882" s="7" t="s">
        <v>363</v>
      </c>
      <c r="C1882" s="8">
        <v>722811</v>
      </c>
      <c r="D1882" s="8">
        <v>730788</v>
      </c>
    </row>
    <row r="1883" spans="1:4" x14ac:dyDescent="0.25">
      <c r="A1883" s="6">
        <v>531617</v>
      </c>
      <c r="B1883" s="7" t="s">
        <v>364</v>
      </c>
      <c r="C1883" s="8">
        <v>880541</v>
      </c>
      <c r="D1883" s="8">
        <v>830867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5739265</v>
      </c>
      <c r="D1885" s="8">
        <v>6037937</v>
      </c>
    </row>
    <row r="1886" spans="1:4" x14ac:dyDescent="0.25">
      <c r="A1886" s="6">
        <v>531620</v>
      </c>
      <c r="B1886" s="7" t="s">
        <v>367</v>
      </c>
      <c r="C1886" s="8">
        <v>5333788</v>
      </c>
      <c r="D1886" s="8">
        <v>4511144</v>
      </c>
    </row>
    <row r="1887" spans="1:4" x14ac:dyDescent="0.25">
      <c r="A1887" s="6">
        <v>531621</v>
      </c>
      <c r="B1887" s="7" t="s">
        <v>368</v>
      </c>
      <c r="C1887" s="8">
        <v>94594</v>
      </c>
      <c r="D1887" s="8">
        <v>109939</v>
      </c>
    </row>
    <row r="1888" spans="1:4" x14ac:dyDescent="0.25">
      <c r="A1888" s="6">
        <v>531622</v>
      </c>
      <c r="B1888" s="7" t="s">
        <v>369</v>
      </c>
      <c r="C1888" s="8">
        <v>10000</v>
      </c>
      <c r="D1888" s="8">
        <v>104000</v>
      </c>
    </row>
    <row r="1889" spans="1:4" x14ac:dyDescent="0.25">
      <c r="A1889" s="6">
        <v>531623</v>
      </c>
      <c r="B1889" s="7" t="s">
        <v>370</v>
      </c>
      <c r="C1889" s="8">
        <v>36500</v>
      </c>
      <c r="D1889" s="8">
        <v>75263</v>
      </c>
    </row>
    <row r="1890" spans="1:4" x14ac:dyDescent="0.25">
      <c r="A1890" s="6">
        <v>531624</v>
      </c>
      <c r="B1890" s="7" t="s">
        <v>371</v>
      </c>
      <c r="C1890" s="8">
        <v>1484942</v>
      </c>
      <c r="D1890" s="8">
        <v>5388571</v>
      </c>
    </row>
    <row r="1891" spans="1:4" x14ac:dyDescent="0.25">
      <c r="A1891" s="6">
        <v>531625</v>
      </c>
      <c r="B1891" s="7" t="s">
        <v>372</v>
      </c>
      <c r="C1891" s="8">
        <v>748676</v>
      </c>
      <c r="D1891" s="8">
        <v>401416</v>
      </c>
    </row>
    <row r="1892" spans="1:4" x14ac:dyDescent="0.25">
      <c r="A1892" s="6">
        <v>531626</v>
      </c>
      <c r="B1892" s="7" t="s">
        <v>373</v>
      </c>
      <c r="C1892" s="8">
        <v>585245</v>
      </c>
      <c r="D1892" s="8"/>
    </row>
    <row r="1893" spans="1:4" x14ac:dyDescent="0.25">
      <c r="A1893" s="6">
        <v>531627</v>
      </c>
      <c r="B1893" s="7" t="s">
        <v>374</v>
      </c>
      <c r="C1893" s="8">
        <v>95837</v>
      </c>
      <c r="D1893" s="8">
        <v>552296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977587</v>
      </c>
      <c r="D1896" s="8">
        <v>598324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728760</v>
      </c>
      <c r="D1899" s="8">
        <v>1186868</v>
      </c>
    </row>
    <row r="1900" spans="1:4" x14ac:dyDescent="0.25">
      <c r="A1900" s="6">
        <v>531634</v>
      </c>
      <c r="B1900" s="7" t="s">
        <v>381</v>
      </c>
      <c r="C1900" s="8">
        <v>19375</v>
      </c>
      <c r="D1900" s="8">
        <v>189500</v>
      </c>
    </row>
    <row r="1901" spans="1:4" x14ac:dyDescent="0.25">
      <c r="A1901" s="6">
        <v>531635</v>
      </c>
      <c r="B1901" s="7" t="s">
        <v>382</v>
      </c>
      <c r="C1901" s="8">
        <v>69901</v>
      </c>
      <c r="D1901" s="8">
        <v>4082</v>
      </c>
    </row>
    <row r="1902" spans="1:4" x14ac:dyDescent="0.25">
      <c r="A1902" s="6">
        <v>531636</v>
      </c>
      <c r="B1902" s="7" t="s">
        <v>383</v>
      </c>
      <c r="C1902" s="8"/>
      <c r="D1902" s="8">
        <v>24000</v>
      </c>
    </row>
    <row r="1903" spans="1:4" x14ac:dyDescent="0.25">
      <c r="A1903" s="6">
        <v>531637</v>
      </c>
      <c r="B1903" s="7" t="s">
        <v>384</v>
      </c>
      <c r="C1903" s="8">
        <v>15750</v>
      </c>
      <c r="D1903" s="8"/>
    </row>
    <row r="1904" spans="1:4" x14ac:dyDescent="0.25">
      <c r="A1904" s="6">
        <v>531638</v>
      </c>
      <c r="B1904" s="7" t="s">
        <v>413</v>
      </c>
      <c r="C1904" s="8">
        <v>1366287</v>
      </c>
      <c r="D1904" s="8">
        <v>288760</v>
      </c>
    </row>
    <row r="1905" spans="1:4" x14ac:dyDescent="0.25">
      <c r="A1905" s="6">
        <v>531639</v>
      </c>
      <c r="B1905" s="7" t="s">
        <v>386</v>
      </c>
      <c r="C1905" s="8">
        <v>575792</v>
      </c>
      <c r="D1905" s="8">
        <v>674480</v>
      </c>
    </row>
    <row r="1906" spans="1:4" x14ac:dyDescent="0.25">
      <c r="A1906" s="6">
        <v>531640</v>
      </c>
      <c r="B1906" s="7" t="s">
        <v>387</v>
      </c>
      <c r="C1906" s="8">
        <v>311566</v>
      </c>
      <c r="D1906" s="8">
        <v>872859</v>
      </c>
    </row>
    <row r="1907" spans="1:4" x14ac:dyDescent="0.25">
      <c r="A1907" s="6">
        <v>531641</v>
      </c>
      <c r="B1907" s="7" t="s">
        <v>388</v>
      </c>
      <c r="C1907" s="8">
        <v>567519</v>
      </c>
      <c r="D1907" s="8">
        <v>1201600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314722</v>
      </c>
      <c r="D1909" s="8">
        <v>265029</v>
      </c>
    </row>
    <row r="1910" spans="1:4" x14ac:dyDescent="0.25">
      <c r="A1910" s="6">
        <v>531644</v>
      </c>
      <c r="B1910" s="7" t="s">
        <v>169</v>
      </c>
      <c r="C1910" s="8">
        <v>1842097</v>
      </c>
      <c r="D1910" s="8">
        <v>1650255</v>
      </c>
    </row>
    <row r="1911" spans="1:4" x14ac:dyDescent="0.25">
      <c r="A1911" s="6">
        <v>531645</v>
      </c>
      <c r="B1911" s="7" t="s">
        <v>170</v>
      </c>
      <c r="C1911" s="8">
        <v>157203</v>
      </c>
      <c r="D1911" s="8">
        <v>140720</v>
      </c>
    </row>
    <row r="1912" spans="1:4" x14ac:dyDescent="0.25">
      <c r="A1912" s="6">
        <v>531646</v>
      </c>
      <c r="B1912" s="7" t="s">
        <v>171</v>
      </c>
      <c r="C1912" s="8">
        <v>1388748</v>
      </c>
      <c r="D1912" s="8">
        <v>1394492</v>
      </c>
    </row>
    <row r="1913" spans="1:4" x14ac:dyDescent="0.25">
      <c r="A1913" s="6">
        <v>531647</v>
      </c>
      <c r="B1913" s="7" t="s">
        <v>389</v>
      </c>
      <c r="C1913" s="8">
        <v>176400</v>
      </c>
      <c r="D1913" s="8">
        <v>308000</v>
      </c>
    </row>
    <row r="1914" spans="1:4" x14ac:dyDescent="0.25">
      <c r="A1914" s="6">
        <v>531648</v>
      </c>
      <c r="B1914" s="7" t="s">
        <v>390</v>
      </c>
      <c r="C1914" s="8">
        <v>390324</v>
      </c>
      <c r="D1914" s="8">
        <v>710336</v>
      </c>
    </row>
    <row r="1915" spans="1:4" ht="15.75" thickBot="1" x14ac:dyDescent="0.3">
      <c r="A1915" s="6">
        <v>531660</v>
      </c>
      <c r="B1915" s="7" t="s">
        <v>38</v>
      </c>
      <c r="C1915" s="8">
        <v>5139775</v>
      </c>
      <c r="D1915" s="8">
        <v>5081580</v>
      </c>
    </row>
    <row r="1916" spans="1:4" x14ac:dyDescent="0.25">
      <c r="A1916" s="22" t="s">
        <v>18</v>
      </c>
      <c r="B1916" s="23"/>
      <c r="C1916" s="24">
        <f>SUM(C1867:C1915)</f>
        <v>72601289</v>
      </c>
      <c r="D1916" s="24">
        <f>SUM(D1867:D1915)</f>
        <v>79271609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5235</v>
      </c>
      <c r="D1918" s="8">
        <v>2352</v>
      </c>
    </row>
    <row r="1919" spans="1:4" ht="15.75" thickBot="1" x14ac:dyDescent="0.3">
      <c r="A1919" s="9" t="s">
        <v>18</v>
      </c>
      <c r="B1919" s="10"/>
      <c r="C1919" s="11">
        <f>SUM(C1918:C1918)</f>
        <v>5235</v>
      </c>
      <c r="D1919" s="11">
        <f>SUM(D1918:D1918)</f>
        <v>2352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2830755</v>
      </c>
      <c r="D2276" s="8">
        <v>1383323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1078</v>
      </c>
      <c r="D2278" s="8">
        <v>99719</v>
      </c>
    </row>
    <row r="2279" spans="1:4" ht="15.75" thickBot="1" x14ac:dyDescent="0.3">
      <c r="A2279" s="9" t="s">
        <v>18</v>
      </c>
      <c r="B2279" s="10"/>
      <c r="C2279" s="11">
        <f>SUM(C2275:C2278)</f>
        <v>2831833</v>
      </c>
      <c r="D2279" s="11">
        <f>SUM(D2275:D2278)</f>
        <v>1483042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857478</v>
      </c>
      <c r="D2282" s="8">
        <v>92176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857478</v>
      </c>
      <c r="D2285" s="11">
        <f>SUM(D2281:D2284)</f>
        <v>92176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346890676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183759504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-60213749</v>
      </c>
      <c r="D2402" s="62">
        <f>D1115-D2400</f>
        <v>-49066010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5040A-4F56-4C9C-8BDC-1C753CE06FEB}">
  <dimension ref="A1:D2402"/>
  <sheetViews>
    <sheetView workbookViewId="0">
      <selection activeCell="B1" sqref="A1:D1048576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139103375.31999999</v>
      </c>
      <c r="D8" s="8">
        <v>140565610.72</v>
      </c>
    </row>
    <row r="9" spans="1:4" x14ac:dyDescent="0.25">
      <c r="A9" s="6">
        <v>1105</v>
      </c>
      <c r="B9" s="7" t="s">
        <v>9</v>
      </c>
      <c r="C9" s="8">
        <v>-23361390.510000002</v>
      </c>
      <c r="D9" s="8">
        <v>-21430076.640000001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176541121.03</v>
      </c>
      <c r="D11" s="8">
        <v>147198885.40000001</v>
      </c>
    </row>
    <row r="12" spans="1:4" x14ac:dyDescent="0.25">
      <c r="A12" s="6">
        <v>1108</v>
      </c>
      <c r="B12" s="7" t="s">
        <v>12</v>
      </c>
      <c r="C12" s="8">
        <v>9301180.75</v>
      </c>
      <c r="D12" s="8">
        <v>9301180.75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42973437.899999999</v>
      </c>
      <c r="D14" s="8">
        <v>9196342.8200000003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31681049.640000001</v>
      </c>
      <c r="D16" s="8">
        <v>16832048.510000002</v>
      </c>
    </row>
    <row r="17" spans="1:4" ht="15.75" thickBot="1" x14ac:dyDescent="0.3">
      <c r="A17" s="6">
        <v>1111</v>
      </c>
      <c r="B17" s="7" t="s">
        <v>17</v>
      </c>
      <c r="C17" s="8">
        <v>3089300</v>
      </c>
      <c r="D17" s="8">
        <v>3089300</v>
      </c>
    </row>
    <row r="18" spans="1:4" ht="15.75" thickBot="1" x14ac:dyDescent="0.3">
      <c r="A18" s="9" t="s">
        <v>18</v>
      </c>
      <c r="B18" s="10"/>
      <c r="C18" s="11">
        <f>SUM(C4:C17)</f>
        <v>379328074.12999994</v>
      </c>
      <c r="D18" s="11">
        <f>SUM(D4:D17)</f>
        <v>304753291.56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545537.84</v>
      </c>
      <c r="D20" s="8">
        <v>-407667.88</v>
      </c>
    </row>
    <row r="21" spans="1:4" x14ac:dyDescent="0.25">
      <c r="A21" s="6">
        <v>1202</v>
      </c>
      <c r="B21" s="7" t="s">
        <v>21</v>
      </c>
      <c r="C21" s="8">
        <v>234000</v>
      </c>
      <c r="D21" s="8">
        <v>233750</v>
      </c>
    </row>
    <row r="22" spans="1:4" x14ac:dyDescent="0.25">
      <c r="A22" s="6">
        <v>1203</v>
      </c>
      <c r="B22" s="7" t="s">
        <v>22</v>
      </c>
      <c r="C22" s="8">
        <v>10010121.09</v>
      </c>
      <c r="D22" s="8">
        <v>11798241.08</v>
      </c>
    </row>
    <row r="23" spans="1:4" x14ac:dyDescent="0.25">
      <c r="A23" s="6">
        <v>1204</v>
      </c>
      <c r="B23" s="7" t="s">
        <v>23</v>
      </c>
      <c r="C23" s="8">
        <v>15108878.73</v>
      </c>
      <c r="D23" s="8">
        <v>44184598.979999997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25898537.66</v>
      </c>
      <c r="D25" s="11">
        <f>SUM(D20:D24)</f>
        <v>55808922.179999992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122501117.61</v>
      </c>
      <c r="D28" s="8">
        <v>125327287.01000001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2652287.46</v>
      </c>
      <c r="D30" s="8">
        <v>2930430.85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13019526.65</v>
      </c>
      <c r="D32" s="8">
        <v>4129521.32</v>
      </c>
    </row>
    <row r="33" spans="1:4" x14ac:dyDescent="0.25">
      <c r="A33" s="6">
        <v>1307</v>
      </c>
      <c r="B33" s="7" t="s">
        <v>32</v>
      </c>
      <c r="C33" s="8">
        <v>16990146.989999998</v>
      </c>
      <c r="D33" s="8">
        <v>27892688.629999999</v>
      </c>
    </row>
    <row r="34" spans="1:4" x14ac:dyDescent="0.25">
      <c r="A34" s="6">
        <v>1308</v>
      </c>
      <c r="B34" s="7" t="s">
        <v>33</v>
      </c>
      <c r="C34" s="8">
        <v>3802751.89</v>
      </c>
      <c r="D34" s="8">
        <v>2634621.77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28066965.77</v>
      </c>
      <c r="D37" s="8">
        <v>13360919.91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187032796.37</v>
      </c>
      <c r="D40" s="11">
        <f>SUM(D27:D39)</f>
        <v>176275469.49000001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757699.52</v>
      </c>
      <c r="D53" s="8">
        <v>374729.88</v>
      </c>
    </row>
    <row r="54" spans="1:4" x14ac:dyDescent="0.25">
      <c r="A54" s="6">
        <v>1502</v>
      </c>
      <c r="B54" s="7" t="s">
        <v>51</v>
      </c>
      <c r="C54" s="8">
        <v>1219116.5</v>
      </c>
      <c r="D54" s="8">
        <v>3976616.5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51134081.299999997</v>
      </c>
      <c r="D57" s="8">
        <v>44781860.07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>
        <v>779590</v>
      </c>
    </row>
    <row r="62" spans="1:4" x14ac:dyDescent="0.25">
      <c r="A62" s="22" t="s">
        <v>18</v>
      </c>
      <c r="B62" s="23"/>
      <c r="C62" s="24">
        <f>SUM(C53:C61)</f>
        <v>53110897.32</v>
      </c>
      <c r="D62" s="24">
        <f>SUM(D53:D61)</f>
        <v>49912796.450000003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6142800</v>
      </c>
      <c r="D64" s="8">
        <v>6142800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16500000</v>
      </c>
      <c r="D68" s="8"/>
    </row>
    <row r="69" spans="1:4" ht="15.75" thickBot="1" x14ac:dyDescent="0.3">
      <c r="A69" s="9" t="s">
        <v>18</v>
      </c>
      <c r="B69" s="10"/>
      <c r="C69" s="11">
        <f>SUM(C64:C68)</f>
        <v>22642800</v>
      </c>
      <c r="D69" s="11">
        <f>SUM(D64:D68)</f>
        <v>6142800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45719122.490000002</v>
      </c>
      <c r="D73" s="8">
        <v>43712168.549999997</v>
      </c>
    </row>
    <row r="74" spans="1:4" x14ac:dyDescent="0.25">
      <c r="A74" s="6">
        <v>1704</v>
      </c>
      <c r="B74" s="7" t="s">
        <v>68</v>
      </c>
      <c r="C74" s="8">
        <v>-35767518.420000002</v>
      </c>
      <c r="D74" s="8">
        <v>-30231856.02</v>
      </c>
    </row>
    <row r="75" spans="1:4" x14ac:dyDescent="0.25">
      <c r="A75" s="6">
        <v>1705</v>
      </c>
      <c r="B75" s="7" t="s">
        <v>69</v>
      </c>
      <c r="C75" s="8">
        <v>2002982.98</v>
      </c>
      <c r="D75" s="8">
        <v>1717982.98</v>
      </c>
    </row>
    <row r="76" spans="1:4" ht="15.75" thickBot="1" x14ac:dyDescent="0.3">
      <c r="A76" s="6">
        <v>1706</v>
      </c>
      <c r="B76" s="7" t="s">
        <v>70</v>
      </c>
      <c r="C76" s="8">
        <v>-1606553.92</v>
      </c>
      <c r="D76" s="8">
        <v>-1586889.97</v>
      </c>
    </row>
    <row r="77" spans="1:4" ht="15.75" thickBot="1" x14ac:dyDescent="0.3">
      <c r="A77" s="9" t="s">
        <v>18</v>
      </c>
      <c r="B77" s="10"/>
      <c r="C77" s="11">
        <f>SUM(C71:C76)</f>
        <v>10348033.130000001</v>
      </c>
      <c r="D77" s="11">
        <f>SUM(D71:D76)</f>
        <v>13611405.539999997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5178.34</v>
      </c>
      <c r="D85" s="8">
        <v>816939.32</v>
      </c>
    </row>
    <row r="86" spans="1:4" x14ac:dyDescent="0.25">
      <c r="A86" s="6">
        <v>1904</v>
      </c>
      <c r="B86" s="7" t="s">
        <v>77</v>
      </c>
      <c r="C86" s="8">
        <v>8206094.4199999999</v>
      </c>
      <c r="D86" s="8">
        <v>7305215.9000000004</v>
      </c>
    </row>
    <row r="87" spans="1:4" x14ac:dyDescent="0.25">
      <c r="A87" s="6">
        <v>1905</v>
      </c>
      <c r="B87" s="7" t="s">
        <v>78</v>
      </c>
      <c r="C87" s="8">
        <v>13747912.710000001</v>
      </c>
      <c r="D87" s="8">
        <v>13552185.33</v>
      </c>
    </row>
    <row r="88" spans="1:4" x14ac:dyDescent="0.25">
      <c r="A88" s="6">
        <v>1906</v>
      </c>
      <c r="B88" s="7" t="s">
        <v>79</v>
      </c>
      <c r="C88" s="8">
        <v>-8906740.3800000008</v>
      </c>
      <c r="D88" s="8">
        <v>-8086955.9800000004</v>
      </c>
    </row>
    <row r="89" spans="1:4" x14ac:dyDescent="0.25">
      <c r="A89" s="6">
        <v>1907</v>
      </c>
      <c r="B89" s="7" t="s">
        <v>80</v>
      </c>
      <c r="C89" s="8">
        <v>19228296.010000002</v>
      </c>
      <c r="D89" s="8">
        <v>18879378.859999999</v>
      </c>
    </row>
    <row r="90" spans="1:4" x14ac:dyDescent="0.25">
      <c r="A90" s="6">
        <v>1908</v>
      </c>
      <c r="B90" s="7" t="s">
        <v>81</v>
      </c>
      <c r="C90" s="8">
        <v>-1080587.5</v>
      </c>
      <c r="D90" s="8">
        <v>-1080587.5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31200153.600000001</v>
      </c>
      <c r="D92" s="11">
        <f>SUM(D83:D91)</f>
        <v>31386175.93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709561292.21000004</v>
      </c>
      <c r="D94" s="29">
        <f>D18+D25+D40+D51+D62+D69+D77+D81+D92</f>
        <v>637890861.14999998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-183293.59</v>
      </c>
      <c r="D107" s="8">
        <v>639039.14</v>
      </c>
    </row>
    <row r="108" spans="1:4" x14ac:dyDescent="0.25">
      <c r="A108" s="6">
        <v>2202</v>
      </c>
      <c r="B108" s="7" t="s">
        <v>95</v>
      </c>
      <c r="C108" s="8">
        <v>-238558.76</v>
      </c>
      <c r="D108" s="8">
        <v>918141.41</v>
      </c>
    </row>
    <row r="109" spans="1:4" x14ac:dyDescent="0.25">
      <c r="A109" s="6">
        <v>2203</v>
      </c>
      <c r="B109" s="33" t="s">
        <v>96</v>
      </c>
      <c r="C109" s="8"/>
      <c r="D109" s="8">
        <v>4552.3500000000004</v>
      </c>
    </row>
    <row r="110" spans="1:4" x14ac:dyDescent="0.25">
      <c r="A110" s="6">
        <v>2204</v>
      </c>
      <c r="B110" s="7" t="s">
        <v>97</v>
      </c>
      <c r="C110" s="8">
        <v>10057.969999999999</v>
      </c>
      <c r="D110" s="8">
        <v>102690.46</v>
      </c>
    </row>
    <row r="111" spans="1:4" x14ac:dyDescent="0.25">
      <c r="A111" s="6">
        <v>2205</v>
      </c>
      <c r="B111" s="7" t="s">
        <v>98</v>
      </c>
      <c r="C111" s="8">
        <v>857784.52</v>
      </c>
      <c r="D111" s="8">
        <v>780102.94</v>
      </c>
    </row>
    <row r="112" spans="1:4" x14ac:dyDescent="0.25">
      <c r="A112" s="6">
        <v>2206</v>
      </c>
      <c r="B112" s="7" t="s">
        <v>99</v>
      </c>
      <c r="C112" s="8">
        <v>283593160.38999999</v>
      </c>
      <c r="D112" s="8">
        <v>243464882.74000001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551202.32999999996</v>
      </c>
      <c r="D114" s="8">
        <v>1078941.0900000001</v>
      </c>
    </row>
    <row r="115" spans="1:4" x14ac:dyDescent="0.25">
      <c r="A115" s="6">
        <v>2209</v>
      </c>
      <c r="B115" s="7" t="s">
        <v>102</v>
      </c>
      <c r="C115" s="8">
        <v>31529.54</v>
      </c>
      <c r="D115" s="8">
        <v>59696.62</v>
      </c>
    </row>
    <row r="116" spans="1:4" x14ac:dyDescent="0.25">
      <c r="A116" s="6">
        <v>2210</v>
      </c>
      <c r="B116" s="7" t="s">
        <v>103</v>
      </c>
      <c r="C116" s="8">
        <v>55906.05</v>
      </c>
      <c r="D116" s="8">
        <v>67088.399999999994</v>
      </c>
    </row>
    <row r="117" spans="1:4" x14ac:dyDescent="0.25">
      <c r="A117" s="6">
        <v>2211</v>
      </c>
      <c r="B117" s="7" t="s">
        <v>104</v>
      </c>
      <c r="C117" s="8">
        <v>162276.5</v>
      </c>
      <c r="D117" s="8">
        <v>159289.45000000001</v>
      </c>
    </row>
    <row r="118" spans="1:4" x14ac:dyDescent="0.25">
      <c r="A118" s="6">
        <v>2212</v>
      </c>
      <c r="B118" s="7" t="s">
        <v>105</v>
      </c>
      <c r="C118" s="8">
        <v>1985479.69</v>
      </c>
      <c r="D118" s="8">
        <v>1073082.21</v>
      </c>
    </row>
    <row r="119" spans="1:4" x14ac:dyDescent="0.25">
      <c r="A119" s="6">
        <v>2213</v>
      </c>
      <c r="B119" s="7" t="s">
        <v>106</v>
      </c>
      <c r="C119" s="8">
        <v>2277078.4900000002</v>
      </c>
      <c r="D119" s="8">
        <v>971260.59</v>
      </c>
    </row>
    <row r="120" spans="1:4" x14ac:dyDescent="0.25">
      <c r="A120" s="6">
        <v>2214</v>
      </c>
      <c r="B120" s="7" t="s">
        <v>107</v>
      </c>
      <c r="C120" s="8">
        <v>412279.69</v>
      </c>
      <c r="D120" s="8">
        <v>180505.53</v>
      </c>
    </row>
    <row r="121" spans="1:4" x14ac:dyDescent="0.25">
      <c r="A121" s="6">
        <v>2215</v>
      </c>
      <c r="B121" s="7" t="s">
        <v>108</v>
      </c>
      <c r="C121" s="8">
        <v>5708800.6399999997</v>
      </c>
      <c r="D121" s="8">
        <v>26221781.710000001</v>
      </c>
    </row>
    <row r="122" spans="1:4" ht="15.75" thickBot="1" x14ac:dyDescent="0.3">
      <c r="A122" s="19">
        <v>2216</v>
      </c>
      <c r="B122" s="20" t="s">
        <v>109</v>
      </c>
      <c r="C122" s="8">
        <v>815646.21</v>
      </c>
      <c r="D122" s="8">
        <v>795771.02</v>
      </c>
    </row>
    <row r="123" spans="1:4" ht="15.75" thickBot="1" x14ac:dyDescent="0.3">
      <c r="A123" s="9" t="s">
        <v>18</v>
      </c>
      <c r="B123" s="10"/>
      <c r="C123" s="11">
        <f>SUM(C107:C122)</f>
        <v>296039349.66999996</v>
      </c>
      <c r="D123" s="11">
        <f>SUM(D107:D122)</f>
        <v>276516825.66000003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24418128.469999999</v>
      </c>
      <c r="D138" s="8">
        <v>5531707.6500000004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24418128.469999999</v>
      </c>
      <c r="D141" s="11">
        <f>SUM(D125:D140)</f>
        <v>5531707.6500000004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>
        <v>-399.07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>
        <v>22009.51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>
        <v>-8700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12910.439999999999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8205615.3099999996</v>
      </c>
      <c r="D153" s="8">
        <v>7342126.9199999999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3585559.5</v>
      </c>
      <c r="D155" s="8">
        <v>2686332.86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11791174.809999999</v>
      </c>
      <c r="D157" s="11">
        <f>SUM(D151:D156)</f>
        <v>10028459.779999999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3600</v>
      </c>
      <c r="D160" s="8">
        <v>182613.15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7168989.6200000001</v>
      </c>
      <c r="D164" s="8">
        <v>21321556.850000001</v>
      </c>
    </row>
    <row r="165" spans="1:4" x14ac:dyDescent="0.25">
      <c r="A165" s="6">
        <v>2607</v>
      </c>
      <c r="B165" s="7" t="s">
        <v>148</v>
      </c>
      <c r="C165" s="8">
        <v>4926736.28</v>
      </c>
      <c r="D165" s="8">
        <v>5905130.2000000002</v>
      </c>
    </row>
    <row r="166" spans="1:4" ht="15.75" thickBot="1" x14ac:dyDescent="0.3">
      <c r="A166" s="19">
        <v>2608</v>
      </c>
      <c r="B166" s="20" t="s">
        <v>149</v>
      </c>
      <c r="C166" s="34">
        <v>700000</v>
      </c>
      <c r="D166" s="34">
        <v>1000000</v>
      </c>
    </row>
    <row r="167" spans="1:4" ht="15.75" thickBot="1" x14ac:dyDescent="0.3">
      <c r="A167" s="9" t="s">
        <v>18</v>
      </c>
      <c r="B167" s="10"/>
      <c r="C167" s="11">
        <f>SUM(C159:C166)</f>
        <v>12799325.9</v>
      </c>
      <c r="D167" s="11">
        <f>SUM(D159:D166)</f>
        <v>28409300.199999999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10585565.949999999</v>
      </c>
      <c r="D169" s="8">
        <v>10275719.189999999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123761.85</v>
      </c>
      <c r="D172" s="8">
        <v>1352548.21</v>
      </c>
    </row>
    <row r="173" spans="1:4" x14ac:dyDescent="0.25">
      <c r="A173" s="6">
        <v>2705</v>
      </c>
      <c r="B173" s="7" t="s">
        <v>155</v>
      </c>
      <c r="C173" s="8">
        <v>732590.65</v>
      </c>
      <c r="D173" s="8">
        <v>-375781.6</v>
      </c>
    </row>
    <row r="174" spans="1:4" x14ac:dyDescent="0.25">
      <c r="A174" s="6">
        <v>2706</v>
      </c>
      <c r="B174" s="7" t="s">
        <v>156</v>
      </c>
      <c r="C174" s="8">
        <v>301586.44</v>
      </c>
      <c r="D174" s="8">
        <v>182601.71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425.54</v>
      </c>
      <c r="D177" s="8"/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2561</v>
      </c>
      <c r="D179" s="8">
        <v>387373.02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181416.89</v>
      </c>
      <c r="D181" s="8">
        <v>321661.48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6178500</v>
      </c>
      <c r="D183" s="8"/>
    </row>
    <row r="184" spans="1:4" x14ac:dyDescent="0.25">
      <c r="A184" s="6">
        <v>2716</v>
      </c>
      <c r="B184" s="7" t="s">
        <v>166</v>
      </c>
      <c r="C184" s="8">
        <v>11666038.289999999</v>
      </c>
      <c r="D184" s="8">
        <v>-59002.42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307738.53999999998</v>
      </c>
      <c r="D187" s="8">
        <v>227925.13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337840.1</v>
      </c>
      <c r="D189" s="8">
        <v>72885.850000000006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18">
        <v>41614.339999999997</v>
      </c>
      <c r="D191" s="18">
        <v>97775.8</v>
      </c>
    </row>
    <row r="192" spans="1:4" ht="15.75" thickBot="1" x14ac:dyDescent="0.3">
      <c r="A192" s="9" t="s">
        <v>18</v>
      </c>
      <c r="B192" s="68"/>
      <c r="C192" s="69">
        <f>SUM(C169:C191)</f>
        <v>30459639.59</v>
      </c>
      <c r="D192" s="11">
        <f>SUM(D169:D191)</f>
        <v>12483706.370000001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16896705.879999999</v>
      </c>
      <c r="D202" s="8">
        <v>17286522.350000001</v>
      </c>
    </row>
    <row r="203" spans="1:4" x14ac:dyDescent="0.25">
      <c r="A203" s="6">
        <v>2902</v>
      </c>
      <c r="B203" s="7" t="s">
        <v>182</v>
      </c>
      <c r="C203" s="8">
        <v>2619124.25</v>
      </c>
      <c r="D203" s="8">
        <v>2729624.12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19515830.129999999</v>
      </c>
      <c r="D207" s="11">
        <f>SUM(D202:D206)</f>
        <v>20016146.470000003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395023448.56999993</v>
      </c>
      <c r="D209" s="29">
        <f>D105+D123+D141+D149+D157+D167+D192+D200+D207</f>
        <v>352999056.56999999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100000000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18833965.420000002</v>
      </c>
      <c r="D221" s="8">
        <v>12407378.92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134555904.75</v>
      </c>
      <c r="D223" s="8">
        <v>110451816.79000001</v>
      </c>
    </row>
    <row r="224" spans="1:4" ht="15.75" thickBot="1" x14ac:dyDescent="0.3">
      <c r="A224" s="6">
        <v>3304</v>
      </c>
      <c r="B224" s="7" t="s">
        <v>197</v>
      </c>
      <c r="C224" s="8">
        <v>61147973.469999999</v>
      </c>
      <c r="D224" s="8">
        <v>62032608.869999997</v>
      </c>
    </row>
    <row r="225" spans="1:4" ht="15.75" thickBot="1" x14ac:dyDescent="0.3">
      <c r="A225" s="9" t="s">
        <v>18</v>
      </c>
      <c r="B225" s="10"/>
      <c r="C225" s="11">
        <f>SUM(C221:C224)</f>
        <v>214537843.64000002</v>
      </c>
      <c r="D225" s="11">
        <f>SUM(D221:D224)</f>
        <v>184891804.58000001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314537843.63999999</v>
      </c>
      <c r="D227" s="29">
        <f>D216+D219+D225</f>
        <v>284891804.58000004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709561292.20999992</v>
      </c>
      <c r="D229" s="29">
        <f>D209+D227</f>
        <v>637890861.1500001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-232744.73</v>
      </c>
      <c r="D586" s="8">
        <v>1159265.69</v>
      </c>
    </row>
    <row r="587" spans="1:4" x14ac:dyDescent="0.25">
      <c r="A587" s="6">
        <v>430102</v>
      </c>
      <c r="B587" s="7" t="s">
        <v>95</v>
      </c>
      <c r="C587" s="8">
        <v>-349117.13</v>
      </c>
      <c r="D587" s="8">
        <v>1738898.48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25329.14</v>
      </c>
      <c r="D589" s="8">
        <v>325689.07</v>
      </c>
    </row>
    <row r="590" spans="1:4" x14ac:dyDescent="0.25">
      <c r="A590" s="6">
        <v>430105</v>
      </c>
      <c r="B590" s="7" t="s">
        <v>98</v>
      </c>
      <c r="C590" s="8">
        <v>5367792.5599999996</v>
      </c>
      <c r="D590" s="8">
        <v>4245505.29</v>
      </c>
    </row>
    <row r="591" spans="1:4" x14ac:dyDescent="0.25">
      <c r="A591" s="6">
        <v>430106</v>
      </c>
      <c r="B591" s="7" t="s">
        <v>271</v>
      </c>
      <c r="C591" s="8">
        <v>535327788.31</v>
      </c>
      <c r="D591" s="8">
        <v>454277065.83999997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826172.03</v>
      </c>
      <c r="D593" s="8">
        <v>1976087.51</v>
      </c>
    </row>
    <row r="594" spans="1:4" x14ac:dyDescent="0.25">
      <c r="A594" s="6">
        <v>430109</v>
      </c>
      <c r="B594" s="7" t="s">
        <v>102</v>
      </c>
      <c r="C594" s="8">
        <v>25887.96</v>
      </c>
      <c r="D594" s="8">
        <v>24975.46</v>
      </c>
    </row>
    <row r="595" spans="1:4" x14ac:dyDescent="0.25">
      <c r="A595" s="6">
        <v>430110</v>
      </c>
      <c r="B595" s="7" t="s">
        <v>103</v>
      </c>
      <c r="C595" s="8">
        <v>132606.38</v>
      </c>
      <c r="D595" s="8">
        <v>158466.66</v>
      </c>
    </row>
    <row r="596" spans="1:4" x14ac:dyDescent="0.25">
      <c r="A596" s="6">
        <v>430111</v>
      </c>
      <c r="B596" s="7" t="s">
        <v>104</v>
      </c>
      <c r="C596" s="8">
        <v>269631.53999999998</v>
      </c>
      <c r="D596" s="8">
        <v>264125.90999999997</v>
      </c>
    </row>
    <row r="597" spans="1:4" x14ac:dyDescent="0.25">
      <c r="A597" s="6">
        <v>430112</v>
      </c>
      <c r="B597" s="7" t="s">
        <v>105</v>
      </c>
      <c r="C597" s="8">
        <v>3539693.42</v>
      </c>
      <c r="D597" s="8">
        <v>1772901.21</v>
      </c>
    </row>
    <row r="598" spans="1:4" x14ac:dyDescent="0.25">
      <c r="A598" s="6">
        <v>430113</v>
      </c>
      <c r="B598" s="7" t="s">
        <v>106</v>
      </c>
      <c r="C598" s="8">
        <v>4264459.16</v>
      </c>
      <c r="D598" s="8">
        <v>2063675.77</v>
      </c>
    </row>
    <row r="599" spans="1:4" x14ac:dyDescent="0.25">
      <c r="A599" s="6">
        <v>430114</v>
      </c>
      <c r="B599" s="7" t="s">
        <v>107</v>
      </c>
      <c r="C599" s="8">
        <v>904070</v>
      </c>
      <c r="D599" s="8">
        <v>249400</v>
      </c>
    </row>
    <row r="600" spans="1:4" ht="15.75" thickBot="1" x14ac:dyDescent="0.3">
      <c r="A600" s="19">
        <v>430115</v>
      </c>
      <c r="B600" s="20" t="s">
        <v>108</v>
      </c>
      <c r="C600" s="8">
        <v>4799191.13</v>
      </c>
      <c r="D600" s="8">
        <v>46736310.960000001</v>
      </c>
    </row>
    <row r="601" spans="1:4" ht="15.75" thickBot="1" x14ac:dyDescent="0.3">
      <c r="A601" s="9" t="s">
        <v>18</v>
      </c>
      <c r="B601" s="10"/>
      <c r="C601" s="11">
        <f>SUM(C586:C600)</f>
        <v>554900759.76999986</v>
      </c>
      <c r="D601" s="11">
        <f>SUM(D586:D600)</f>
        <v>514992367.8499999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>
        <v>1975.05</v>
      </c>
    </row>
    <row r="655" spans="1:4" x14ac:dyDescent="0.25">
      <c r="A655" s="6">
        <v>430502</v>
      </c>
      <c r="B655" s="7" t="s">
        <v>95</v>
      </c>
      <c r="C655" s="8"/>
      <c r="D655" s="8">
        <v>1975.05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>
        <v>14200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18150.099999999999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23037.9</v>
      </c>
      <c r="D671" s="8">
        <v>30709.51</v>
      </c>
    </row>
    <row r="672" spans="1:4" x14ac:dyDescent="0.25">
      <c r="A672" s="6">
        <v>430602</v>
      </c>
      <c r="B672" s="7" t="s">
        <v>95</v>
      </c>
      <c r="C672" s="8">
        <v>34556.879999999997</v>
      </c>
      <c r="D672" s="8">
        <v>46064.26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1894.59</v>
      </c>
      <c r="D674" s="8">
        <v>11143.12</v>
      </c>
    </row>
    <row r="675" spans="1:4" x14ac:dyDescent="0.25">
      <c r="A675" s="6">
        <v>430605</v>
      </c>
      <c r="B675" s="7" t="s">
        <v>98</v>
      </c>
      <c r="C675" s="8">
        <v>76143.600000000006</v>
      </c>
      <c r="D675" s="8">
        <v>57494.69</v>
      </c>
    </row>
    <row r="676" spans="1:4" x14ac:dyDescent="0.25">
      <c r="A676" s="6">
        <v>430606</v>
      </c>
      <c r="B676" s="7" t="s">
        <v>271</v>
      </c>
      <c r="C676" s="8">
        <v>36454477.280000001</v>
      </c>
      <c r="D676" s="8">
        <v>30758308.280000001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62416.33</v>
      </c>
      <c r="D678" s="8">
        <v>75837.759999999995</v>
      </c>
    </row>
    <row r="679" spans="1:4" x14ac:dyDescent="0.25">
      <c r="A679" s="6">
        <v>430609</v>
      </c>
      <c r="B679" s="7" t="s">
        <v>102</v>
      </c>
      <c r="C679" s="8">
        <v>231.98</v>
      </c>
      <c r="D679" s="8">
        <v>1007.83</v>
      </c>
    </row>
    <row r="680" spans="1:4" x14ac:dyDescent="0.25">
      <c r="A680" s="6">
        <v>430610</v>
      </c>
      <c r="B680" s="7" t="s">
        <v>103</v>
      </c>
      <c r="C680" s="8">
        <v>1473.47</v>
      </c>
      <c r="D680" s="8">
        <v>4850.55</v>
      </c>
    </row>
    <row r="681" spans="1:4" x14ac:dyDescent="0.25">
      <c r="A681" s="6">
        <v>430611</v>
      </c>
      <c r="B681" s="7" t="s">
        <v>104</v>
      </c>
      <c r="C681" s="8">
        <v>23410.880000000001</v>
      </c>
      <c r="D681" s="8">
        <v>21527.3</v>
      </c>
    </row>
    <row r="682" spans="1:4" x14ac:dyDescent="0.25">
      <c r="A682" s="6">
        <v>430612</v>
      </c>
      <c r="B682" s="7" t="s">
        <v>105</v>
      </c>
      <c r="C682" s="8">
        <v>209268.98</v>
      </c>
      <c r="D682" s="8">
        <v>130294.8</v>
      </c>
    </row>
    <row r="683" spans="1:4" x14ac:dyDescent="0.25">
      <c r="A683" s="6">
        <v>430613</v>
      </c>
      <c r="B683" s="7" t="s">
        <v>106</v>
      </c>
      <c r="C683" s="8">
        <v>312630.08</v>
      </c>
      <c r="D683" s="8">
        <v>144338.1</v>
      </c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523257.52</v>
      </c>
      <c r="D685" s="8">
        <v>2160439.6</v>
      </c>
    </row>
    <row r="686" spans="1:4" ht="15.75" thickBot="1" x14ac:dyDescent="0.3">
      <c r="A686" s="9" t="s">
        <v>18</v>
      </c>
      <c r="B686" s="10"/>
      <c r="C686" s="11">
        <f>SUM(C671:C685)</f>
        <v>37722799.489999995</v>
      </c>
      <c r="D686" s="11">
        <f>SUM(D671:D685)</f>
        <v>33442015.800000004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279661.02</v>
      </c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279661.02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463706.27</v>
      </c>
      <c r="D739" s="8">
        <v>383116.15</v>
      </c>
    </row>
    <row r="740" spans="1:4" x14ac:dyDescent="0.25">
      <c r="A740" s="6">
        <v>431002</v>
      </c>
      <c r="B740" s="7" t="s">
        <v>95</v>
      </c>
      <c r="C740" s="8">
        <v>695559.4</v>
      </c>
      <c r="D740" s="8">
        <v>570969.80000000005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>
        <v>130275.63</v>
      </c>
      <c r="D742" s="8">
        <v>128555.02</v>
      </c>
    </row>
    <row r="743" spans="1:4" x14ac:dyDescent="0.25">
      <c r="A743" s="6">
        <v>431005</v>
      </c>
      <c r="B743" s="7" t="s">
        <v>98</v>
      </c>
      <c r="C743" s="8">
        <v>636825.81000000006</v>
      </c>
      <c r="D743" s="8">
        <v>368933.89</v>
      </c>
    </row>
    <row r="744" spans="1:4" x14ac:dyDescent="0.25">
      <c r="A744" s="6">
        <v>431006</v>
      </c>
      <c r="B744" s="7" t="s">
        <v>99</v>
      </c>
      <c r="C744" s="8">
        <v>181710826.33000001</v>
      </c>
      <c r="D744" s="8">
        <v>181563401.93000001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790435</v>
      </c>
      <c r="D746" s="8">
        <v>527590.06999999995</v>
      </c>
    </row>
    <row r="747" spans="1:4" x14ac:dyDescent="0.25">
      <c r="A747" s="6">
        <v>431009</v>
      </c>
      <c r="B747" s="7" t="s">
        <v>102</v>
      </c>
      <c r="C747" s="8">
        <v>9990.18</v>
      </c>
      <c r="D747" s="8">
        <v>449.26</v>
      </c>
    </row>
    <row r="748" spans="1:4" x14ac:dyDescent="0.25">
      <c r="A748" s="6">
        <v>431010</v>
      </c>
      <c r="B748" s="7" t="s">
        <v>103</v>
      </c>
      <c r="C748" s="8">
        <v>63386.66</v>
      </c>
      <c r="D748" s="8">
        <v>26247.040000000001</v>
      </c>
    </row>
    <row r="749" spans="1:4" x14ac:dyDescent="0.25">
      <c r="A749" s="6">
        <v>431011</v>
      </c>
      <c r="B749" s="7" t="s">
        <v>104</v>
      </c>
      <c r="C749" s="8">
        <v>105650.36</v>
      </c>
      <c r="D749" s="8">
        <v>67206.289999999994</v>
      </c>
    </row>
    <row r="750" spans="1:4" x14ac:dyDescent="0.25">
      <c r="A750" s="6">
        <v>431012</v>
      </c>
      <c r="B750" s="7" t="s">
        <v>105</v>
      </c>
      <c r="C750" s="8">
        <v>709160.48</v>
      </c>
      <c r="D750" s="8">
        <v>1450903.11</v>
      </c>
    </row>
    <row r="751" spans="1:4" x14ac:dyDescent="0.25">
      <c r="A751" s="6">
        <v>431013</v>
      </c>
      <c r="B751" s="7" t="s">
        <v>106</v>
      </c>
      <c r="C751" s="8">
        <v>825470.31</v>
      </c>
      <c r="D751" s="8">
        <v>640113.26</v>
      </c>
    </row>
    <row r="752" spans="1:4" x14ac:dyDescent="0.25">
      <c r="A752" s="6">
        <v>431014</v>
      </c>
      <c r="B752" s="7" t="s">
        <v>107</v>
      </c>
      <c r="C752" s="8">
        <v>99760</v>
      </c>
      <c r="D752" s="8">
        <v>390614.4</v>
      </c>
    </row>
    <row r="753" spans="1:4" ht="15.75" thickBot="1" x14ac:dyDescent="0.3">
      <c r="A753" s="19">
        <v>431015</v>
      </c>
      <c r="B753" s="20" t="s">
        <v>108</v>
      </c>
      <c r="C753" s="8">
        <v>18694524.379999999</v>
      </c>
      <c r="D753" s="8">
        <v>20989248.32</v>
      </c>
    </row>
    <row r="754" spans="1:4" ht="15.75" thickBot="1" x14ac:dyDescent="0.3">
      <c r="A754" s="9" t="s">
        <v>18</v>
      </c>
      <c r="B754" s="10"/>
      <c r="C754" s="11">
        <f>SUM(C739:C753)</f>
        <v>204935570.81000003</v>
      </c>
      <c r="D754" s="11">
        <f>SUM(D739:D753)</f>
        <v>207107348.53999999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23331.42</v>
      </c>
      <c r="D756" s="8">
        <v>4698.7700000000004</v>
      </c>
    </row>
    <row r="757" spans="1:4" x14ac:dyDescent="0.25">
      <c r="A757" s="6">
        <v>431102</v>
      </c>
      <c r="B757" s="7" t="s">
        <v>95</v>
      </c>
      <c r="C757" s="8">
        <v>-1384.16</v>
      </c>
      <c r="D757" s="8">
        <v>47471.83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114.18</v>
      </c>
      <c r="D759" s="8">
        <v>1320.09</v>
      </c>
    </row>
    <row r="760" spans="1:4" x14ac:dyDescent="0.25">
      <c r="A760" s="6">
        <v>431105</v>
      </c>
      <c r="B760" s="7" t="s">
        <v>98</v>
      </c>
      <c r="C760" s="8">
        <v>7605.34</v>
      </c>
      <c r="D760" s="8">
        <v>6453</v>
      </c>
    </row>
    <row r="761" spans="1:4" x14ac:dyDescent="0.25">
      <c r="A761" s="6">
        <v>431106</v>
      </c>
      <c r="B761" s="7" t="s">
        <v>99</v>
      </c>
      <c r="C761" s="8">
        <v>1857344.12</v>
      </c>
      <c r="D761" s="8">
        <v>1850884.06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3209.23</v>
      </c>
      <c r="D763" s="8">
        <v>9693.85</v>
      </c>
    </row>
    <row r="764" spans="1:4" x14ac:dyDescent="0.25">
      <c r="A764" s="6">
        <v>431109</v>
      </c>
      <c r="B764" s="7" t="s">
        <v>102</v>
      </c>
      <c r="C764" s="8">
        <v>116.7</v>
      </c>
      <c r="D764" s="8">
        <v>1610.88</v>
      </c>
    </row>
    <row r="765" spans="1:4" x14ac:dyDescent="0.25">
      <c r="A765" s="6">
        <v>431110</v>
      </c>
      <c r="B765" s="7" t="s">
        <v>103</v>
      </c>
      <c r="C765" s="8">
        <v>2046.57</v>
      </c>
      <c r="D765" s="8">
        <v>642.30999999999995</v>
      </c>
    </row>
    <row r="766" spans="1:4" x14ac:dyDescent="0.25">
      <c r="A766" s="6">
        <v>431111</v>
      </c>
      <c r="B766" s="7" t="s">
        <v>104</v>
      </c>
      <c r="C766" s="8">
        <v>1035.2</v>
      </c>
      <c r="D766" s="8">
        <v>2601.7600000000002</v>
      </c>
    </row>
    <row r="767" spans="1:4" x14ac:dyDescent="0.25">
      <c r="A767" s="6">
        <v>431112</v>
      </c>
      <c r="B767" s="7" t="s">
        <v>105</v>
      </c>
      <c r="C767" s="8">
        <v>28411.41</v>
      </c>
      <c r="D767" s="8">
        <v>7185.96</v>
      </c>
    </row>
    <row r="768" spans="1:4" x14ac:dyDescent="0.25">
      <c r="A768" s="6">
        <v>431113</v>
      </c>
      <c r="B768" s="7" t="s">
        <v>106</v>
      </c>
      <c r="C768" s="8">
        <v>16389.61</v>
      </c>
      <c r="D768" s="8">
        <v>8364.5400000000009</v>
      </c>
    </row>
    <row r="769" spans="1:4" x14ac:dyDescent="0.25">
      <c r="A769" s="6">
        <v>431114</v>
      </c>
      <c r="B769" s="7" t="s">
        <v>107</v>
      </c>
      <c r="C769" s="8">
        <v>2254.8000000000002</v>
      </c>
      <c r="D769" s="8">
        <v>1010.88</v>
      </c>
    </row>
    <row r="770" spans="1:4" ht="15.75" thickBot="1" x14ac:dyDescent="0.3">
      <c r="A770" s="19">
        <v>431115</v>
      </c>
      <c r="B770" s="20" t="s">
        <v>108</v>
      </c>
      <c r="C770" s="8">
        <v>14198.39</v>
      </c>
      <c r="D770" s="8">
        <v>189432.9</v>
      </c>
    </row>
    <row r="771" spans="1:4" ht="15.75" thickBot="1" x14ac:dyDescent="0.3">
      <c r="A771" s="9" t="s">
        <v>18</v>
      </c>
      <c r="B771" s="10"/>
      <c r="C771" s="11">
        <f>SUM(C756:C770)</f>
        <v>1954672.81</v>
      </c>
      <c r="D771" s="11">
        <f>SUM(D756:D770)</f>
        <v>2131370.83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21041842.25</v>
      </c>
      <c r="D778" s="8">
        <v>4591548.82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21041842.25</v>
      </c>
      <c r="D788" s="11">
        <f>SUM(D773:D787)</f>
        <v>4591548.82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10769321.529999999</v>
      </c>
      <c r="D1092" s="8">
        <v>2181933.65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7775747.1600000001</v>
      </c>
      <c r="D1098" s="8">
        <v>2025690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327663.09999999998</v>
      </c>
      <c r="D1101" s="8">
        <v>358196</v>
      </c>
    </row>
    <row r="1102" spans="1:4" ht="15.75" thickBot="1" x14ac:dyDescent="0.3">
      <c r="A1102" s="9" t="s">
        <v>18</v>
      </c>
      <c r="B1102" s="10"/>
      <c r="C1102" s="11">
        <f>SUM(C1087:C1101)</f>
        <v>18872731.789999999</v>
      </c>
      <c r="D1102" s="11">
        <f>SUM(D1087:D1101)</f>
        <v>4565819.6500000004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>
        <v>400</v>
      </c>
      <c r="D1108" s="8">
        <v>27999.59</v>
      </c>
    </row>
    <row r="1109" spans="1:4" x14ac:dyDescent="0.25">
      <c r="A1109" s="6">
        <v>450302</v>
      </c>
      <c r="B1109" s="7" t="s">
        <v>312</v>
      </c>
      <c r="C1109" s="8">
        <v>21331.01</v>
      </c>
      <c r="D1109" s="8">
        <v>49231.55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2456.67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943612.86</v>
      </c>
      <c r="D1112" s="8">
        <v>1111909.8700000001</v>
      </c>
    </row>
    <row r="1113" spans="1:4" ht="15.75" thickBot="1" x14ac:dyDescent="0.3">
      <c r="A1113" s="9" t="s">
        <v>18</v>
      </c>
      <c r="B1113" s="10"/>
      <c r="C1113" s="11">
        <f>SUM(C1108:C1112)</f>
        <v>967800.54</v>
      </c>
      <c r="D1113" s="11">
        <f>SUM(D1108:D1112)</f>
        <v>1189141.01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840675838.47999978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768037762.5999999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>
        <v>6300</v>
      </c>
    </row>
    <row r="1614" spans="1:4" x14ac:dyDescent="0.25">
      <c r="A1614" s="6">
        <v>530103</v>
      </c>
      <c r="B1614" s="7" t="s">
        <v>96</v>
      </c>
      <c r="C1614" s="8"/>
      <c r="D1614" s="8">
        <v>151301.09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145449082.71000001</v>
      </c>
      <c r="D1617" s="8">
        <v>121767597.59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144100.20000000001</v>
      </c>
      <c r="D1626" s="8">
        <v>975456.03</v>
      </c>
    </row>
    <row r="1627" spans="1:4" ht="15.75" thickBot="1" x14ac:dyDescent="0.3">
      <c r="A1627" s="9" t="s">
        <v>18</v>
      </c>
      <c r="B1627" s="10"/>
      <c r="C1627" s="11">
        <f>SUM(C1612:C1626)</f>
        <v>145593182.91</v>
      </c>
      <c r="D1627" s="11">
        <f>SUM(D1612:D1626)</f>
        <v>122900654.71000001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57594.76</v>
      </c>
      <c r="D1629" s="8">
        <v>76773.759999999995</v>
      </c>
    </row>
    <row r="1630" spans="1:4" x14ac:dyDescent="0.25">
      <c r="A1630" s="6">
        <v>530202</v>
      </c>
      <c r="B1630" s="7" t="s">
        <v>95</v>
      </c>
      <c r="C1630" s="8">
        <v>86392.17</v>
      </c>
      <c r="D1630" s="8">
        <v>115160.64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4736.5</v>
      </c>
      <c r="D1632" s="8">
        <v>27857.81</v>
      </c>
    </row>
    <row r="1633" spans="1:4" x14ac:dyDescent="0.25">
      <c r="A1633" s="6">
        <v>530205</v>
      </c>
      <c r="B1633" s="7" t="s">
        <v>98</v>
      </c>
      <c r="C1633" s="8">
        <v>507624</v>
      </c>
      <c r="D1633" s="8">
        <v>383297.92</v>
      </c>
    </row>
    <row r="1634" spans="1:4" x14ac:dyDescent="0.25">
      <c r="A1634" s="6">
        <v>530206</v>
      </c>
      <c r="B1634" s="7" t="s">
        <v>99</v>
      </c>
      <c r="C1634" s="8">
        <v>91136193.189999998</v>
      </c>
      <c r="D1634" s="8">
        <v>76895770.700000003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156040.79</v>
      </c>
      <c r="D1636" s="8">
        <v>189594.39</v>
      </c>
    </row>
    <row r="1637" spans="1:4" x14ac:dyDescent="0.25">
      <c r="A1637" s="6">
        <v>530209</v>
      </c>
      <c r="B1637" s="7" t="s">
        <v>102</v>
      </c>
      <c r="C1637" s="8">
        <v>579.94000000000005</v>
      </c>
      <c r="D1637" s="8">
        <v>2519.59</v>
      </c>
    </row>
    <row r="1638" spans="1:4" x14ac:dyDescent="0.25">
      <c r="A1638" s="6">
        <v>530210</v>
      </c>
      <c r="B1638" s="7" t="s">
        <v>103</v>
      </c>
      <c r="C1638" s="8">
        <v>3683.68</v>
      </c>
      <c r="D1638" s="8">
        <v>12126.35</v>
      </c>
    </row>
    <row r="1639" spans="1:4" x14ac:dyDescent="0.25">
      <c r="A1639" s="6">
        <v>530211</v>
      </c>
      <c r="B1639" s="7" t="s">
        <v>104</v>
      </c>
      <c r="C1639" s="8">
        <v>58527.199999999997</v>
      </c>
      <c r="D1639" s="8">
        <v>53818.25</v>
      </c>
    </row>
    <row r="1640" spans="1:4" x14ac:dyDescent="0.25">
      <c r="A1640" s="6">
        <v>530212</v>
      </c>
      <c r="B1640" s="7" t="s">
        <v>105</v>
      </c>
      <c r="C1640" s="8">
        <v>523172.49</v>
      </c>
      <c r="D1640" s="8">
        <v>325737.01</v>
      </c>
    </row>
    <row r="1641" spans="1:4" x14ac:dyDescent="0.25">
      <c r="A1641" s="6">
        <v>530213</v>
      </c>
      <c r="B1641" s="7" t="s">
        <v>106</v>
      </c>
      <c r="C1641" s="8">
        <v>781575.22</v>
      </c>
      <c r="D1641" s="8">
        <v>360845.25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1308143.8400000001</v>
      </c>
      <c r="D1643" s="8">
        <v>5401099.0099999998</v>
      </c>
    </row>
    <row r="1644" spans="1:4" ht="15.75" thickBot="1" x14ac:dyDescent="0.3">
      <c r="A1644" s="9" t="s">
        <v>18</v>
      </c>
      <c r="B1644" s="10"/>
      <c r="C1644" s="11">
        <f>SUM(C1629:C1643)</f>
        <v>94624263.780000016</v>
      </c>
      <c r="D1644" s="11">
        <f>SUM(D1629:D1643)</f>
        <v>83844600.680000007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30709.5</v>
      </c>
      <c r="D1646" s="8">
        <v>50830.91</v>
      </c>
    </row>
    <row r="1647" spans="1:4" x14ac:dyDescent="0.25">
      <c r="A1647" s="6">
        <v>530302</v>
      </c>
      <c r="B1647" s="7" t="s">
        <v>95</v>
      </c>
      <c r="C1647" s="8">
        <v>46064.25</v>
      </c>
      <c r="D1647" s="8">
        <v>76246.36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>
        <v>11143.12</v>
      </c>
      <c r="D1649" s="8">
        <v>15399.34</v>
      </c>
    </row>
    <row r="1650" spans="1:4" x14ac:dyDescent="0.25">
      <c r="A1650" s="6">
        <v>530305</v>
      </c>
      <c r="B1650" s="7" t="s">
        <v>98</v>
      </c>
      <c r="C1650" s="8">
        <v>57494.69</v>
      </c>
      <c r="D1650" s="8">
        <v>60776.6</v>
      </c>
    </row>
    <row r="1651" spans="1:4" x14ac:dyDescent="0.25">
      <c r="A1651" s="6">
        <v>530306</v>
      </c>
      <c r="B1651" s="7" t="s">
        <v>99</v>
      </c>
      <c r="C1651" s="8">
        <v>30758308.280000001</v>
      </c>
      <c r="D1651" s="8">
        <v>30111704.25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75837.759999999995</v>
      </c>
      <c r="D1653" s="8">
        <v>74045.179999999993</v>
      </c>
    </row>
    <row r="1654" spans="1:4" x14ac:dyDescent="0.25">
      <c r="A1654" s="6">
        <v>530309</v>
      </c>
      <c r="B1654" s="7" t="s">
        <v>102</v>
      </c>
      <c r="C1654" s="8">
        <v>1007.83</v>
      </c>
      <c r="D1654" s="8">
        <v>1549.54</v>
      </c>
    </row>
    <row r="1655" spans="1:4" x14ac:dyDescent="0.25">
      <c r="A1655" s="6">
        <v>530310</v>
      </c>
      <c r="B1655" s="7" t="s">
        <v>103</v>
      </c>
      <c r="C1655" s="8">
        <v>4850.55</v>
      </c>
      <c r="D1655" s="8">
        <v>11090.02</v>
      </c>
    </row>
    <row r="1656" spans="1:4" x14ac:dyDescent="0.25">
      <c r="A1656" s="6">
        <v>530311</v>
      </c>
      <c r="B1656" s="7" t="s">
        <v>104</v>
      </c>
      <c r="C1656" s="8">
        <v>21527.31</v>
      </c>
      <c r="D1656" s="8">
        <v>16791.900000000001</v>
      </c>
    </row>
    <row r="1657" spans="1:4" x14ac:dyDescent="0.25">
      <c r="A1657" s="6">
        <v>530312</v>
      </c>
      <c r="B1657" s="7" t="s">
        <v>105</v>
      </c>
      <c r="C1657" s="8">
        <v>130294.8</v>
      </c>
      <c r="D1657" s="8">
        <v>252402.77</v>
      </c>
    </row>
    <row r="1658" spans="1:4" x14ac:dyDescent="0.25">
      <c r="A1658" s="6">
        <v>530313</v>
      </c>
      <c r="B1658" s="7" t="s">
        <v>106</v>
      </c>
      <c r="C1658" s="8">
        <v>144338.1</v>
      </c>
      <c r="D1658" s="8">
        <v>113937.05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2160439.6</v>
      </c>
      <c r="D1660" s="8">
        <v>2128935.37</v>
      </c>
    </row>
    <row r="1661" spans="1:4" ht="15.75" thickBot="1" x14ac:dyDescent="0.3">
      <c r="A1661" s="9" t="s">
        <v>18</v>
      </c>
      <c r="B1661" s="10"/>
      <c r="C1661" s="24">
        <f>SUM(C1646:C1660)</f>
        <v>33442015.790000003</v>
      </c>
      <c r="D1661" s="24">
        <f>SUM(D1646:D1660)</f>
        <v>32913709.289999999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60635.51</v>
      </c>
      <c r="D1714" s="8"/>
    </row>
    <row r="1715" spans="1:4" x14ac:dyDescent="0.25">
      <c r="A1715" s="6">
        <v>530702</v>
      </c>
      <c r="B1715" s="7" t="s">
        <v>95</v>
      </c>
      <c r="C1715" s="8"/>
      <c r="D1715" s="8">
        <v>101059.2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>
        <v>23429.119999999999</v>
      </c>
      <c r="D1719" s="8">
        <v>23989.02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4210.8</v>
      </c>
      <c r="D1721" s="8">
        <v>4210.8</v>
      </c>
    </row>
    <row r="1722" spans="1:4" x14ac:dyDescent="0.25">
      <c r="A1722" s="6">
        <v>530709</v>
      </c>
      <c r="B1722" s="7" t="s">
        <v>102</v>
      </c>
      <c r="C1722" s="8"/>
      <c r="D1722" s="8">
        <v>3774.11</v>
      </c>
    </row>
    <row r="1723" spans="1:4" x14ac:dyDescent="0.25">
      <c r="A1723" s="6">
        <v>530710</v>
      </c>
      <c r="B1723" s="7" t="s">
        <v>103</v>
      </c>
      <c r="C1723" s="8">
        <v>3774.11</v>
      </c>
      <c r="D1723" s="8"/>
    </row>
    <row r="1724" spans="1:4" x14ac:dyDescent="0.25">
      <c r="A1724" s="6">
        <v>530711</v>
      </c>
      <c r="B1724" s="7" t="s">
        <v>104</v>
      </c>
      <c r="C1724" s="8"/>
      <c r="D1724" s="8">
        <v>3828</v>
      </c>
    </row>
    <row r="1725" spans="1:4" x14ac:dyDescent="0.25">
      <c r="A1725" s="6">
        <v>530712</v>
      </c>
      <c r="B1725" s="7" t="s">
        <v>105</v>
      </c>
      <c r="C1725" s="8">
        <v>40423.68</v>
      </c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3828</v>
      </c>
      <c r="D1728" s="8"/>
    </row>
    <row r="1729" spans="1:4" ht="15.75" thickBot="1" x14ac:dyDescent="0.3">
      <c r="A1729" s="9" t="s">
        <v>18</v>
      </c>
      <c r="B1729" s="10"/>
      <c r="C1729" s="11">
        <f>SUM(C1714:C1728)</f>
        <v>136301.22</v>
      </c>
      <c r="D1729" s="11">
        <f>SUM(D1714:D1728)</f>
        <v>136861.13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>
        <v>-2306.94</v>
      </c>
      <c r="D1748" s="8">
        <v>11746.93</v>
      </c>
    </row>
    <row r="1749" spans="1:4" x14ac:dyDescent="0.25">
      <c r="A1749" s="6">
        <v>530902</v>
      </c>
      <c r="B1749" s="7" t="s">
        <v>95</v>
      </c>
      <c r="C1749" s="8">
        <v>-3460.42</v>
      </c>
      <c r="D1749" s="8">
        <v>17620.37</v>
      </c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>
        <v>285.47000000000003</v>
      </c>
      <c r="D1751" s="8">
        <v>3300.23</v>
      </c>
    </row>
    <row r="1752" spans="1:4" x14ac:dyDescent="0.25">
      <c r="A1752" s="6">
        <v>530905</v>
      </c>
      <c r="B1752" s="7" t="s">
        <v>98</v>
      </c>
      <c r="C1752" s="8">
        <v>50702.28</v>
      </c>
      <c r="D1752" s="8">
        <v>43020</v>
      </c>
    </row>
    <row r="1753" spans="1:4" x14ac:dyDescent="0.25">
      <c r="A1753" s="6">
        <v>530906</v>
      </c>
      <c r="B1753" s="7" t="s">
        <v>99</v>
      </c>
      <c r="C1753" s="8">
        <v>4619931.18</v>
      </c>
      <c r="D1753" s="8">
        <v>4603221.12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3812.3</v>
      </c>
      <c r="D1755" s="8">
        <v>20023.830000000002</v>
      </c>
    </row>
    <row r="1756" spans="1:4" x14ac:dyDescent="0.25">
      <c r="A1756" s="6">
        <v>530909</v>
      </c>
      <c r="B1756" s="7" t="s">
        <v>102</v>
      </c>
      <c r="C1756" s="8">
        <v>291.76</v>
      </c>
      <c r="D1756" s="8">
        <v>253.07</v>
      </c>
    </row>
    <row r="1757" spans="1:4" x14ac:dyDescent="0.25">
      <c r="A1757" s="6">
        <v>530910</v>
      </c>
      <c r="B1757" s="7" t="s">
        <v>103</v>
      </c>
      <c r="C1757" s="8">
        <v>1342.31</v>
      </c>
      <c r="D1757" s="8">
        <v>1605.75</v>
      </c>
    </row>
    <row r="1758" spans="1:4" x14ac:dyDescent="0.25">
      <c r="A1758" s="6">
        <v>530911</v>
      </c>
      <c r="B1758" s="7" t="s">
        <v>104</v>
      </c>
      <c r="C1758" s="8">
        <v>2587.98</v>
      </c>
      <c r="D1758" s="8">
        <v>2676.4</v>
      </c>
    </row>
    <row r="1759" spans="1:4" x14ac:dyDescent="0.25">
      <c r="A1759" s="6">
        <v>530912</v>
      </c>
      <c r="B1759" s="7" t="s">
        <v>105</v>
      </c>
      <c r="C1759" s="8">
        <v>30604.85</v>
      </c>
      <c r="D1759" s="8">
        <v>17964.93</v>
      </c>
    </row>
    <row r="1760" spans="1:4" x14ac:dyDescent="0.25">
      <c r="A1760" s="6">
        <v>530913</v>
      </c>
      <c r="B1760" s="7" t="s">
        <v>106</v>
      </c>
      <c r="C1760" s="8">
        <v>40974.019999999997</v>
      </c>
      <c r="D1760" s="8">
        <v>20911.39</v>
      </c>
    </row>
    <row r="1761" spans="1:4" x14ac:dyDescent="0.25">
      <c r="A1761" s="6">
        <v>530914</v>
      </c>
      <c r="B1761" s="7" t="s">
        <v>107</v>
      </c>
      <c r="C1761" s="8">
        <v>5636.99</v>
      </c>
      <c r="D1761" s="8">
        <v>2527.1799999999998</v>
      </c>
    </row>
    <row r="1762" spans="1:4" ht="15.75" thickBot="1" x14ac:dyDescent="0.3">
      <c r="A1762" s="19">
        <v>530915</v>
      </c>
      <c r="B1762" s="20" t="s">
        <v>108</v>
      </c>
      <c r="C1762" s="8">
        <v>31667.97</v>
      </c>
      <c r="D1762" s="8">
        <v>473582.3</v>
      </c>
    </row>
    <row r="1763" spans="1:4" ht="15.75" thickBot="1" x14ac:dyDescent="0.3">
      <c r="A1763" s="9" t="s">
        <v>18</v>
      </c>
      <c r="B1763" s="10"/>
      <c r="C1763" s="21">
        <f>SUM(C1748:C1762)</f>
        <v>4782069.7499999981</v>
      </c>
      <c r="D1763" s="21">
        <f>SUM(D1748:D1762)</f>
        <v>5218453.5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-93097.9</v>
      </c>
      <c r="D1782" s="8">
        <v>463706.28</v>
      </c>
    </row>
    <row r="1783" spans="1:4" x14ac:dyDescent="0.25">
      <c r="A1783" s="6">
        <v>531102</v>
      </c>
      <c r="B1783" s="7" t="s">
        <v>95</v>
      </c>
      <c r="C1783" s="8">
        <v>-139646.85999999999</v>
      </c>
      <c r="D1783" s="8">
        <v>695559.4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10131.66</v>
      </c>
      <c r="D1785" s="8">
        <v>130275.63</v>
      </c>
    </row>
    <row r="1786" spans="1:4" x14ac:dyDescent="0.25">
      <c r="A1786" s="6">
        <v>531105</v>
      </c>
      <c r="B1786" s="7" t="s">
        <v>98</v>
      </c>
      <c r="C1786" s="8">
        <v>805168.87</v>
      </c>
      <c r="D1786" s="8">
        <v>636825.80000000005</v>
      </c>
    </row>
    <row r="1787" spans="1:4" x14ac:dyDescent="0.25">
      <c r="A1787" s="6">
        <v>531106</v>
      </c>
      <c r="B1787" s="7" t="s">
        <v>99</v>
      </c>
      <c r="C1787" s="8">
        <v>214131115.31999999</v>
      </c>
      <c r="D1787" s="8">
        <v>181710826.34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330468.81</v>
      </c>
      <c r="D1789" s="8">
        <v>790435.01</v>
      </c>
    </row>
    <row r="1790" spans="1:4" x14ac:dyDescent="0.25">
      <c r="A1790" s="6">
        <v>531109</v>
      </c>
      <c r="B1790" s="7" t="s">
        <v>102</v>
      </c>
      <c r="C1790" s="8">
        <v>10355.18</v>
      </c>
      <c r="D1790" s="8">
        <v>9990.18</v>
      </c>
    </row>
    <row r="1791" spans="1:4" x14ac:dyDescent="0.25">
      <c r="A1791" s="6">
        <v>531110</v>
      </c>
      <c r="B1791" s="7" t="s">
        <v>103</v>
      </c>
      <c r="C1791" s="8">
        <v>53042.559999999998</v>
      </c>
      <c r="D1791" s="8">
        <v>63386.66</v>
      </c>
    </row>
    <row r="1792" spans="1:4" x14ac:dyDescent="0.25">
      <c r="A1792" s="6">
        <v>531111</v>
      </c>
      <c r="B1792" s="7" t="s">
        <v>104</v>
      </c>
      <c r="C1792" s="8">
        <v>107852.62</v>
      </c>
      <c r="D1792" s="8">
        <v>105650.36</v>
      </c>
    </row>
    <row r="1793" spans="1:4" x14ac:dyDescent="0.25">
      <c r="A1793" s="6">
        <v>531112</v>
      </c>
      <c r="B1793" s="7" t="s">
        <v>105</v>
      </c>
      <c r="C1793" s="8">
        <v>1415877.37</v>
      </c>
      <c r="D1793" s="8">
        <v>709160.48</v>
      </c>
    </row>
    <row r="1794" spans="1:4" x14ac:dyDescent="0.25">
      <c r="A1794" s="6">
        <v>531113</v>
      </c>
      <c r="B1794" s="7" t="s">
        <v>106</v>
      </c>
      <c r="C1794" s="8">
        <v>1705783.67</v>
      </c>
      <c r="D1794" s="8">
        <v>825470.31</v>
      </c>
    </row>
    <row r="1795" spans="1:4" x14ac:dyDescent="0.25">
      <c r="A1795" s="6">
        <v>531114</v>
      </c>
      <c r="B1795" s="7" t="s">
        <v>107</v>
      </c>
      <c r="C1795" s="8">
        <v>361628</v>
      </c>
      <c r="D1795" s="8">
        <v>99760</v>
      </c>
    </row>
    <row r="1796" spans="1:4" ht="15.75" thickBot="1" x14ac:dyDescent="0.3">
      <c r="A1796" s="19">
        <v>531115</v>
      </c>
      <c r="B1796" s="20" t="s">
        <v>108</v>
      </c>
      <c r="C1796" s="8">
        <v>1919676.45</v>
      </c>
      <c r="D1796" s="8">
        <v>18694524.379999999</v>
      </c>
    </row>
    <row r="1797" spans="1:4" ht="15.75" thickBot="1" x14ac:dyDescent="0.3">
      <c r="A1797" s="9" t="s">
        <v>18</v>
      </c>
      <c r="B1797" s="10"/>
      <c r="C1797" s="11">
        <f>SUM(C1782:C1796)</f>
        <v>220618355.75</v>
      </c>
      <c r="D1797" s="11">
        <f>SUM(D1782:D1796)</f>
        <v>204935570.83000001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4698.7700000000004</v>
      </c>
      <c r="D1799" s="8">
        <v>14743.34</v>
      </c>
    </row>
    <row r="1800" spans="1:4" x14ac:dyDescent="0.25">
      <c r="A1800" s="6">
        <v>531202</v>
      </c>
      <c r="B1800" s="7" t="s">
        <v>95</v>
      </c>
      <c r="C1800" s="8">
        <v>47471.83</v>
      </c>
      <c r="D1800" s="8">
        <v>16438.59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1320.09</v>
      </c>
      <c r="D1802" s="8">
        <v>1160.1199999999999</v>
      </c>
    </row>
    <row r="1803" spans="1:4" x14ac:dyDescent="0.25">
      <c r="A1803" s="6">
        <v>531205</v>
      </c>
      <c r="B1803" s="7" t="s">
        <v>98</v>
      </c>
      <c r="C1803" s="8">
        <v>6453</v>
      </c>
      <c r="D1803" s="8">
        <v>3329.36</v>
      </c>
    </row>
    <row r="1804" spans="1:4" x14ac:dyDescent="0.25">
      <c r="A1804" s="6">
        <v>531206</v>
      </c>
      <c r="B1804" s="7" t="s">
        <v>99</v>
      </c>
      <c r="C1804" s="8">
        <v>1850884.06</v>
      </c>
      <c r="D1804" s="8">
        <v>1638477.28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9693.85</v>
      </c>
      <c r="D1806" s="8">
        <v>4761.12</v>
      </c>
    </row>
    <row r="1807" spans="1:4" x14ac:dyDescent="0.25">
      <c r="A1807" s="6">
        <v>531209</v>
      </c>
      <c r="B1807" s="7" t="s">
        <v>102</v>
      </c>
      <c r="C1807" s="8">
        <v>1610.05</v>
      </c>
      <c r="D1807" s="8">
        <v>4.05</v>
      </c>
    </row>
    <row r="1808" spans="1:4" x14ac:dyDescent="0.25">
      <c r="A1808" s="6">
        <v>531210</v>
      </c>
      <c r="B1808" s="7" t="s">
        <v>103</v>
      </c>
      <c r="C1808" s="8">
        <v>642.30999999999995</v>
      </c>
      <c r="D1808" s="8">
        <v>236.86</v>
      </c>
    </row>
    <row r="1809" spans="1:4" x14ac:dyDescent="0.25">
      <c r="A1809" s="6">
        <v>531211</v>
      </c>
      <c r="B1809" s="7" t="s">
        <v>104</v>
      </c>
      <c r="C1809" s="8">
        <v>2601.7600000000002</v>
      </c>
      <c r="D1809" s="8">
        <v>606.49</v>
      </c>
    </row>
    <row r="1810" spans="1:4" x14ac:dyDescent="0.25">
      <c r="A1810" s="6">
        <v>531212</v>
      </c>
      <c r="B1810" s="7" t="s">
        <v>105</v>
      </c>
      <c r="C1810" s="8">
        <v>7185.96</v>
      </c>
      <c r="D1810" s="8">
        <v>83293.34</v>
      </c>
    </row>
    <row r="1811" spans="1:4" x14ac:dyDescent="0.25">
      <c r="A1811" s="6">
        <v>531213</v>
      </c>
      <c r="B1811" s="7" t="s">
        <v>106</v>
      </c>
      <c r="C1811" s="8">
        <v>8364.5400000000009</v>
      </c>
      <c r="D1811" s="8">
        <v>5776.56</v>
      </c>
    </row>
    <row r="1812" spans="1:4" x14ac:dyDescent="0.25">
      <c r="A1812" s="6">
        <v>531214</v>
      </c>
      <c r="B1812" s="7" t="s">
        <v>107</v>
      </c>
      <c r="C1812" s="8">
        <v>1010.88</v>
      </c>
      <c r="D1812" s="8">
        <v>3525.01</v>
      </c>
    </row>
    <row r="1813" spans="1:4" ht="15.75" thickBot="1" x14ac:dyDescent="0.3">
      <c r="A1813" s="19">
        <v>531215</v>
      </c>
      <c r="B1813" s="20" t="s">
        <v>108</v>
      </c>
      <c r="C1813" s="8">
        <v>189432.9</v>
      </c>
      <c r="D1813" s="8">
        <v>189412.66</v>
      </c>
    </row>
    <row r="1814" spans="1:4" ht="15.75" thickBot="1" x14ac:dyDescent="0.3">
      <c r="A1814" s="9" t="s">
        <v>18</v>
      </c>
      <c r="B1814" s="10"/>
      <c r="C1814" s="11">
        <f>SUM(C1799:C1813)</f>
        <v>2131370</v>
      </c>
      <c r="D1814" s="11">
        <f>SUM(D1799:D1813)</f>
        <v>1961764.7800000003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24418128.469999999</v>
      </c>
      <c r="D1821" s="8">
        <v>5531707.6500000004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24418128.469999999</v>
      </c>
      <c r="D1831" s="11">
        <f>SUM(D1816:D1830)</f>
        <v>5531707.6500000004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69421059.189999998</v>
      </c>
      <c r="D1867" s="8">
        <v>58790893.990000002</v>
      </c>
    </row>
    <row r="1868" spans="1:4" x14ac:dyDescent="0.25">
      <c r="A1868" s="6">
        <v>531602</v>
      </c>
      <c r="B1868" s="7" t="s">
        <v>348</v>
      </c>
      <c r="C1868" s="8">
        <v>563857.1</v>
      </c>
      <c r="D1868" s="8"/>
    </row>
    <row r="1869" spans="1:4" x14ac:dyDescent="0.25">
      <c r="A1869" s="6">
        <v>531603</v>
      </c>
      <c r="B1869" s="7" t="s">
        <v>349</v>
      </c>
      <c r="C1869" s="8">
        <v>533968.75</v>
      </c>
      <c r="D1869" s="8"/>
    </row>
    <row r="1870" spans="1:4" x14ac:dyDescent="0.25">
      <c r="A1870" s="6">
        <v>531604</v>
      </c>
      <c r="B1870" s="7" t="s">
        <v>351</v>
      </c>
      <c r="C1870" s="8">
        <v>2983951.65</v>
      </c>
      <c r="D1870" s="8">
        <v>3682374.84</v>
      </c>
    </row>
    <row r="1871" spans="1:4" x14ac:dyDescent="0.25">
      <c r="A1871" s="6">
        <v>531605</v>
      </c>
      <c r="B1871" s="7" t="s">
        <v>352</v>
      </c>
      <c r="C1871" s="8">
        <v>6856256.1399999997</v>
      </c>
      <c r="D1871" s="8">
        <v>5612867.5599999996</v>
      </c>
    </row>
    <row r="1872" spans="1:4" x14ac:dyDescent="0.25">
      <c r="A1872" s="6">
        <v>531606</v>
      </c>
      <c r="B1872" s="7" t="s">
        <v>353</v>
      </c>
      <c r="C1872" s="8">
        <v>12002777.470000001</v>
      </c>
      <c r="D1872" s="8">
        <v>10301212.960000001</v>
      </c>
    </row>
    <row r="1873" spans="1:4" x14ac:dyDescent="0.25">
      <c r="A1873" s="6">
        <v>531607</v>
      </c>
      <c r="B1873" s="7" t="s">
        <v>354</v>
      </c>
      <c r="C1873" s="8">
        <v>6392621.6299999999</v>
      </c>
      <c r="D1873" s="8">
        <v>260096.11</v>
      </c>
    </row>
    <row r="1874" spans="1:4" x14ac:dyDescent="0.25">
      <c r="A1874" s="6">
        <v>531608</v>
      </c>
      <c r="B1874" s="7" t="s">
        <v>355</v>
      </c>
      <c r="C1874" s="8">
        <v>2744714.86</v>
      </c>
      <c r="D1874" s="8">
        <v>2884426.09</v>
      </c>
    </row>
    <row r="1875" spans="1:4" x14ac:dyDescent="0.25">
      <c r="A1875" s="6">
        <v>531609</v>
      </c>
      <c r="B1875" s="7" t="s">
        <v>356</v>
      </c>
      <c r="C1875" s="8">
        <v>5856166.1799999997</v>
      </c>
      <c r="D1875" s="8">
        <v>5671854.5499999998</v>
      </c>
    </row>
    <row r="1876" spans="1:4" x14ac:dyDescent="0.25">
      <c r="A1876" s="6">
        <v>531610</v>
      </c>
      <c r="B1876" s="7" t="s">
        <v>357</v>
      </c>
      <c r="C1876" s="8">
        <v>80745.02</v>
      </c>
      <c r="D1876" s="8">
        <v>143852.76999999999</v>
      </c>
    </row>
    <row r="1877" spans="1:4" x14ac:dyDescent="0.25">
      <c r="A1877" s="6">
        <v>531611</v>
      </c>
      <c r="B1877" s="7" t="s">
        <v>358</v>
      </c>
      <c r="C1877" s="8">
        <v>15191917.01</v>
      </c>
      <c r="D1877" s="8">
        <v>10161412.98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12179036.4</v>
      </c>
      <c r="D1881" s="8">
        <v>7400928.3499999996</v>
      </c>
    </row>
    <row r="1882" spans="1:4" x14ac:dyDescent="0.25">
      <c r="A1882" s="6">
        <v>531616</v>
      </c>
      <c r="B1882" s="7" t="s">
        <v>363</v>
      </c>
      <c r="C1882" s="8">
        <v>2548881.2799999998</v>
      </c>
      <c r="D1882" s="8">
        <v>2961129.35</v>
      </c>
    </row>
    <row r="1883" spans="1:4" x14ac:dyDescent="0.25">
      <c r="A1883" s="6">
        <v>531617</v>
      </c>
      <c r="B1883" s="7" t="s">
        <v>364</v>
      </c>
      <c r="C1883" s="8">
        <v>4811772.4400000004</v>
      </c>
      <c r="D1883" s="8">
        <v>3909007.5</v>
      </c>
    </row>
    <row r="1884" spans="1:4" x14ac:dyDescent="0.25">
      <c r="A1884" s="6">
        <v>531618</v>
      </c>
      <c r="B1884" s="7" t="s">
        <v>365</v>
      </c>
      <c r="C1884" s="8">
        <v>3000</v>
      </c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22050162.300000001</v>
      </c>
      <c r="D1886" s="8">
        <v>19226220.420000002</v>
      </c>
    </row>
    <row r="1887" spans="1:4" x14ac:dyDescent="0.25">
      <c r="A1887" s="6">
        <v>531621</v>
      </c>
      <c r="B1887" s="7" t="s">
        <v>368</v>
      </c>
      <c r="C1887" s="8">
        <v>1783125.84</v>
      </c>
      <c r="D1887" s="8">
        <v>9379266.8499999996</v>
      </c>
    </row>
    <row r="1888" spans="1:4" x14ac:dyDescent="0.25">
      <c r="A1888" s="6">
        <v>531622</v>
      </c>
      <c r="B1888" s="7" t="s">
        <v>369</v>
      </c>
      <c r="C1888" s="8">
        <v>329282.75</v>
      </c>
      <c r="D1888" s="8">
        <v>649836.66</v>
      </c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>
        <v>13203158.6</v>
      </c>
      <c r="D1890" s="8">
        <v>9079663.2899999991</v>
      </c>
    </row>
    <row r="1891" spans="1:4" x14ac:dyDescent="0.25">
      <c r="A1891" s="6">
        <v>531625</v>
      </c>
      <c r="B1891" s="7" t="s">
        <v>372</v>
      </c>
      <c r="C1891" s="8">
        <v>7095651.3200000003</v>
      </c>
      <c r="D1891" s="8">
        <v>6174630.4100000001</v>
      </c>
    </row>
    <row r="1892" spans="1:4" x14ac:dyDescent="0.25">
      <c r="A1892" s="6">
        <v>531626</v>
      </c>
      <c r="B1892" s="7" t="s">
        <v>373</v>
      </c>
      <c r="C1892" s="8"/>
      <c r="D1892" s="8">
        <v>10038.450000000001</v>
      </c>
    </row>
    <row r="1893" spans="1:4" x14ac:dyDescent="0.25">
      <c r="A1893" s="6">
        <v>531627</v>
      </c>
      <c r="B1893" s="7" t="s">
        <v>374</v>
      </c>
      <c r="C1893" s="8">
        <v>394891.84</v>
      </c>
      <c r="D1893" s="8">
        <v>426573.54</v>
      </c>
    </row>
    <row r="1894" spans="1:4" x14ac:dyDescent="0.25">
      <c r="A1894" s="6">
        <v>531628</v>
      </c>
      <c r="B1894" s="7" t="s">
        <v>375</v>
      </c>
      <c r="C1894" s="8">
        <v>1113088.32</v>
      </c>
      <c r="D1894" s="8">
        <v>1198656</v>
      </c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4437483.26</v>
      </c>
      <c r="D1896" s="8">
        <v>3583045</v>
      </c>
    </row>
    <row r="1897" spans="1:4" x14ac:dyDescent="0.25">
      <c r="A1897" s="6">
        <v>531631</v>
      </c>
      <c r="B1897" s="7" t="s">
        <v>378</v>
      </c>
      <c r="C1897" s="8">
        <v>4778431.72</v>
      </c>
      <c r="D1897" s="8">
        <v>6274759.2000000002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177500</v>
      </c>
      <c r="D1899" s="8">
        <v>293330</v>
      </c>
    </row>
    <row r="1900" spans="1:4" x14ac:dyDescent="0.25">
      <c r="A1900" s="6">
        <v>531634</v>
      </c>
      <c r="B1900" s="7" t="s">
        <v>381</v>
      </c>
      <c r="C1900" s="8">
        <v>1135373.6299999999</v>
      </c>
      <c r="D1900" s="8">
        <v>154715</v>
      </c>
    </row>
    <row r="1901" spans="1:4" x14ac:dyDescent="0.25">
      <c r="A1901" s="6">
        <v>531635</v>
      </c>
      <c r="B1901" s="7" t="s">
        <v>382</v>
      </c>
      <c r="C1901" s="8">
        <v>54484.69</v>
      </c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167926.39999999999</v>
      </c>
      <c r="D1903" s="8">
        <v>240440.1</v>
      </c>
    </row>
    <row r="1904" spans="1:4" x14ac:dyDescent="0.25">
      <c r="A1904" s="6">
        <v>531638</v>
      </c>
      <c r="B1904" s="7" t="s">
        <v>413</v>
      </c>
      <c r="C1904" s="8">
        <v>2025278.48</v>
      </c>
      <c r="D1904" s="8">
        <v>2951019.56</v>
      </c>
    </row>
    <row r="1905" spans="1:4" x14ac:dyDescent="0.25">
      <c r="A1905" s="6">
        <v>531639</v>
      </c>
      <c r="B1905" s="7" t="s">
        <v>386</v>
      </c>
      <c r="C1905" s="8">
        <v>2887078.64</v>
      </c>
      <c r="D1905" s="8">
        <v>1141059.8400000001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26666.66</v>
      </c>
      <c r="D1908" s="8"/>
    </row>
    <row r="1909" spans="1:4" x14ac:dyDescent="0.25">
      <c r="A1909" s="6">
        <v>531643</v>
      </c>
      <c r="B1909" s="7" t="s">
        <v>159</v>
      </c>
      <c r="C1909" s="8">
        <v>810780</v>
      </c>
      <c r="D1909" s="8">
        <v>690112</v>
      </c>
    </row>
    <row r="1910" spans="1:4" x14ac:dyDescent="0.25">
      <c r="A1910" s="6">
        <v>531644</v>
      </c>
      <c r="B1910" s="7" t="s">
        <v>169</v>
      </c>
      <c r="C1910" s="8">
        <v>5391911.29</v>
      </c>
      <c r="D1910" s="8">
        <v>4693327.3499999996</v>
      </c>
    </row>
    <row r="1911" spans="1:4" x14ac:dyDescent="0.25">
      <c r="A1911" s="6">
        <v>531645</v>
      </c>
      <c r="B1911" s="7" t="s">
        <v>170</v>
      </c>
      <c r="C1911" s="8">
        <v>605178.29</v>
      </c>
      <c r="D1911" s="8">
        <v>532660.26</v>
      </c>
    </row>
    <row r="1912" spans="1:4" x14ac:dyDescent="0.25">
      <c r="A1912" s="6">
        <v>531646</v>
      </c>
      <c r="B1912" s="7" t="s">
        <v>171</v>
      </c>
      <c r="C1912" s="8">
        <v>4140721.91</v>
      </c>
      <c r="D1912" s="8">
        <v>3862782.87</v>
      </c>
    </row>
    <row r="1913" spans="1:4" x14ac:dyDescent="0.25">
      <c r="A1913" s="6">
        <v>531647</v>
      </c>
      <c r="B1913" s="7" t="s">
        <v>389</v>
      </c>
      <c r="C1913" s="8">
        <v>2488988.67</v>
      </c>
      <c r="D1913" s="8">
        <v>2589741.42</v>
      </c>
    </row>
    <row r="1914" spans="1:4" x14ac:dyDescent="0.25">
      <c r="A1914" s="6">
        <v>531648</v>
      </c>
      <c r="B1914" s="7" t="s">
        <v>390</v>
      </c>
      <c r="C1914" s="8">
        <v>25223.56</v>
      </c>
      <c r="D1914" s="8">
        <v>11880</v>
      </c>
    </row>
    <row r="1915" spans="1:4" ht="15.75" thickBot="1" x14ac:dyDescent="0.3">
      <c r="A1915" s="6">
        <v>531660</v>
      </c>
      <c r="B1915" s="7" t="s">
        <v>38</v>
      </c>
      <c r="C1915" s="8">
        <v>31291809.449999999</v>
      </c>
      <c r="D1915" s="8">
        <v>25880565.280000001</v>
      </c>
    </row>
    <row r="1916" spans="1:4" x14ac:dyDescent="0.25">
      <c r="A1916" s="22" t="s">
        <v>18</v>
      </c>
      <c r="B1916" s="23"/>
      <c r="C1916" s="24">
        <f>SUM(C1867:C1915)</f>
        <v>248584922.73999992</v>
      </c>
      <c r="D1916" s="24">
        <f>SUM(D1867:D1915)</f>
        <v>210824380.54999992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28558.73</v>
      </c>
      <c r="D1918" s="8">
        <v>81010.94</v>
      </c>
    </row>
    <row r="1919" spans="1:4" ht="15.75" thickBot="1" x14ac:dyDescent="0.3">
      <c r="A1919" s="9" t="s">
        <v>18</v>
      </c>
      <c r="B1919" s="10"/>
      <c r="C1919" s="11">
        <f>SUM(C1918:C1918)</f>
        <v>28558.73</v>
      </c>
      <c r="D1919" s="11">
        <f>SUM(D1918:D1918)</f>
        <v>81010.94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367291.67</v>
      </c>
      <c r="D2275" s="8">
        <v>1159303.18</v>
      </c>
    </row>
    <row r="2276" spans="1:4" x14ac:dyDescent="0.25">
      <c r="A2276" s="6">
        <v>550102</v>
      </c>
      <c r="B2276" s="7" t="s">
        <v>440</v>
      </c>
      <c r="C2276" s="8">
        <v>5872881.8799999999</v>
      </c>
      <c r="D2276" s="8">
        <v>4728429.57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6240173.5499999998</v>
      </c>
      <c r="D2279" s="11">
        <f>SUM(D2275:D2278)</f>
        <v>5887732.75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10369.700000000001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10369.700000000001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780609712.38999999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674236446.80999994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60066126.089999795</v>
      </c>
      <c r="D2402" s="62">
        <f>D1115-D2400</f>
        <v>93801315.789999962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049D8-A9C2-4F31-BE8B-5B88411E91F4}">
  <dimension ref="A1:D2402"/>
  <sheetViews>
    <sheetView workbookViewId="0">
      <selection activeCell="G11" sqref="G11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60200</v>
      </c>
      <c r="D6" s="8">
        <v>60200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25037750</v>
      </c>
      <c r="D8" s="8">
        <v>25037750</v>
      </c>
    </row>
    <row r="9" spans="1:4" x14ac:dyDescent="0.25">
      <c r="A9" s="6">
        <v>1105</v>
      </c>
      <c r="B9" s="7" t="s">
        <v>9</v>
      </c>
      <c r="C9" s="8">
        <v>-9224753.4299999997</v>
      </c>
      <c r="D9" s="8">
        <v>-8434002.9100000001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57108657.060000002</v>
      </c>
      <c r="D11" s="8">
        <v>56642087.340000004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21551937.59</v>
      </c>
      <c r="D16" s="8">
        <v>21529017.32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94533791.219999999</v>
      </c>
      <c r="D18" s="11">
        <f>SUM(D4:D17)</f>
        <v>94835051.75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15">
        <v>10000</v>
      </c>
      <c r="D21" s="15">
        <v>10000</v>
      </c>
    </row>
    <row r="22" spans="1:4" x14ac:dyDescent="0.25">
      <c r="A22" s="6">
        <v>1203</v>
      </c>
      <c r="B22" s="7" t="s">
        <v>22</v>
      </c>
      <c r="C22" s="8">
        <v>15000547.039999999</v>
      </c>
      <c r="D22" s="8">
        <v>11895107.93</v>
      </c>
    </row>
    <row r="23" spans="1:4" x14ac:dyDescent="0.25">
      <c r="A23" s="6">
        <v>1204</v>
      </c>
      <c r="B23" s="7" t="s">
        <v>23</v>
      </c>
      <c r="C23" s="8">
        <v>11955800.99</v>
      </c>
      <c r="D23" s="8">
        <v>39084625.270000003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26966348.030000001</v>
      </c>
      <c r="D25" s="11">
        <f>SUM(D20:D24)</f>
        <v>50989733.200000003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11201023.630000001</v>
      </c>
      <c r="D32" s="8">
        <v>15005945.59</v>
      </c>
    </row>
    <row r="33" spans="1:4" x14ac:dyDescent="0.25">
      <c r="A33" s="6">
        <v>1307</v>
      </c>
      <c r="B33" s="7" t="s">
        <v>32</v>
      </c>
      <c r="C33" s="8">
        <v>2761492.07</v>
      </c>
      <c r="D33" s="8">
        <v>3328668.33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2635461.3199999998</v>
      </c>
      <c r="D37" s="8">
        <v>2635461.3199999998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16597977.020000001</v>
      </c>
      <c r="D40" s="11">
        <f>SUM(D27:D39)</f>
        <v>20970075.240000002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42190862</v>
      </c>
      <c r="D42" s="8">
        <v>37654605.030000001</v>
      </c>
    </row>
    <row r="43" spans="1:4" x14ac:dyDescent="0.25">
      <c r="A43" s="6">
        <v>1402</v>
      </c>
      <c r="B43" s="7" t="s">
        <v>41</v>
      </c>
      <c r="C43" s="8">
        <v>44955386.490000002</v>
      </c>
      <c r="D43" s="8">
        <v>1857811.28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19837817.010000002</v>
      </c>
      <c r="D45" s="8">
        <v>13205992.74</v>
      </c>
    </row>
    <row r="46" spans="1:4" x14ac:dyDescent="0.25">
      <c r="A46" s="6">
        <v>1405</v>
      </c>
      <c r="B46" s="7" t="s">
        <v>44</v>
      </c>
      <c r="C46" s="8">
        <v>6156999.5999999996</v>
      </c>
      <c r="D46" s="8">
        <v>6156999.5999999996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113141065.10000001</v>
      </c>
      <c r="D51" s="21">
        <f>SUM(D42:D50)</f>
        <v>58875408.650000006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23535.57</v>
      </c>
      <c r="D53" s="8">
        <v>22123.75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8750055</v>
      </c>
      <c r="D61" s="8"/>
    </row>
    <row r="62" spans="1:4" x14ac:dyDescent="0.25">
      <c r="A62" s="22" t="s">
        <v>18</v>
      </c>
      <c r="B62" s="23"/>
      <c r="C62" s="24">
        <f>SUM(C53:C61)</f>
        <v>8773590.5700000003</v>
      </c>
      <c r="D62" s="24">
        <f>SUM(D53:D61)</f>
        <v>22123.75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1445437.18</v>
      </c>
      <c r="D64" s="8">
        <v>1445437.18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69942293.329999998</v>
      </c>
      <c r="D68" s="8">
        <v>69942293.329999998</v>
      </c>
    </row>
    <row r="69" spans="1:4" ht="15.75" thickBot="1" x14ac:dyDescent="0.3">
      <c r="A69" s="9" t="s">
        <v>18</v>
      </c>
      <c r="B69" s="10"/>
      <c r="C69" s="11">
        <f>SUM(C64:C68)</f>
        <v>71387730.510000005</v>
      </c>
      <c r="D69" s="11">
        <f>SUM(D64:D68)</f>
        <v>71387730.510000005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19909672</v>
      </c>
      <c r="D73" s="8">
        <v>19694481.829999998</v>
      </c>
    </row>
    <row r="74" spans="1:4" x14ac:dyDescent="0.25">
      <c r="A74" s="6">
        <v>1704</v>
      </c>
      <c r="B74" s="7" t="s">
        <v>68</v>
      </c>
      <c r="C74" s="8">
        <v>-19205356.620000001</v>
      </c>
      <c r="D74" s="8">
        <v>-18941173.649999999</v>
      </c>
    </row>
    <row r="75" spans="1:4" x14ac:dyDescent="0.25">
      <c r="A75" s="6">
        <v>1705</v>
      </c>
      <c r="B75" s="7" t="s">
        <v>69</v>
      </c>
      <c r="C75" s="8">
        <v>5752.05</v>
      </c>
      <c r="D75" s="8">
        <v>5752.05</v>
      </c>
    </row>
    <row r="76" spans="1:4" ht="15.75" thickBot="1" x14ac:dyDescent="0.3">
      <c r="A76" s="6">
        <v>1706</v>
      </c>
      <c r="B76" s="7" t="s">
        <v>70</v>
      </c>
      <c r="C76" s="8">
        <v>-5752.05</v>
      </c>
      <c r="D76" s="8">
        <v>-5752.05</v>
      </c>
    </row>
    <row r="77" spans="1:4" ht="15.75" thickBot="1" x14ac:dyDescent="0.3">
      <c r="A77" s="9" t="s">
        <v>18</v>
      </c>
      <c r="B77" s="10"/>
      <c r="C77" s="11">
        <f>SUM(C71:C76)</f>
        <v>704315.37999999896</v>
      </c>
      <c r="D77" s="11">
        <f>SUM(D71:D76)</f>
        <v>753308.1799999997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143939.15</v>
      </c>
      <c r="D85" s="8">
        <v>143939.15</v>
      </c>
    </row>
    <row r="86" spans="1:4" x14ac:dyDescent="0.25">
      <c r="A86" s="6">
        <v>1904</v>
      </c>
      <c r="B86" s="7" t="s">
        <v>77</v>
      </c>
      <c r="C86" s="8">
        <v>5163367.42</v>
      </c>
      <c r="D86" s="8">
        <v>1084811.45</v>
      </c>
    </row>
    <row r="87" spans="1:4" x14ac:dyDescent="0.25">
      <c r="A87" s="6">
        <v>1905</v>
      </c>
      <c r="B87" s="7" t="s">
        <v>78</v>
      </c>
      <c r="C87" s="8">
        <v>278125.38</v>
      </c>
      <c r="D87" s="8">
        <v>278125.38</v>
      </c>
    </row>
    <row r="88" spans="1:4" x14ac:dyDescent="0.25">
      <c r="A88" s="6">
        <v>1906</v>
      </c>
      <c r="B88" s="7" t="s">
        <v>79</v>
      </c>
      <c r="C88" s="8">
        <v>-278125.38</v>
      </c>
      <c r="D88" s="8">
        <v>-278125.38</v>
      </c>
    </row>
    <row r="89" spans="1:4" x14ac:dyDescent="0.25">
      <c r="A89" s="6">
        <v>1907</v>
      </c>
      <c r="B89" s="7" t="s">
        <v>80</v>
      </c>
      <c r="C89" s="8">
        <v>1812225.8</v>
      </c>
      <c r="D89" s="8">
        <v>1783993.95</v>
      </c>
    </row>
    <row r="90" spans="1:4" x14ac:dyDescent="0.25">
      <c r="A90" s="6">
        <v>1908</v>
      </c>
      <c r="B90" s="7" t="s">
        <v>81</v>
      </c>
      <c r="C90" s="8">
        <v>-1537538.33</v>
      </c>
      <c r="D90" s="8">
        <v>-1446036.73</v>
      </c>
    </row>
    <row r="91" spans="1:4" ht="15.75" thickBot="1" x14ac:dyDescent="0.3">
      <c r="A91" s="6">
        <v>1910</v>
      </c>
      <c r="B91" s="7" t="s">
        <v>38</v>
      </c>
      <c r="C91" s="8">
        <v>19237.5</v>
      </c>
      <c r="D91" s="8">
        <v>19237.5</v>
      </c>
    </row>
    <row r="92" spans="1:4" ht="15.75" thickBot="1" x14ac:dyDescent="0.3">
      <c r="A92" s="9" t="s">
        <v>82</v>
      </c>
      <c r="B92" s="10"/>
      <c r="C92" s="11">
        <f>SUM(C83:C91)</f>
        <v>5601231.54</v>
      </c>
      <c r="D92" s="11">
        <f>SUM(D83:D91)</f>
        <v>1585945.3199999998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337706049.37</v>
      </c>
      <c r="D94" s="29">
        <f>D18+D25+D40+D51+D62+D69+D77+D81+D92</f>
        <v>299419376.60000002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233620.47</v>
      </c>
      <c r="D98" s="8">
        <v>116480.72</v>
      </c>
    </row>
    <row r="99" spans="1:4" x14ac:dyDescent="0.25">
      <c r="A99" s="6">
        <v>2102</v>
      </c>
      <c r="B99" s="7" t="s">
        <v>87</v>
      </c>
      <c r="C99" s="8">
        <v>15813.61</v>
      </c>
      <c r="D99" s="8">
        <v>1017.62</v>
      </c>
    </row>
    <row r="100" spans="1:4" x14ac:dyDescent="0.25">
      <c r="A100" s="6">
        <v>2103</v>
      </c>
      <c r="B100" s="7" t="s">
        <v>88</v>
      </c>
      <c r="C100" s="8">
        <v>11642.35</v>
      </c>
      <c r="D100" s="8">
        <v>3388.34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261076.43000000002</v>
      </c>
      <c r="D105" s="11">
        <f>SUM(D98:D104)</f>
        <v>120886.68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27330988.329999998</v>
      </c>
      <c r="D107" s="8">
        <v>24092262.539999999</v>
      </c>
    </row>
    <row r="108" spans="1:4" x14ac:dyDescent="0.25">
      <c r="A108" s="6">
        <v>2202</v>
      </c>
      <c r="B108" s="7" t="s">
        <v>95</v>
      </c>
      <c r="C108" s="8">
        <v>24744229.989999998</v>
      </c>
      <c r="D108" s="8">
        <v>14647700.83</v>
      </c>
    </row>
    <row r="109" spans="1:4" x14ac:dyDescent="0.25">
      <c r="A109" s="6">
        <v>2203</v>
      </c>
      <c r="B109" s="33" t="s">
        <v>96</v>
      </c>
      <c r="C109" s="8">
        <v>0.01</v>
      </c>
      <c r="D109" s="8">
        <v>147470.10999999999</v>
      </c>
    </row>
    <row r="110" spans="1:4" x14ac:dyDescent="0.25">
      <c r="A110" s="6">
        <v>2204</v>
      </c>
      <c r="B110" s="7" t="s">
        <v>97</v>
      </c>
      <c r="C110" s="8">
        <v>-99.23</v>
      </c>
      <c r="D110" s="8">
        <v>118161.62</v>
      </c>
    </row>
    <row r="111" spans="1:4" x14ac:dyDescent="0.25">
      <c r="A111" s="6">
        <v>2205</v>
      </c>
      <c r="B111" s="7" t="s">
        <v>98</v>
      </c>
      <c r="C111" s="8">
        <v>69677.27</v>
      </c>
      <c r="D111" s="8">
        <v>197185.41</v>
      </c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134603.34</v>
      </c>
      <c r="D114" s="8">
        <v>1419208.68</v>
      </c>
    </row>
    <row r="115" spans="1:4" x14ac:dyDescent="0.25">
      <c r="A115" s="6">
        <v>2209</v>
      </c>
      <c r="B115" s="7" t="s">
        <v>102</v>
      </c>
      <c r="C115" s="8">
        <v>3298687.77</v>
      </c>
      <c r="D115" s="8">
        <v>2479682.87</v>
      </c>
    </row>
    <row r="116" spans="1:4" x14ac:dyDescent="0.25">
      <c r="A116" s="6">
        <v>2210</v>
      </c>
      <c r="B116" s="7" t="s">
        <v>103</v>
      </c>
      <c r="C116" s="8">
        <v>2388646.65</v>
      </c>
      <c r="D116" s="8">
        <v>1448476.69</v>
      </c>
    </row>
    <row r="117" spans="1:4" x14ac:dyDescent="0.25">
      <c r="A117" s="6">
        <v>2211</v>
      </c>
      <c r="B117" s="7" t="s">
        <v>104</v>
      </c>
      <c r="C117" s="8">
        <v>71776.92</v>
      </c>
      <c r="D117" s="8">
        <v>153701.39000000001</v>
      </c>
    </row>
    <row r="118" spans="1:4" x14ac:dyDescent="0.25">
      <c r="A118" s="6">
        <v>2212</v>
      </c>
      <c r="B118" s="7" t="s">
        <v>105</v>
      </c>
      <c r="C118" s="8">
        <v>324038.95</v>
      </c>
      <c r="D118" s="8">
        <v>10720.27</v>
      </c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>
        <v>12747337.359999999</v>
      </c>
      <c r="D122" s="8">
        <v>9521879.4399999995</v>
      </c>
    </row>
    <row r="123" spans="1:4" ht="15.75" thickBot="1" x14ac:dyDescent="0.3">
      <c r="A123" s="9" t="s">
        <v>18</v>
      </c>
      <c r="B123" s="10"/>
      <c r="C123" s="11">
        <f>SUM(C107:C122)</f>
        <v>71109887.360000014</v>
      </c>
      <c r="D123" s="11">
        <f>SUM(D107:D122)</f>
        <v>54236449.849999987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>
        <v>41529.33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29417501.68</v>
      </c>
      <c r="D138" s="8">
        <v>44278691.460000001</v>
      </c>
    </row>
    <row r="139" spans="1:4" x14ac:dyDescent="0.25">
      <c r="A139" s="6">
        <v>2314</v>
      </c>
      <c r="B139" s="7" t="s">
        <v>125</v>
      </c>
      <c r="C139" s="8">
        <v>-2143010.86</v>
      </c>
      <c r="D139" s="8">
        <v>-18534668.309999999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27274490.82</v>
      </c>
      <c r="D141" s="11">
        <f>SUM(D125:D140)</f>
        <v>25785552.48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218709.12</v>
      </c>
      <c r="D143" s="8">
        <v>218709.12</v>
      </c>
    </row>
    <row r="144" spans="1:4" x14ac:dyDescent="0.25">
      <c r="A144" s="6">
        <v>2402</v>
      </c>
      <c r="B144" s="7" t="s">
        <v>129</v>
      </c>
      <c r="C144" s="8">
        <v>50350572.869999997</v>
      </c>
      <c r="D144" s="8">
        <v>21731765.149999999</v>
      </c>
    </row>
    <row r="145" spans="1:4" x14ac:dyDescent="0.25">
      <c r="A145" s="6">
        <v>2403</v>
      </c>
      <c r="B145" s="7" t="s">
        <v>130</v>
      </c>
      <c r="C145" s="8">
        <v>3510509.32</v>
      </c>
      <c r="D145" s="8">
        <v>1084584.68</v>
      </c>
    </row>
    <row r="146" spans="1:4" x14ac:dyDescent="0.25">
      <c r="A146" s="6">
        <v>2404</v>
      </c>
      <c r="B146" s="7" t="s">
        <v>131</v>
      </c>
      <c r="C146" s="8">
        <v>3451776.37</v>
      </c>
      <c r="D146" s="8">
        <v>3451776.37</v>
      </c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57531567.679999992</v>
      </c>
      <c r="D149" s="11">
        <f>SUM(D143:D148)</f>
        <v>26486835.32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8847397.6799999997</v>
      </c>
      <c r="D164" s="8">
        <v>3622456.68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8847397.6799999997</v>
      </c>
      <c r="D167" s="11">
        <f>SUM(D159:D166)</f>
        <v>3622456.68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176777.15</v>
      </c>
      <c r="D172" s="8">
        <v>876577.62</v>
      </c>
    </row>
    <row r="173" spans="1:4" x14ac:dyDescent="0.25">
      <c r="A173" s="6">
        <v>2705</v>
      </c>
      <c r="B173" s="7" t="s">
        <v>155</v>
      </c>
      <c r="C173" s="8">
        <v>346425.29</v>
      </c>
      <c r="D173" s="8">
        <v>314021.65000000002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6884877.5499999998</v>
      </c>
      <c r="D178" s="8">
        <v>6608818.5199999996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382443.48</v>
      </c>
      <c r="D181" s="8">
        <v>308561.87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1109697.22</v>
      </c>
      <c r="D183" s="8">
        <v>852000</v>
      </c>
    </row>
    <row r="184" spans="1:4" x14ac:dyDescent="0.25">
      <c r="A184" s="6">
        <v>2716</v>
      </c>
      <c r="B184" s="7" t="s">
        <v>166</v>
      </c>
      <c r="C184" s="8">
        <v>1000591.06</v>
      </c>
      <c r="D184" s="8">
        <v>852000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-27361.68</v>
      </c>
      <c r="D187" s="8">
        <v>1756.94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-20243.400000000001</v>
      </c>
      <c r="D189" s="8">
        <v>718.11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9853206.6700000018</v>
      </c>
      <c r="D192" s="21">
        <f>SUM(D169:D191)</f>
        <v>9814454.709999999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276747.11</v>
      </c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1.84</v>
      </c>
      <c r="D199" s="8">
        <v>1.84</v>
      </c>
    </row>
    <row r="200" spans="1:4" ht="15.75" thickBot="1" x14ac:dyDescent="0.3">
      <c r="A200" s="9" t="s">
        <v>18</v>
      </c>
      <c r="B200" s="10"/>
      <c r="C200" s="11">
        <f>SUM(C194:C199)</f>
        <v>276748.95</v>
      </c>
      <c r="D200" s="11">
        <f>SUM(D194:D199)</f>
        <v>1.84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175154375.59000003</v>
      </c>
      <c r="D209" s="29">
        <f>D105+D123+D141+D149+D157+D167+D192+D200+D207</f>
        <v>120066637.55999999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200000000</v>
      </c>
      <c r="D213" s="8">
        <v>200000000</v>
      </c>
    </row>
    <row r="214" spans="1:4" x14ac:dyDescent="0.25">
      <c r="A214" s="6">
        <v>3102</v>
      </c>
      <c r="B214" s="7" t="s">
        <v>189</v>
      </c>
      <c r="C214" s="8">
        <v>-71876220</v>
      </c>
      <c r="D214" s="8">
        <v>-71876220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128123780</v>
      </c>
      <c r="D216" s="11">
        <f>SUM(D213:D215)</f>
        <v>128123780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10222787</v>
      </c>
      <c r="D221" s="8">
        <v>7671781.1100000003</v>
      </c>
    </row>
    <row r="222" spans="1:4" x14ac:dyDescent="0.25">
      <c r="A222" s="6">
        <v>3302</v>
      </c>
      <c r="B222" s="7" t="s">
        <v>195</v>
      </c>
      <c r="C222" s="8"/>
      <c r="D222" s="8">
        <v>885524.55</v>
      </c>
    </row>
    <row r="223" spans="1:4" x14ac:dyDescent="0.25">
      <c r="A223" s="6">
        <v>3303</v>
      </c>
      <c r="B223" s="7" t="s">
        <v>196</v>
      </c>
      <c r="C223" s="8">
        <v>15102326.91</v>
      </c>
      <c r="D223" s="8">
        <v>33568872.630000003</v>
      </c>
    </row>
    <row r="224" spans="1:4" ht="15.75" thickBot="1" x14ac:dyDescent="0.3">
      <c r="A224" s="6">
        <v>3304</v>
      </c>
      <c r="B224" s="7" t="s">
        <v>197</v>
      </c>
      <c r="C224" s="8">
        <v>9102780.75</v>
      </c>
      <c r="D224" s="8">
        <v>9102780.75</v>
      </c>
    </row>
    <row r="225" spans="1:4" ht="15.75" thickBot="1" x14ac:dyDescent="0.3">
      <c r="A225" s="9" t="s">
        <v>18</v>
      </c>
      <c r="B225" s="10"/>
      <c r="C225" s="11">
        <f>SUM(C221:C224)</f>
        <v>34427894.659999996</v>
      </c>
      <c r="D225" s="11">
        <f>SUM(D221:D224)</f>
        <v>51228959.040000007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162551674.66</v>
      </c>
      <c r="D227" s="29">
        <f>D216+D219+D225</f>
        <v>179352739.04000002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337706050.25</v>
      </c>
      <c r="D229" s="29">
        <f>D209+D227</f>
        <v>299419376.60000002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>
        <v>244770.92</v>
      </c>
      <c r="D392" s="8">
        <v>210506.94</v>
      </c>
    </row>
    <row r="393" spans="1:4" x14ac:dyDescent="0.25">
      <c r="A393" s="6">
        <v>420103</v>
      </c>
      <c r="B393" s="7" t="s">
        <v>87</v>
      </c>
      <c r="C393" s="8">
        <v>1335771.94</v>
      </c>
      <c r="D393" s="8">
        <v>315167.07</v>
      </c>
    </row>
    <row r="394" spans="1:4" x14ac:dyDescent="0.25">
      <c r="A394" s="6">
        <v>420104</v>
      </c>
      <c r="B394" s="7" t="s">
        <v>88</v>
      </c>
      <c r="C394" s="8">
        <v>20157.830000000002</v>
      </c>
      <c r="D394" s="8">
        <v>5305.27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1600700.69</v>
      </c>
      <c r="D402" s="11">
        <f>SUM(D391:D401)</f>
        <v>530979.28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>
        <v>490890.04</v>
      </c>
      <c r="D444" s="8">
        <v>78412.91</v>
      </c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490890.04</v>
      </c>
      <c r="D453" s="11">
        <f>SUM(D443:D452)</f>
        <v>78412.91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>
        <v>-159241.69</v>
      </c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-159241.69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31856.400000000001</v>
      </c>
      <c r="D479" s="18">
        <v>6276.36</v>
      </c>
    </row>
    <row r="480" spans="1:4" x14ac:dyDescent="0.25">
      <c r="A480" s="6">
        <v>420802</v>
      </c>
      <c r="B480" s="7" t="s">
        <v>88</v>
      </c>
      <c r="C480" s="8">
        <v>3023.68</v>
      </c>
      <c r="D480" s="8">
        <v>795.79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34880.080000000002</v>
      </c>
      <c r="D488" s="11">
        <f>SUM(D479:D487)</f>
        <v>7072.15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3920.65</v>
      </c>
      <c r="D490" s="8">
        <v>1705.19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3920.65</v>
      </c>
      <c r="D499" s="11">
        <f>SUM(D490:D498)</f>
        <v>1705.19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>
        <v>84202.78</v>
      </c>
      <c r="D529" s="8">
        <v>100546.31</v>
      </c>
    </row>
    <row r="530" spans="1:4" x14ac:dyDescent="0.25">
      <c r="A530" s="6">
        <v>421202</v>
      </c>
      <c r="B530" s="7" t="s">
        <v>87</v>
      </c>
      <c r="C530" s="8">
        <v>15758.35</v>
      </c>
      <c r="D530" s="8">
        <v>24212.78</v>
      </c>
    </row>
    <row r="531" spans="1:4" x14ac:dyDescent="0.25">
      <c r="A531" s="6">
        <v>421203</v>
      </c>
      <c r="B531" s="7" t="s">
        <v>88</v>
      </c>
      <c r="C531" s="8">
        <v>2122.11</v>
      </c>
      <c r="D531" s="8">
        <v>5401.78</v>
      </c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102083.24</v>
      </c>
      <c r="D539" s="11">
        <f>SUM(D529:D538)</f>
        <v>130160.87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>
        <v>6248.5</v>
      </c>
      <c r="D541" s="8"/>
    </row>
    <row r="542" spans="1:4" x14ac:dyDescent="0.25">
      <c r="A542" s="6">
        <v>421302</v>
      </c>
      <c r="B542" s="7" t="s">
        <v>265</v>
      </c>
      <c r="C542" s="8">
        <v>54465.75</v>
      </c>
      <c r="D542" s="8">
        <v>8746.1299999999992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60714.25</v>
      </c>
      <c r="D551" s="11">
        <f>SUM(D541:D550)</f>
        <v>8746.1299999999992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120954.04</v>
      </c>
      <c r="D554" s="8">
        <v>41529.33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120954.04</v>
      </c>
      <c r="D567" s="11">
        <f>SUM(D553:D566)</f>
        <v>41529.33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67687595.969999999</v>
      </c>
      <c r="D811" s="8">
        <v>45040981.340000004</v>
      </c>
    </row>
    <row r="812" spans="1:4" x14ac:dyDescent="0.25">
      <c r="A812" s="6">
        <v>440102</v>
      </c>
      <c r="B812" s="7" t="s">
        <v>95</v>
      </c>
      <c r="C812" s="8">
        <v>67847081.459999993</v>
      </c>
      <c r="D812" s="8">
        <v>41686461.049999997</v>
      </c>
    </row>
    <row r="813" spans="1:4" x14ac:dyDescent="0.25">
      <c r="A813" s="6">
        <v>440103</v>
      </c>
      <c r="B813" s="7" t="s">
        <v>96</v>
      </c>
      <c r="C813" s="8"/>
      <c r="D813" s="8">
        <v>-104800</v>
      </c>
    </row>
    <row r="814" spans="1:4" x14ac:dyDescent="0.25">
      <c r="A814" s="6">
        <v>440104</v>
      </c>
      <c r="B814" s="7" t="s">
        <v>97</v>
      </c>
      <c r="C814" s="8">
        <v>29472.5</v>
      </c>
      <c r="D814" s="8">
        <v>295403.55</v>
      </c>
    </row>
    <row r="815" spans="1:4" x14ac:dyDescent="0.25">
      <c r="A815" s="6">
        <v>440105</v>
      </c>
      <c r="B815" s="7" t="s">
        <v>98</v>
      </c>
      <c r="C815" s="8">
        <v>454664.72</v>
      </c>
      <c r="D815" s="8">
        <v>1060360.47</v>
      </c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1566017.07</v>
      </c>
      <c r="D818" s="8">
        <v>2691562.36</v>
      </c>
    </row>
    <row r="819" spans="1:4" x14ac:dyDescent="0.25">
      <c r="A819" s="6">
        <v>440109</v>
      </c>
      <c r="B819" s="7" t="s">
        <v>102</v>
      </c>
      <c r="C819" s="8">
        <v>14671991.93</v>
      </c>
      <c r="D819" s="8">
        <v>3759958.29</v>
      </c>
    </row>
    <row r="820" spans="1:4" x14ac:dyDescent="0.25">
      <c r="A820" s="6">
        <v>440110</v>
      </c>
      <c r="B820" s="7" t="s">
        <v>103</v>
      </c>
      <c r="C820" s="8">
        <v>438767.16</v>
      </c>
      <c r="D820" s="8">
        <v>812316.03</v>
      </c>
    </row>
    <row r="821" spans="1:4" x14ac:dyDescent="0.25">
      <c r="A821" s="6">
        <v>440111</v>
      </c>
      <c r="B821" s="7" t="s">
        <v>104</v>
      </c>
      <c r="C821" s="8">
        <v>171565.3</v>
      </c>
      <c r="D821" s="8">
        <v>319430.21000000002</v>
      </c>
    </row>
    <row r="822" spans="1:4" x14ac:dyDescent="0.25">
      <c r="A822" s="6">
        <v>440112</v>
      </c>
      <c r="B822" s="7" t="s">
        <v>105</v>
      </c>
      <c r="C822" s="8">
        <v>1757986.96</v>
      </c>
      <c r="D822" s="8">
        <v>2369679.9900000002</v>
      </c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154625143.07000002</v>
      </c>
      <c r="D826" s="11">
        <f>SUM(D811:D825)</f>
        <v>97931353.289999992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>
        <v>2578622.96</v>
      </c>
      <c r="D845" s="8">
        <v>6800395.2400000002</v>
      </c>
    </row>
    <row r="846" spans="1:4" x14ac:dyDescent="0.25">
      <c r="A846" s="6">
        <v>440302</v>
      </c>
      <c r="B846" s="7" t="s">
        <v>95</v>
      </c>
      <c r="C846" s="8">
        <v>16850464.25</v>
      </c>
      <c r="D846" s="8">
        <v>5001601.88</v>
      </c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19429087.210000001</v>
      </c>
      <c r="D860" s="11">
        <f>SUM(D845:D859)</f>
        <v>11801997.120000001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3676100.35</v>
      </c>
      <c r="D879" s="8">
        <v>2048072.97</v>
      </c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>
        <v>5735.86</v>
      </c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1516139.18</v>
      </c>
      <c r="D886" s="8"/>
    </row>
    <row r="887" spans="1:4" x14ac:dyDescent="0.25">
      <c r="A887" s="6">
        <v>440509</v>
      </c>
      <c r="B887" s="7" t="s">
        <v>102</v>
      </c>
      <c r="C887" s="8">
        <v>66869.91</v>
      </c>
      <c r="D887" s="8">
        <v>80080.649999999994</v>
      </c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>
        <v>207866.66</v>
      </c>
      <c r="D890" s="8">
        <v>393845.45</v>
      </c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5472711.96</v>
      </c>
      <c r="D894" s="11">
        <f>SUM(D879:D893)</f>
        <v>2521999.0700000003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819229.19</v>
      </c>
      <c r="D930" s="8">
        <v>5009.59</v>
      </c>
    </row>
    <row r="931" spans="1:4" x14ac:dyDescent="0.25">
      <c r="A931" s="6">
        <v>440802</v>
      </c>
      <c r="B931" s="7" t="s">
        <v>95</v>
      </c>
      <c r="C931" s="8"/>
      <c r="D931" s="8">
        <v>6122.83</v>
      </c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>
        <v>32032.26</v>
      </c>
      <c r="D938" s="8">
        <v>7931.13</v>
      </c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>
        <v>157538.18</v>
      </c>
      <c r="D941" s="8">
        <v>17527.63</v>
      </c>
    </row>
    <row r="942" spans="1:4" x14ac:dyDescent="0.25">
      <c r="A942" s="6">
        <v>440813</v>
      </c>
      <c r="B942" s="7" t="s">
        <v>106</v>
      </c>
      <c r="C942" s="8"/>
      <c r="D942" s="8">
        <v>-375.35</v>
      </c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1008799.6299999999</v>
      </c>
      <c r="D945" s="11">
        <f>SUM(D930:D944)</f>
        <v>36215.83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11068820.42</v>
      </c>
      <c r="D947" s="8">
        <v>6966363.1399999997</v>
      </c>
    </row>
    <row r="948" spans="1:4" x14ac:dyDescent="0.25">
      <c r="A948" s="6">
        <v>440902</v>
      </c>
      <c r="B948" s="7" t="s">
        <v>95</v>
      </c>
      <c r="C948" s="8">
        <v>2385346.7000000002</v>
      </c>
      <c r="D948" s="8">
        <v>163289.69</v>
      </c>
    </row>
    <row r="949" spans="1:4" x14ac:dyDescent="0.25">
      <c r="A949" s="6">
        <v>440903</v>
      </c>
      <c r="B949" s="7" t="s">
        <v>96</v>
      </c>
      <c r="C949" s="8"/>
      <c r="D949" s="8">
        <v>-5240</v>
      </c>
    </row>
    <row r="950" spans="1:4" x14ac:dyDescent="0.25">
      <c r="A950" s="6">
        <v>440904</v>
      </c>
      <c r="B950" s="7" t="s">
        <v>97</v>
      </c>
      <c r="C950" s="8">
        <v>884.27</v>
      </c>
      <c r="D950" s="8">
        <v>25995.5</v>
      </c>
    </row>
    <row r="951" spans="1:4" x14ac:dyDescent="0.25">
      <c r="A951" s="6">
        <v>440905</v>
      </c>
      <c r="B951" s="7" t="s">
        <v>98</v>
      </c>
      <c r="C951" s="8">
        <v>18549.669999999998</v>
      </c>
      <c r="D951" s="8">
        <v>39337.24</v>
      </c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132096.20000000001</v>
      </c>
      <c r="D954" s="8">
        <v>234083.94</v>
      </c>
    </row>
    <row r="955" spans="1:4" x14ac:dyDescent="0.25">
      <c r="A955" s="6">
        <v>440909</v>
      </c>
      <c r="B955" s="7" t="s">
        <v>102</v>
      </c>
      <c r="C955" s="8">
        <v>33444.36</v>
      </c>
      <c r="D955" s="8">
        <v>248018.85</v>
      </c>
    </row>
    <row r="956" spans="1:4" x14ac:dyDescent="0.25">
      <c r="A956" s="6">
        <v>440910</v>
      </c>
      <c r="B956" s="7" t="s">
        <v>103</v>
      </c>
      <c r="C956" s="8">
        <v>868000.02</v>
      </c>
      <c r="D956" s="8">
        <v>79228.25</v>
      </c>
    </row>
    <row r="957" spans="1:4" x14ac:dyDescent="0.25">
      <c r="A957" s="6">
        <v>440911</v>
      </c>
      <c r="B957" s="7" t="s">
        <v>104</v>
      </c>
      <c r="C957" s="8">
        <v>225201.12</v>
      </c>
      <c r="D957" s="8">
        <v>37870.76</v>
      </c>
    </row>
    <row r="958" spans="1:4" x14ac:dyDescent="0.25">
      <c r="A958" s="6">
        <v>440912</v>
      </c>
      <c r="B958" s="7" t="s">
        <v>105</v>
      </c>
      <c r="C958" s="8">
        <v>136083.01999999999</v>
      </c>
      <c r="D958" s="8">
        <v>192206.41</v>
      </c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14868425.779999997</v>
      </c>
      <c r="D962" s="11">
        <f>SUM(D947:D961)</f>
        <v>7981153.7800000003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60795.6</v>
      </c>
      <c r="D964" s="8">
        <v>169.25</v>
      </c>
    </row>
    <row r="965" spans="1:4" x14ac:dyDescent="0.25">
      <c r="A965" s="6">
        <v>441002</v>
      </c>
      <c r="B965" s="7" t="s">
        <v>95</v>
      </c>
      <c r="C965" s="8"/>
      <c r="D965" s="8">
        <v>23256.240000000002</v>
      </c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>
        <v>14340689</v>
      </c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14401484.6</v>
      </c>
      <c r="D979" s="11">
        <f>SUM(D964:D978)</f>
        <v>23425.49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20736550.629999999</v>
      </c>
      <c r="D1015" s="8">
        <v>24166830.75</v>
      </c>
    </row>
    <row r="1016" spans="1:4" x14ac:dyDescent="0.25">
      <c r="A1016" s="6">
        <v>441302</v>
      </c>
      <c r="B1016" s="7" t="s">
        <v>95</v>
      </c>
      <c r="C1016" s="8">
        <v>18675225.16</v>
      </c>
      <c r="D1016" s="8">
        <v>23344524.93</v>
      </c>
    </row>
    <row r="1017" spans="1:4" x14ac:dyDescent="0.25">
      <c r="A1017" s="6">
        <v>441303</v>
      </c>
      <c r="B1017" s="7" t="s">
        <v>96</v>
      </c>
      <c r="C1017" s="8">
        <v>-41920</v>
      </c>
      <c r="D1017" s="8">
        <v>203279.28</v>
      </c>
    </row>
    <row r="1018" spans="1:4" x14ac:dyDescent="0.25">
      <c r="A1018" s="6">
        <v>441304</v>
      </c>
      <c r="B1018" s="7" t="s">
        <v>97</v>
      </c>
      <c r="C1018" s="8">
        <v>118161.42</v>
      </c>
      <c r="D1018" s="8">
        <v>15975</v>
      </c>
    </row>
    <row r="1019" spans="1:4" x14ac:dyDescent="0.25">
      <c r="A1019" s="6">
        <v>441305</v>
      </c>
      <c r="B1019" s="7" t="s">
        <v>98</v>
      </c>
      <c r="C1019" s="8">
        <v>159054.07</v>
      </c>
      <c r="D1019" s="8">
        <v>540582.74</v>
      </c>
    </row>
    <row r="1020" spans="1:4" x14ac:dyDescent="0.25">
      <c r="A1020" s="6">
        <v>441306</v>
      </c>
      <c r="B1020" s="7" t="s">
        <v>99</v>
      </c>
      <c r="C1020" s="8"/>
      <c r="D1020" s="8">
        <v>69665.52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1076624.94</v>
      </c>
      <c r="D1022" s="8">
        <v>1300232.3899999999</v>
      </c>
    </row>
    <row r="1023" spans="1:4" x14ac:dyDescent="0.25">
      <c r="A1023" s="6">
        <v>441309</v>
      </c>
      <c r="B1023" s="7" t="s">
        <v>102</v>
      </c>
      <c r="C1023" s="8">
        <v>1503983.31</v>
      </c>
      <c r="D1023" s="8">
        <v>3613973.23</v>
      </c>
    </row>
    <row r="1024" spans="1:4" x14ac:dyDescent="0.25">
      <c r="A1024" s="6">
        <v>441310</v>
      </c>
      <c r="B1024" s="7" t="s">
        <v>103</v>
      </c>
      <c r="C1024" s="8">
        <v>324926.40999999997</v>
      </c>
      <c r="D1024" s="8">
        <v>3285210.97</v>
      </c>
    </row>
    <row r="1025" spans="1:4" x14ac:dyDescent="0.25">
      <c r="A1025" s="6">
        <v>441311</v>
      </c>
      <c r="B1025" s="7" t="s">
        <v>104</v>
      </c>
      <c r="C1025" s="8">
        <v>127772.08</v>
      </c>
      <c r="D1025" s="8">
        <v>68575.56</v>
      </c>
    </row>
    <row r="1026" spans="1:4" x14ac:dyDescent="0.25">
      <c r="A1026" s="6">
        <v>441312</v>
      </c>
      <c r="B1026" s="7" t="s">
        <v>105</v>
      </c>
      <c r="C1026" s="8">
        <v>947872.3</v>
      </c>
      <c r="D1026" s="8">
        <v>562699.18000000005</v>
      </c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43628250.319999993</v>
      </c>
      <c r="D1030" s="11">
        <f>SUM(D1015:D1029)</f>
        <v>57171549.550000004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6810690.5300000003</v>
      </c>
      <c r="D1032" s="8">
        <v>6764272.2400000002</v>
      </c>
    </row>
    <row r="1033" spans="1:4" x14ac:dyDescent="0.25">
      <c r="A1033" s="6">
        <v>441402</v>
      </c>
      <c r="B1033" s="7" t="s">
        <v>95</v>
      </c>
      <c r="C1033" s="8">
        <v>15312009.33</v>
      </c>
      <c r="D1033" s="8">
        <v>12651487.949999999</v>
      </c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>
        <v>11888.24</v>
      </c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2636947.4300000002</v>
      </c>
      <c r="D1039" s="8">
        <v>118638</v>
      </c>
    </row>
    <row r="1040" spans="1:4" x14ac:dyDescent="0.25">
      <c r="A1040" s="6">
        <v>441409</v>
      </c>
      <c r="B1040" s="7" t="s">
        <v>102</v>
      </c>
      <c r="C1040" s="8">
        <v>133739.79999999999</v>
      </c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>
        <v>411548.21</v>
      </c>
      <c r="D1043" s="8">
        <v>747028.7</v>
      </c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25316823.539999999</v>
      </c>
      <c r="D1047" s="11">
        <f>SUM(D1032:D1046)</f>
        <v>20281426.889999997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32714670.75</v>
      </c>
      <c r="D1049" s="8">
        <v>31300430.34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>
        <v>900000</v>
      </c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4746333.1100000003</v>
      </c>
      <c r="D1056" s="8">
        <v>5465988.8499999996</v>
      </c>
    </row>
    <row r="1057" spans="1:4" x14ac:dyDescent="0.25">
      <c r="A1057" s="6">
        <v>441509</v>
      </c>
      <c r="B1057" s="7" t="s">
        <v>102</v>
      </c>
      <c r="C1057" s="8">
        <v>590837.12</v>
      </c>
      <c r="D1057" s="8">
        <v>291551.77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76576</v>
      </c>
      <c r="D1059" s="8"/>
    </row>
    <row r="1060" spans="1:4" x14ac:dyDescent="0.25">
      <c r="A1060" s="6">
        <v>441512</v>
      </c>
      <c r="B1060" s="7" t="s">
        <v>105</v>
      </c>
      <c r="C1060" s="8">
        <v>2750000</v>
      </c>
      <c r="D1060" s="8">
        <v>3014113.02</v>
      </c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40878416.979999997</v>
      </c>
      <c r="D1064" s="11">
        <f>SUM(D1049:D1063)</f>
        <v>40972083.980000004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410097.9</v>
      </c>
      <c r="D1066" s="8">
        <v>14735755.35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1732912.96</v>
      </c>
      <c r="D1073" s="8">
        <v>1736412.96</v>
      </c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>
        <v>2062500</v>
      </c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2143010.86</v>
      </c>
      <c r="D1081" s="11">
        <f>SUM(D1066:D1080)</f>
        <v>18534668.309999999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>
        <v>72499.240000000005</v>
      </c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789822.22</v>
      </c>
      <c r="D1092" s="8">
        <v>3186528.22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862321.46</v>
      </c>
      <c r="D1102" s="11">
        <f>SUM(D1087:D1101)</f>
        <v>3186528.22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104490.71</v>
      </c>
      <c r="D1109" s="8">
        <v>81671.22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8740.92</v>
      </c>
      <c r="D1111" s="8">
        <v>2836113.23</v>
      </c>
    </row>
    <row r="1112" spans="1:4" ht="15.75" thickBot="1" x14ac:dyDescent="0.3">
      <c r="A1112" s="16">
        <v>450310</v>
      </c>
      <c r="B1112" s="17" t="s">
        <v>38</v>
      </c>
      <c r="C1112" s="8">
        <v>2224273.9300000002</v>
      </c>
      <c r="D1112" s="8">
        <v>2967259.15</v>
      </c>
    </row>
    <row r="1113" spans="1:4" ht="15.75" thickBot="1" x14ac:dyDescent="0.3">
      <c r="A1113" s="9" t="s">
        <v>18</v>
      </c>
      <c r="B1113" s="10"/>
      <c r="C1113" s="11">
        <f>SUM(C1108:C1112)</f>
        <v>2337505.56</v>
      </c>
      <c r="D1113" s="11">
        <f>SUM(D1108:D1112)</f>
        <v>5885043.5999999996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327386123.96000004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266966809.30000001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>
        <v>153182</v>
      </c>
    </row>
    <row r="1353" spans="1:4" x14ac:dyDescent="0.25">
      <c r="A1353" s="6">
        <v>520102</v>
      </c>
      <c r="B1353" s="7" t="s">
        <v>393</v>
      </c>
      <c r="C1353" s="8"/>
      <c r="D1353" s="8">
        <v>41529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194711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>
        <v>637127.9</v>
      </c>
      <c r="D1381" s="8">
        <v>125527.16</v>
      </c>
    </row>
    <row r="1382" spans="1:4" x14ac:dyDescent="0.25">
      <c r="A1382" s="6">
        <v>520303</v>
      </c>
      <c r="B1382" s="7" t="s">
        <v>88</v>
      </c>
      <c r="C1382" s="8">
        <v>7559.19</v>
      </c>
      <c r="D1382" s="8">
        <v>1989.48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644687.09</v>
      </c>
      <c r="D1390" s="11">
        <f>SUM(D1380:D1389)</f>
        <v>127516.64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6276.36</v>
      </c>
      <c r="D1417" s="8">
        <v>3430.76</v>
      </c>
    </row>
    <row r="1418" spans="1:4" x14ac:dyDescent="0.25">
      <c r="A1418" s="6">
        <v>520602</v>
      </c>
      <c r="B1418" s="7" t="s">
        <v>88</v>
      </c>
      <c r="C1418" s="8">
        <v>795.79</v>
      </c>
      <c r="D1418" s="8">
        <v>8052.86</v>
      </c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8">
        <v>270</v>
      </c>
    </row>
    <row r="1426" spans="1:4" ht="15.75" thickBot="1" x14ac:dyDescent="0.3">
      <c r="A1426" s="9" t="s">
        <v>18</v>
      </c>
      <c r="B1426" s="10"/>
      <c r="C1426" s="11">
        <f>SUM(C1417:C1425)</f>
        <v>7072.15</v>
      </c>
      <c r="D1426" s="11">
        <f>SUM(D1417:D1425)</f>
        <v>11753.619999999999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>
        <v>24544.5</v>
      </c>
      <c r="D1428" s="8">
        <v>3920.65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24544.5</v>
      </c>
      <c r="D1437" s="11">
        <f>SUM(D1428:D1436)</f>
        <v>3920.65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>
        <v>15621.24</v>
      </c>
      <c r="D1451" s="8"/>
    </row>
    <row r="1452" spans="1:4" x14ac:dyDescent="0.25">
      <c r="A1452" s="6">
        <v>520902</v>
      </c>
      <c r="B1452" s="7" t="s">
        <v>87</v>
      </c>
      <c r="C1452" s="8">
        <v>1089315.1000000001</v>
      </c>
      <c r="D1452" s="8">
        <v>174922.49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1104936.3400000001</v>
      </c>
      <c r="D1461" s="11">
        <f>SUM(D1451:D1460)</f>
        <v>174922.49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>
        <v>97908.37</v>
      </c>
      <c r="D1511" s="8">
        <v>84202.78</v>
      </c>
    </row>
    <row r="1512" spans="1:4" x14ac:dyDescent="0.25">
      <c r="A1512" s="6">
        <v>521402</v>
      </c>
      <c r="B1512" s="7" t="s">
        <v>87</v>
      </c>
      <c r="C1512" s="8">
        <v>66788.59</v>
      </c>
      <c r="D1512" s="8">
        <v>15758.35</v>
      </c>
    </row>
    <row r="1513" spans="1:4" x14ac:dyDescent="0.25">
      <c r="A1513" s="6">
        <v>521403</v>
      </c>
      <c r="B1513" s="7" t="s">
        <v>88</v>
      </c>
      <c r="C1513" s="8">
        <v>8063.13</v>
      </c>
      <c r="D1513" s="8">
        <v>2122.11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172760.09</v>
      </c>
      <c r="D1521" s="11">
        <f>SUM(D1511:D1520)</f>
        <v>102083.24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>
        <v>-2813</v>
      </c>
    </row>
    <row r="1524" spans="1:4" x14ac:dyDescent="0.25">
      <c r="A1524" s="6">
        <v>521502</v>
      </c>
      <c r="B1524" s="7" t="s">
        <v>87</v>
      </c>
      <c r="C1524" s="8">
        <v>8746.1299999999992</v>
      </c>
      <c r="D1524" s="8">
        <v>13829.91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8746.1299999999992</v>
      </c>
      <c r="D1533" s="11">
        <f>SUM(D1523:D1532)</f>
        <v>11016.91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>
        <v>41529.33</v>
      </c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41529.33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37364197</v>
      </c>
      <c r="D1922" s="8">
        <v>8071681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49107</v>
      </c>
      <c r="D1926" s="8">
        <v>839575</v>
      </c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84547</v>
      </c>
      <c r="D1929" s="8">
        <v>571216</v>
      </c>
    </row>
    <row r="1930" spans="1:4" x14ac:dyDescent="0.25">
      <c r="A1930" s="6">
        <v>540109</v>
      </c>
      <c r="B1930" s="7" t="s">
        <v>102</v>
      </c>
      <c r="C1930" s="8">
        <v>24984</v>
      </c>
      <c r="D1930" s="8">
        <v>50159</v>
      </c>
    </row>
    <row r="1931" spans="1:4" x14ac:dyDescent="0.25">
      <c r="A1931" s="6">
        <v>540110</v>
      </c>
      <c r="B1931" s="7" t="s">
        <v>103</v>
      </c>
      <c r="C1931" s="8">
        <v>105108</v>
      </c>
      <c r="D1931" s="8">
        <v>1050000</v>
      </c>
    </row>
    <row r="1932" spans="1:4" x14ac:dyDescent="0.25">
      <c r="A1932" s="6">
        <v>540111</v>
      </c>
      <c r="B1932" s="7" t="s">
        <v>104</v>
      </c>
      <c r="C1932" s="8">
        <v>12825</v>
      </c>
      <c r="D1932" s="8">
        <v>1029670</v>
      </c>
    </row>
    <row r="1933" spans="1:4" x14ac:dyDescent="0.25">
      <c r="A1933" s="6">
        <v>540112</v>
      </c>
      <c r="B1933" s="7" t="s">
        <v>105</v>
      </c>
      <c r="C1933" s="8">
        <v>26948361.640000001</v>
      </c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64589129.640000001</v>
      </c>
      <c r="D1937" s="11">
        <f>SUM(D1922:D1936)</f>
        <v>11612301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27672051.050000001</v>
      </c>
      <c r="D1956" s="8">
        <v>17415907.850000001</v>
      </c>
    </row>
    <row r="1957" spans="1:4" x14ac:dyDescent="0.25">
      <c r="A1957" s="6">
        <v>540302</v>
      </c>
      <c r="B1957" s="7" t="s">
        <v>95</v>
      </c>
      <c r="C1957" s="8">
        <v>5963366.75</v>
      </c>
      <c r="D1957" s="8">
        <v>408224.2</v>
      </c>
    </row>
    <row r="1958" spans="1:4" x14ac:dyDescent="0.25">
      <c r="A1958" s="6">
        <v>540303</v>
      </c>
      <c r="B1958" s="7" t="s">
        <v>96</v>
      </c>
      <c r="C1958" s="8"/>
      <c r="D1958" s="8">
        <v>-13100</v>
      </c>
    </row>
    <row r="1959" spans="1:4" x14ac:dyDescent="0.25">
      <c r="A1959" s="6">
        <v>540304</v>
      </c>
      <c r="B1959" s="7" t="s">
        <v>97</v>
      </c>
      <c r="C1959" s="8">
        <v>2210.67</v>
      </c>
      <c r="D1959" s="8">
        <v>64988.76</v>
      </c>
    </row>
    <row r="1960" spans="1:4" x14ac:dyDescent="0.25">
      <c r="A1960" s="6">
        <v>540305</v>
      </c>
      <c r="B1960" s="7" t="s">
        <v>98</v>
      </c>
      <c r="C1960" s="8">
        <v>123664.47</v>
      </c>
      <c r="D1960" s="8">
        <v>262248.28000000003</v>
      </c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330240.5</v>
      </c>
      <c r="D1963" s="18">
        <v>585209.85</v>
      </c>
    </row>
    <row r="1964" spans="1:4" x14ac:dyDescent="0.25">
      <c r="A1964" s="6">
        <v>540309</v>
      </c>
      <c r="B1964" s="7" t="s">
        <v>102</v>
      </c>
      <c r="C1964" s="8">
        <v>83610.880000000005</v>
      </c>
      <c r="D1964" s="8">
        <v>620047.12</v>
      </c>
    </row>
    <row r="1965" spans="1:4" x14ac:dyDescent="0.25">
      <c r="A1965" s="6">
        <v>540310</v>
      </c>
      <c r="B1965" s="7" t="s">
        <v>103</v>
      </c>
      <c r="C1965" s="8">
        <v>2170000.04</v>
      </c>
      <c r="D1965" s="8">
        <v>198070.62</v>
      </c>
    </row>
    <row r="1966" spans="1:4" x14ac:dyDescent="0.25">
      <c r="A1966" s="6">
        <v>540311</v>
      </c>
      <c r="B1966" s="7" t="s">
        <v>104</v>
      </c>
      <c r="C1966" s="8">
        <v>563002.81000000006</v>
      </c>
      <c r="D1966" s="8">
        <v>94676.9</v>
      </c>
    </row>
    <row r="1967" spans="1:4" x14ac:dyDescent="0.25">
      <c r="A1967" s="6">
        <v>540312</v>
      </c>
      <c r="B1967" s="7" t="s">
        <v>105</v>
      </c>
      <c r="C1967" s="8">
        <v>340207.55</v>
      </c>
      <c r="D1967" s="8">
        <v>480516.03</v>
      </c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37248354.719999999</v>
      </c>
      <c r="D1971" s="11">
        <f>SUM(D1956:D1970)</f>
        <v>20116789.610000007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6966363.1399999997</v>
      </c>
      <c r="D2007" s="8">
        <v>9097906.0700000003</v>
      </c>
    </row>
    <row r="2008" spans="1:4" x14ac:dyDescent="0.25">
      <c r="A2008" s="6">
        <v>540602</v>
      </c>
      <c r="B2008" s="7" t="s">
        <v>95</v>
      </c>
      <c r="C2008" s="8">
        <v>163289.69</v>
      </c>
      <c r="D2008" s="8">
        <v>24682.58</v>
      </c>
    </row>
    <row r="2009" spans="1:4" x14ac:dyDescent="0.25">
      <c r="A2009" s="6">
        <v>540603</v>
      </c>
      <c r="B2009" s="7" t="s">
        <v>96</v>
      </c>
      <c r="C2009" s="8">
        <v>-5240</v>
      </c>
      <c r="D2009" s="8">
        <v>25409.91</v>
      </c>
    </row>
    <row r="2010" spans="1:4" x14ac:dyDescent="0.25">
      <c r="A2010" s="6">
        <v>540604</v>
      </c>
      <c r="B2010" s="7" t="s">
        <v>97</v>
      </c>
      <c r="C2010" s="8">
        <v>25995.5</v>
      </c>
      <c r="D2010" s="8">
        <v>1597.52</v>
      </c>
    </row>
    <row r="2011" spans="1:4" x14ac:dyDescent="0.25">
      <c r="A2011" s="6">
        <v>540605</v>
      </c>
      <c r="B2011" s="7" t="s">
        <v>98</v>
      </c>
      <c r="C2011" s="8">
        <v>39337.24</v>
      </c>
      <c r="D2011" s="8">
        <v>114602.25</v>
      </c>
    </row>
    <row r="2012" spans="1:4" x14ac:dyDescent="0.25">
      <c r="A2012" s="6">
        <v>540606</v>
      </c>
      <c r="B2012" s="7" t="s">
        <v>99</v>
      </c>
      <c r="C2012" s="8"/>
      <c r="D2012" s="8">
        <v>2039.67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234083.94</v>
      </c>
      <c r="D2014" s="18">
        <v>245573.68</v>
      </c>
    </row>
    <row r="2015" spans="1:4" x14ac:dyDescent="0.25">
      <c r="A2015" s="6">
        <v>540609</v>
      </c>
      <c r="B2015" s="7" t="s">
        <v>102</v>
      </c>
      <c r="C2015" s="8">
        <v>248018.85</v>
      </c>
      <c r="D2015" s="8">
        <v>720824.2</v>
      </c>
    </row>
    <row r="2016" spans="1:4" x14ac:dyDescent="0.25">
      <c r="A2016" s="6">
        <v>540610</v>
      </c>
      <c r="B2016" s="7" t="s">
        <v>103</v>
      </c>
      <c r="C2016" s="8">
        <v>79228.25</v>
      </c>
      <c r="D2016" s="8">
        <v>469842.28</v>
      </c>
    </row>
    <row r="2017" spans="1:4" x14ac:dyDescent="0.25">
      <c r="A2017" s="6">
        <v>540611</v>
      </c>
      <c r="B2017" s="7" t="s">
        <v>104</v>
      </c>
      <c r="C2017" s="8">
        <v>37870.76</v>
      </c>
      <c r="D2017" s="8">
        <v>41303.29</v>
      </c>
    </row>
    <row r="2018" spans="1:4" x14ac:dyDescent="0.25">
      <c r="A2018" s="6">
        <v>540612</v>
      </c>
      <c r="B2018" s="7" t="s">
        <v>105</v>
      </c>
      <c r="C2018" s="8">
        <v>192206.41</v>
      </c>
      <c r="D2018" s="8">
        <v>117293.12</v>
      </c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7981153.7800000003</v>
      </c>
      <c r="D2022" s="11">
        <f>SUM(D2007:D2021)</f>
        <v>10861074.569999997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1470440.14</v>
      </c>
      <c r="D2024" s="8">
        <v>819229.19</v>
      </c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>
        <v>2294.34</v>
      </c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>
        <v>606455.67000000004</v>
      </c>
      <c r="D2031" s="18"/>
    </row>
    <row r="2032" spans="1:4" x14ac:dyDescent="0.25">
      <c r="A2032" s="6">
        <v>540709</v>
      </c>
      <c r="B2032" s="7" t="s">
        <v>102</v>
      </c>
      <c r="C2032" s="8">
        <v>26747.96</v>
      </c>
      <c r="D2032" s="8">
        <v>32032.26</v>
      </c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>
        <v>83146.67</v>
      </c>
      <c r="D2035" s="8">
        <v>157538.18</v>
      </c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2189084.7799999998</v>
      </c>
      <c r="D2039" s="11">
        <f>SUM(D2024:D2038)</f>
        <v>1008799.6299999999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17026726.32</v>
      </c>
      <c r="D2058" s="8">
        <v>16910680.59</v>
      </c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>
        <v>29720.6</v>
      </c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880698.72</v>
      </c>
      <c r="D2065" s="8">
        <v>296595</v>
      </c>
    </row>
    <row r="2066" spans="1:4" x14ac:dyDescent="0.25">
      <c r="A2066" s="6">
        <v>540909</v>
      </c>
      <c r="B2066" s="7" t="s">
        <v>102</v>
      </c>
      <c r="C2066" s="8">
        <v>6046019.3499999996</v>
      </c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>
        <v>1028870.53</v>
      </c>
      <c r="D2069" s="8">
        <v>1867571.79</v>
      </c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25012035.520000003</v>
      </c>
      <c r="D2073" s="11">
        <f>SUM(D2058:D2072)</f>
        <v>19074847.379999999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>
        <v>38280023.32</v>
      </c>
      <c r="D2127" s="8">
        <v>31628719.879999999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38280023.32</v>
      </c>
      <c r="D2141" s="11">
        <f>SUM(D2126:D2140)</f>
        <v>31628719.879999999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28106487.579999998</v>
      </c>
      <c r="D2143" s="8">
        <v>20736550.629999999</v>
      </c>
    </row>
    <row r="2144" spans="1:4" x14ac:dyDescent="0.25">
      <c r="A2144" s="6">
        <v>541402</v>
      </c>
      <c r="B2144" s="7" t="s">
        <v>95</v>
      </c>
      <c r="C2144" s="8">
        <v>33879018.289999999</v>
      </c>
      <c r="D2144" s="8">
        <v>18675225.16</v>
      </c>
    </row>
    <row r="2145" spans="1:4" x14ac:dyDescent="0.25">
      <c r="A2145" s="6">
        <v>541403</v>
      </c>
      <c r="B2145" s="7" t="s">
        <v>96</v>
      </c>
      <c r="C2145" s="8"/>
      <c r="D2145" s="8">
        <v>-41920</v>
      </c>
    </row>
    <row r="2146" spans="1:4" x14ac:dyDescent="0.25">
      <c r="A2146" s="6">
        <v>541404</v>
      </c>
      <c r="B2146" s="7" t="s">
        <v>97</v>
      </c>
      <c r="C2146" s="8">
        <v>11789</v>
      </c>
      <c r="D2146" s="8">
        <v>118161.42</v>
      </c>
    </row>
    <row r="2147" spans="1:4" x14ac:dyDescent="0.25">
      <c r="A2147" s="6">
        <v>541405</v>
      </c>
      <c r="B2147" s="7" t="s">
        <v>98</v>
      </c>
      <c r="C2147" s="8">
        <v>68199.72</v>
      </c>
      <c r="D2147" s="8">
        <v>159054.07</v>
      </c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626406.81999999995</v>
      </c>
      <c r="D2150" s="8">
        <v>1076624.94</v>
      </c>
    </row>
    <row r="2151" spans="1:4" x14ac:dyDescent="0.25">
      <c r="A2151" s="6">
        <v>541409</v>
      </c>
      <c r="B2151" s="7" t="s">
        <v>102</v>
      </c>
      <c r="C2151" s="8">
        <v>5868796.7800000003</v>
      </c>
      <c r="D2151" s="8">
        <v>1503983.31</v>
      </c>
    </row>
    <row r="2152" spans="1:4" x14ac:dyDescent="0.25">
      <c r="A2152" s="6">
        <v>541410</v>
      </c>
      <c r="B2152" s="7" t="s">
        <v>103</v>
      </c>
      <c r="C2152" s="8">
        <v>175506.86</v>
      </c>
      <c r="D2152" s="8">
        <v>324926.40999999997</v>
      </c>
    </row>
    <row r="2153" spans="1:4" x14ac:dyDescent="0.25">
      <c r="A2153" s="6">
        <v>541411</v>
      </c>
      <c r="B2153" s="7" t="s">
        <v>104</v>
      </c>
      <c r="C2153" s="8">
        <v>68626.12</v>
      </c>
      <c r="D2153" s="8">
        <v>127772.08</v>
      </c>
    </row>
    <row r="2154" spans="1:4" x14ac:dyDescent="0.25">
      <c r="A2154" s="6">
        <v>541412</v>
      </c>
      <c r="B2154" s="7" t="s">
        <v>105</v>
      </c>
      <c r="C2154" s="8">
        <v>703194.78</v>
      </c>
      <c r="D2154" s="8">
        <v>947872</v>
      </c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69508025.950000003</v>
      </c>
      <c r="D2158" s="11">
        <f>SUM(D2143:D2157)</f>
        <v>43628250.019999996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6764272.2400000002</v>
      </c>
      <c r="D2160" s="8">
        <v>3630085.18</v>
      </c>
    </row>
    <row r="2161" spans="1:4" x14ac:dyDescent="0.25">
      <c r="A2161" s="6">
        <v>541502</v>
      </c>
      <c r="B2161" s="7" t="s">
        <v>95</v>
      </c>
      <c r="C2161" s="8">
        <v>12651487.949999999</v>
      </c>
      <c r="D2161" s="8">
        <v>11288862.789999999</v>
      </c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118638</v>
      </c>
      <c r="D2167" s="8">
        <v>35249.480000000003</v>
      </c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>
        <v>747028.7</v>
      </c>
      <c r="D2171" s="8">
        <v>273575.90000000002</v>
      </c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20281426.889999997</v>
      </c>
      <c r="D2175" s="11">
        <f>SUM(D2160:D2174)</f>
        <v>15227773.35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23898374.510000002</v>
      </c>
      <c r="D2177" s="8">
        <v>33084449.77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>
        <v>850249.72</v>
      </c>
    </row>
    <row r="2182" spans="1:4" x14ac:dyDescent="0.25">
      <c r="A2182" s="6">
        <v>541606</v>
      </c>
      <c r="B2182" s="7" t="s">
        <v>99</v>
      </c>
      <c r="C2182" s="8"/>
      <c r="D2182" s="8">
        <v>650000</v>
      </c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4842604.9000000004</v>
      </c>
      <c r="D2184" s="8">
        <v>5595866.3899999997</v>
      </c>
    </row>
    <row r="2185" spans="1:4" x14ac:dyDescent="0.25">
      <c r="A2185" s="6">
        <v>541609</v>
      </c>
      <c r="B2185" s="7" t="s">
        <v>102</v>
      </c>
      <c r="C2185" s="8">
        <v>634946.27</v>
      </c>
      <c r="D2185" s="8">
        <v>995976.81</v>
      </c>
    </row>
    <row r="2186" spans="1:4" x14ac:dyDescent="0.25">
      <c r="A2186" s="6">
        <v>541610</v>
      </c>
      <c r="B2186" s="7" t="s">
        <v>103</v>
      </c>
      <c r="C2186" s="8"/>
      <c r="D2186" s="8">
        <v>246.48</v>
      </c>
    </row>
    <row r="2187" spans="1:4" x14ac:dyDescent="0.25">
      <c r="A2187" s="6">
        <v>541611</v>
      </c>
      <c r="B2187" s="7" t="s">
        <v>104</v>
      </c>
      <c r="C2187" s="8">
        <v>41576</v>
      </c>
      <c r="D2187" s="8">
        <v>87789.27</v>
      </c>
    </row>
    <row r="2188" spans="1:4" x14ac:dyDescent="0.25">
      <c r="A2188" s="6">
        <v>541612</v>
      </c>
      <c r="B2188" s="7" t="s">
        <v>105</v>
      </c>
      <c r="C2188" s="8"/>
      <c r="D2188" s="8">
        <v>3014113.02</v>
      </c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29417501.680000003</v>
      </c>
      <c r="D2192" s="11">
        <f>SUM(D2177:D2191)</f>
        <v>44278691.460000008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12893050.369999999</v>
      </c>
      <c r="D2194" s="8">
        <v>14734936.58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1732912.96</v>
      </c>
      <c r="D2201" s="8">
        <v>1736867.96</v>
      </c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>
        <v>2062500</v>
      </c>
      <c r="D2205" s="8">
        <v>2062500</v>
      </c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16688463.329999998</v>
      </c>
      <c r="D2209" s="11">
        <f>SUM(D2194:D2208)</f>
        <v>18534304.539999999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10714666.66</v>
      </c>
      <c r="D2228" s="8">
        <v>8493027.0800000001</v>
      </c>
    </row>
    <row r="2229" spans="1:4" x14ac:dyDescent="0.25">
      <c r="A2229" s="6">
        <v>541902</v>
      </c>
      <c r="B2229" s="7" t="s">
        <v>351</v>
      </c>
      <c r="C2229" s="8">
        <v>1002618.87</v>
      </c>
      <c r="D2229" s="8">
        <v>1650</v>
      </c>
    </row>
    <row r="2230" spans="1:4" x14ac:dyDescent="0.25">
      <c r="A2230" s="6">
        <v>541903</v>
      </c>
      <c r="B2230" s="7" t="s">
        <v>352</v>
      </c>
      <c r="C2230" s="8">
        <v>121367.67</v>
      </c>
      <c r="D2230" s="8">
        <v>69459.66</v>
      </c>
    </row>
    <row r="2231" spans="1:4" x14ac:dyDescent="0.25">
      <c r="A2231" s="6">
        <v>541904</v>
      </c>
      <c r="B2231" s="7" t="s">
        <v>353</v>
      </c>
      <c r="C2231" s="8">
        <v>1109697.22</v>
      </c>
      <c r="D2231" s="8">
        <v>852000</v>
      </c>
    </row>
    <row r="2232" spans="1:4" x14ac:dyDescent="0.25">
      <c r="A2232" s="6">
        <v>541905</v>
      </c>
      <c r="B2232" s="7" t="s">
        <v>354</v>
      </c>
      <c r="C2232" s="8">
        <v>1236276.1599999999</v>
      </c>
      <c r="D2232" s="8">
        <v>900629.03</v>
      </c>
    </row>
    <row r="2233" spans="1:4" x14ac:dyDescent="0.25">
      <c r="A2233" s="6">
        <v>541906</v>
      </c>
      <c r="B2233" s="7" t="s">
        <v>355</v>
      </c>
      <c r="C2233" s="8">
        <v>323227.02</v>
      </c>
      <c r="D2233" s="8">
        <v>125209.19</v>
      </c>
    </row>
    <row r="2234" spans="1:4" x14ac:dyDescent="0.25">
      <c r="A2234" s="6">
        <v>541907</v>
      </c>
      <c r="B2234" s="7" t="s">
        <v>356</v>
      </c>
      <c r="C2234" s="8">
        <v>1702056.23</v>
      </c>
      <c r="D2234" s="8">
        <v>3852287.15</v>
      </c>
    </row>
    <row r="2235" spans="1:4" x14ac:dyDescent="0.25">
      <c r="A2235" s="6">
        <v>541908</v>
      </c>
      <c r="B2235" s="7" t="s">
        <v>357</v>
      </c>
      <c r="C2235" s="8">
        <v>6497.5</v>
      </c>
      <c r="D2235" s="8">
        <v>588551.25</v>
      </c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307180.87</v>
      </c>
      <c r="D2239" s="8">
        <v>253345.68</v>
      </c>
    </row>
    <row r="2240" spans="1:4" x14ac:dyDescent="0.25">
      <c r="A2240" s="6">
        <v>541913</v>
      </c>
      <c r="B2240" s="7" t="s">
        <v>364</v>
      </c>
      <c r="C2240" s="8">
        <v>346927.25</v>
      </c>
      <c r="D2240" s="8">
        <v>341329.49</v>
      </c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>
        <v>891045.56</v>
      </c>
      <c r="D2242" s="8">
        <v>806181.91</v>
      </c>
    </row>
    <row r="2243" spans="1:4" x14ac:dyDescent="0.25">
      <c r="A2243" s="6">
        <v>541916</v>
      </c>
      <c r="B2243" s="7" t="s">
        <v>368</v>
      </c>
      <c r="C2243" s="8">
        <v>22467.200000000001</v>
      </c>
      <c r="D2243" s="8"/>
    </row>
    <row r="2244" spans="1:4" x14ac:dyDescent="0.25">
      <c r="A2244" s="6">
        <v>541917</v>
      </c>
      <c r="B2244" s="7" t="s">
        <v>369</v>
      </c>
      <c r="C2244" s="8"/>
      <c r="D2244" s="8">
        <v>150000</v>
      </c>
    </row>
    <row r="2245" spans="1:4" x14ac:dyDescent="0.25">
      <c r="A2245" s="6">
        <v>541918</v>
      </c>
      <c r="B2245" s="7" t="s">
        <v>370</v>
      </c>
      <c r="C2245" s="8">
        <v>502466.13</v>
      </c>
      <c r="D2245" s="8">
        <v>286650</v>
      </c>
    </row>
    <row r="2246" spans="1:4" x14ac:dyDescent="0.25">
      <c r="A2246" s="6">
        <v>541919</v>
      </c>
      <c r="B2246" s="7" t="s">
        <v>371</v>
      </c>
      <c r="C2246" s="8">
        <v>8131493.6699999999</v>
      </c>
      <c r="D2246" s="8">
        <v>8209600.4400000004</v>
      </c>
    </row>
    <row r="2247" spans="1:4" x14ac:dyDescent="0.25">
      <c r="A2247" s="6">
        <v>541920</v>
      </c>
      <c r="B2247" s="7" t="s">
        <v>372</v>
      </c>
      <c r="C2247" s="8">
        <v>319733.63</v>
      </c>
      <c r="D2247" s="8">
        <v>171737.94</v>
      </c>
    </row>
    <row r="2248" spans="1:4" x14ac:dyDescent="0.25">
      <c r="A2248" s="6">
        <v>541921</v>
      </c>
      <c r="B2248" s="7" t="s">
        <v>373</v>
      </c>
      <c r="C2248" s="8">
        <v>70606.679999999993</v>
      </c>
      <c r="D2248" s="8">
        <v>66371.25</v>
      </c>
    </row>
    <row r="2249" spans="1:4" x14ac:dyDescent="0.25">
      <c r="A2249" s="6">
        <v>541922</v>
      </c>
      <c r="B2249" s="7" t="s">
        <v>374</v>
      </c>
      <c r="C2249" s="8">
        <v>938041.77</v>
      </c>
      <c r="D2249" s="8">
        <v>479754.95</v>
      </c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2438920.77</v>
      </c>
      <c r="D2251" s="8">
        <v>2193070.15</v>
      </c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>
        <v>300740.15000000002</v>
      </c>
      <c r="D2253" s="8">
        <v>203000</v>
      </c>
    </row>
    <row r="2254" spans="1:4" x14ac:dyDescent="0.25">
      <c r="A2254" s="6">
        <v>541927</v>
      </c>
      <c r="B2254" s="7" t="s">
        <v>381</v>
      </c>
      <c r="C2254" s="8">
        <v>77500</v>
      </c>
      <c r="D2254" s="8">
        <v>9265</v>
      </c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>
        <v>926383.13</v>
      </c>
      <c r="D2258" s="8">
        <v>366741.58</v>
      </c>
    </row>
    <row r="2259" spans="1:4" x14ac:dyDescent="0.25">
      <c r="A2259" s="6">
        <v>541932</v>
      </c>
      <c r="B2259" s="7" t="s">
        <v>358</v>
      </c>
      <c r="C2259" s="8">
        <v>136267.21</v>
      </c>
      <c r="D2259" s="8">
        <v>102910.44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120500</v>
      </c>
      <c r="D2263" s="18">
        <v>94325</v>
      </c>
    </row>
    <row r="2264" spans="1:4" x14ac:dyDescent="0.25">
      <c r="A2264" s="16">
        <v>541937</v>
      </c>
      <c r="B2264" s="17" t="s">
        <v>169</v>
      </c>
      <c r="C2264" s="18">
        <v>657665.31000000006</v>
      </c>
      <c r="D2264" s="18">
        <v>553090.71</v>
      </c>
    </row>
    <row r="2265" spans="1:4" x14ac:dyDescent="0.25">
      <c r="A2265" s="16">
        <v>541938</v>
      </c>
      <c r="B2265" s="17" t="s">
        <v>170</v>
      </c>
      <c r="C2265" s="18">
        <v>40246.239999999998</v>
      </c>
      <c r="D2265" s="18">
        <v>38588.620000000003</v>
      </c>
    </row>
    <row r="2266" spans="1:4" x14ac:dyDescent="0.25">
      <c r="A2266" s="16">
        <v>541939</v>
      </c>
      <c r="B2266" s="17" t="s">
        <v>171</v>
      </c>
      <c r="C2266" s="18">
        <v>435488.61</v>
      </c>
      <c r="D2266" s="18">
        <v>375036.23</v>
      </c>
    </row>
    <row r="2267" spans="1:4" x14ac:dyDescent="0.25">
      <c r="A2267" s="16">
        <v>541940</v>
      </c>
      <c r="B2267" s="17" t="s">
        <v>390</v>
      </c>
      <c r="C2267" s="18">
        <v>346515.5</v>
      </c>
      <c r="D2267" s="18">
        <v>197182.28</v>
      </c>
    </row>
    <row r="2268" spans="1:4" ht="15.75" thickBot="1" x14ac:dyDescent="0.3">
      <c r="A2268" s="16">
        <v>541960</v>
      </c>
      <c r="B2268" s="17" t="s">
        <v>38</v>
      </c>
      <c r="C2268" s="18">
        <v>64309.15</v>
      </c>
      <c r="D2268" s="18"/>
    </row>
    <row r="2269" spans="1:4" ht="15.75" thickBot="1" x14ac:dyDescent="0.3">
      <c r="A2269" s="9" t="s">
        <v>18</v>
      </c>
      <c r="B2269" s="10"/>
      <c r="C2269" s="11">
        <f>SUM(C2228:C2268)</f>
        <v>33290906.159999989</v>
      </c>
      <c r="D2269" s="11">
        <f>SUM(D2228:D2268)</f>
        <v>29780995.030000001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74">
        <v>2320876.12</v>
      </c>
      <c r="D2271" s="74">
        <v>753067.15</v>
      </c>
    </row>
    <row r="2272" spans="1:4" ht="15.75" thickBot="1" x14ac:dyDescent="0.3">
      <c r="A2272" s="9" t="s">
        <v>18</v>
      </c>
      <c r="B2272" s="10"/>
      <c r="C2272" s="11">
        <f>SUM(C2271)</f>
        <v>2320876.12</v>
      </c>
      <c r="D2272" s="11">
        <f>SUM(D2271)</f>
        <v>753067.15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322617.13</v>
      </c>
      <c r="D2276" s="8">
        <v>224610.27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322617.13</v>
      </c>
      <c r="D2279" s="11">
        <f>SUM(D2275:D2278)</f>
        <v>224610.27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210470.91</v>
      </c>
      <c r="D2282" s="8">
        <v>60227.66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210470.91</v>
      </c>
      <c r="D2285" s="11">
        <f>SUM(D2281:D2284)</f>
        <v>60227.66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349302816.22999996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247457905.43000001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-21916692.269999921</v>
      </c>
      <c r="D2402" s="62">
        <f>D1115-D2400</f>
        <v>19508903.870000005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A96F8-3A95-4314-8C3C-D0065F61FF3A}">
  <dimension ref="A1:D2402"/>
  <sheetViews>
    <sheetView topLeftCell="A16" workbookViewId="0">
      <selection activeCell="E26" sqref="E26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>
        <v>4095000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27675360</v>
      </c>
      <c r="D8" s="8">
        <v>27675360</v>
      </c>
    </row>
    <row r="9" spans="1:4" x14ac:dyDescent="0.25">
      <c r="A9" s="6">
        <v>1105</v>
      </c>
      <c r="B9" s="7" t="s">
        <v>9</v>
      </c>
      <c r="C9" s="8">
        <v>-11948245</v>
      </c>
      <c r="D9" s="8">
        <v>-11948245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318964976</v>
      </c>
      <c r="D11" s="8">
        <v>268187429</v>
      </c>
    </row>
    <row r="12" spans="1:4" x14ac:dyDescent="0.25">
      <c r="A12" s="6">
        <v>1108</v>
      </c>
      <c r="B12" s="7" t="s">
        <v>12</v>
      </c>
      <c r="C12" s="8">
        <v>43838559</v>
      </c>
      <c r="D12" s="8">
        <v>43838559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378530650</v>
      </c>
      <c r="D18" s="11">
        <f>SUM(D4:D17)</f>
        <v>331848103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4000</v>
      </c>
      <c r="D21" s="8">
        <v>4000</v>
      </c>
    </row>
    <row r="22" spans="1:4" x14ac:dyDescent="0.25">
      <c r="A22" s="6">
        <v>1203</v>
      </c>
      <c r="B22" s="7" t="s">
        <v>22</v>
      </c>
      <c r="C22" s="8">
        <v>3514820</v>
      </c>
      <c r="D22" s="8">
        <v>8923128</v>
      </c>
    </row>
    <row r="23" spans="1:4" x14ac:dyDescent="0.25">
      <c r="A23" s="6">
        <v>1204</v>
      </c>
      <c r="B23" s="7" t="s">
        <v>23</v>
      </c>
      <c r="C23" s="8">
        <v>4019113</v>
      </c>
      <c r="D23" s="8">
        <v>2557273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7537933</v>
      </c>
      <c r="D25" s="11">
        <f>SUM(D20:D24)</f>
        <v>11484401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1000</v>
      </c>
      <c r="D32" s="8">
        <v>25000</v>
      </c>
    </row>
    <row r="33" spans="1:4" x14ac:dyDescent="0.25">
      <c r="A33" s="6">
        <v>1307</v>
      </c>
      <c r="B33" s="7" t="s">
        <v>32</v>
      </c>
      <c r="C33" s="8">
        <v>4717932</v>
      </c>
      <c r="D33" s="8">
        <v>7192746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106135</v>
      </c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4825067</v>
      </c>
      <c r="D40" s="11">
        <f>SUM(D27:D39)</f>
        <v>7217746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85588727</v>
      </c>
      <c r="D42" s="8">
        <v>87936992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>
        <v>45968978</v>
      </c>
      <c r="D45" s="8">
        <v>49896084</v>
      </c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131557705</v>
      </c>
      <c r="D51" s="21">
        <f>SUM(D42:D50)</f>
        <v>137833076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/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0</v>
      </c>
      <c r="D62" s="24">
        <f>SUM(D53:D61)</f>
        <v>0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1698685</v>
      </c>
      <c r="D64" s="8">
        <v>1698685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2600000</v>
      </c>
      <c r="D66" s="8">
        <v>2600000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4298685</v>
      </c>
      <c r="D69" s="11">
        <f>SUM(D64:D68)</f>
        <v>4298685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27300595</v>
      </c>
      <c r="D71" s="8">
        <v>27300595</v>
      </c>
    </row>
    <row r="72" spans="1:4" x14ac:dyDescent="0.25">
      <c r="A72" s="6">
        <v>1702</v>
      </c>
      <c r="B72" s="7" t="s">
        <v>66</v>
      </c>
      <c r="C72" s="8">
        <v>-13933950</v>
      </c>
      <c r="D72" s="8">
        <v>-13933950</v>
      </c>
    </row>
    <row r="73" spans="1:4" x14ac:dyDescent="0.25">
      <c r="A73" s="6">
        <v>1703</v>
      </c>
      <c r="B73" s="7" t="s">
        <v>67</v>
      </c>
      <c r="C73" s="8">
        <v>13665521</v>
      </c>
      <c r="D73" s="8">
        <v>4663321</v>
      </c>
    </row>
    <row r="74" spans="1:4" x14ac:dyDescent="0.25">
      <c r="A74" s="6">
        <v>1704</v>
      </c>
      <c r="B74" s="7" t="s">
        <v>68</v>
      </c>
      <c r="C74" s="8">
        <v>-4655359</v>
      </c>
      <c r="D74" s="8">
        <v>-4655359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22376807</v>
      </c>
      <c r="D77" s="11">
        <f>SUM(D71:D76)</f>
        <v>13374607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349773</v>
      </c>
      <c r="D85" s="8">
        <v>349773</v>
      </c>
    </row>
    <row r="86" spans="1:4" x14ac:dyDescent="0.25">
      <c r="A86" s="6">
        <v>1904</v>
      </c>
      <c r="B86" s="7" t="s">
        <v>77</v>
      </c>
      <c r="C86" s="8">
        <v>5228641</v>
      </c>
      <c r="D86" s="8">
        <v>1537000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60380</v>
      </c>
      <c r="D89" s="8">
        <v>60380</v>
      </c>
    </row>
    <row r="90" spans="1:4" x14ac:dyDescent="0.25">
      <c r="A90" s="6">
        <v>1908</v>
      </c>
      <c r="B90" s="7" t="s">
        <v>81</v>
      </c>
      <c r="C90" s="8">
        <v>-60380</v>
      </c>
      <c r="D90" s="8">
        <v>-60380</v>
      </c>
    </row>
    <row r="91" spans="1:4" ht="15.75" thickBot="1" x14ac:dyDescent="0.3">
      <c r="A91" s="6">
        <v>1910</v>
      </c>
      <c r="B91" s="7" t="s">
        <v>38</v>
      </c>
      <c r="C91" s="8"/>
      <c r="D91" s="8">
        <v>32000</v>
      </c>
    </row>
    <row r="92" spans="1:4" ht="15.75" thickBot="1" x14ac:dyDescent="0.3">
      <c r="A92" s="9" t="s">
        <v>82</v>
      </c>
      <c r="B92" s="10"/>
      <c r="C92" s="11">
        <f>SUM(C83:C91)</f>
        <v>5578414</v>
      </c>
      <c r="D92" s="11">
        <f>SUM(D83:D91)</f>
        <v>1918773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554705261</v>
      </c>
      <c r="D94" s="29">
        <f>D18+D25+D40+D51+D62+D69+D77+D81+D92</f>
        <v>507975391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55748</v>
      </c>
      <c r="D99" s="8">
        <v>100763</v>
      </c>
    </row>
    <row r="100" spans="1:4" x14ac:dyDescent="0.25">
      <c r="A100" s="6">
        <v>2103</v>
      </c>
      <c r="B100" s="7" t="s">
        <v>88</v>
      </c>
      <c r="C100" s="8">
        <v>3904</v>
      </c>
      <c r="D100" s="8">
        <v>695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59652</v>
      </c>
      <c r="D105" s="11">
        <f>SUM(D98:D104)</f>
        <v>101458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10500462</v>
      </c>
      <c r="D107" s="8">
        <v>8582794</v>
      </c>
    </row>
    <row r="108" spans="1:4" x14ac:dyDescent="0.25">
      <c r="A108" s="6">
        <v>2202</v>
      </c>
      <c r="B108" s="7" t="s">
        <v>95</v>
      </c>
      <c r="C108" s="8">
        <v>5453884</v>
      </c>
      <c r="D108" s="8">
        <v>3501702</v>
      </c>
    </row>
    <row r="109" spans="1:4" x14ac:dyDescent="0.25">
      <c r="A109" s="6">
        <v>2203</v>
      </c>
      <c r="B109" s="33" t="s">
        <v>96</v>
      </c>
      <c r="C109" s="8">
        <v>150519</v>
      </c>
      <c r="D109" s="8">
        <v>353055</v>
      </c>
    </row>
    <row r="110" spans="1:4" x14ac:dyDescent="0.25">
      <c r="A110" s="6">
        <v>2204</v>
      </c>
      <c r="B110" s="7" t="s">
        <v>97</v>
      </c>
      <c r="C110" s="8">
        <v>11145</v>
      </c>
      <c r="D110" s="8">
        <v>18633</v>
      </c>
    </row>
    <row r="111" spans="1:4" x14ac:dyDescent="0.25">
      <c r="A111" s="6">
        <v>2205</v>
      </c>
      <c r="B111" s="7" t="s">
        <v>98</v>
      </c>
      <c r="C111" s="8">
        <v>2606511</v>
      </c>
      <c r="D111" s="8">
        <v>1706450</v>
      </c>
    </row>
    <row r="112" spans="1:4" x14ac:dyDescent="0.25">
      <c r="A112" s="6">
        <v>2206</v>
      </c>
      <c r="B112" s="7" t="s">
        <v>99</v>
      </c>
      <c r="C112" s="8">
        <v>55806741</v>
      </c>
      <c r="D112" s="8">
        <v>56427506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4717151</v>
      </c>
      <c r="D114" s="8">
        <v>961359</v>
      </c>
    </row>
    <row r="115" spans="1:4" x14ac:dyDescent="0.25">
      <c r="A115" s="6">
        <v>2209</v>
      </c>
      <c r="B115" s="7" t="s">
        <v>102</v>
      </c>
      <c r="C115" s="8">
        <v>3007325</v>
      </c>
      <c r="D115" s="8">
        <v>690024</v>
      </c>
    </row>
    <row r="116" spans="1:4" x14ac:dyDescent="0.25">
      <c r="A116" s="6">
        <v>2210</v>
      </c>
      <c r="B116" s="7" t="s">
        <v>103</v>
      </c>
      <c r="C116" s="8">
        <v>1902999</v>
      </c>
      <c r="D116" s="8">
        <v>48149</v>
      </c>
    </row>
    <row r="117" spans="1:4" x14ac:dyDescent="0.25">
      <c r="A117" s="6">
        <v>2211</v>
      </c>
      <c r="B117" s="7" t="s">
        <v>104</v>
      </c>
      <c r="C117" s="8">
        <v>299800</v>
      </c>
      <c r="D117" s="8">
        <v>268052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787210</v>
      </c>
      <c r="D121" s="8">
        <v>50587</v>
      </c>
    </row>
    <row r="122" spans="1:4" ht="15.75" thickBot="1" x14ac:dyDescent="0.3">
      <c r="A122" s="19">
        <v>2216</v>
      </c>
      <c r="B122" s="20" t="s">
        <v>109</v>
      </c>
      <c r="C122" s="8">
        <v>1520568</v>
      </c>
      <c r="D122" s="8">
        <v>1520568</v>
      </c>
    </row>
    <row r="123" spans="1:4" ht="15.75" thickBot="1" x14ac:dyDescent="0.3">
      <c r="A123" s="9" t="s">
        <v>18</v>
      </c>
      <c r="B123" s="10"/>
      <c r="C123" s="11">
        <f>SUM(C107:C122)</f>
        <v>86764315</v>
      </c>
      <c r="D123" s="11">
        <f>SUM(D107:D122)</f>
        <v>74128879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29</v>
      </c>
      <c r="D126" s="8">
        <v>29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105621327</v>
      </c>
      <c r="D138" s="8">
        <v>93623915</v>
      </c>
    </row>
    <row r="139" spans="1:4" x14ac:dyDescent="0.25">
      <c r="A139" s="6">
        <v>2314</v>
      </c>
      <c r="B139" s="7" t="s">
        <v>125</v>
      </c>
      <c r="C139" s="8">
        <v>-30619850</v>
      </c>
      <c r="D139" s="8">
        <v>-37967718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75001506</v>
      </c>
      <c r="D141" s="11">
        <f>SUM(D125:D140)</f>
        <v>55656226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2849734</v>
      </c>
      <c r="D143" s="8">
        <v>-1258479</v>
      </c>
    </row>
    <row r="144" spans="1:4" x14ac:dyDescent="0.25">
      <c r="A144" s="6">
        <v>2402</v>
      </c>
      <c r="B144" s="7" t="s">
        <v>129</v>
      </c>
      <c r="C144" s="8">
        <v>95067016</v>
      </c>
      <c r="D144" s="8">
        <v>132642470</v>
      </c>
    </row>
    <row r="145" spans="1:4" x14ac:dyDescent="0.25">
      <c r="A145" s="6">
        <v>2403</v>
      </c>
      <c r="B145" s="7" t="s">
        <v>130</v>
      </c>
      <c r="C145" s="8">
        <v>21801364</v>
      </c>
      <c r="D145" s="8">
        <v>13519231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119718114</v>
      </c>
      <c r="D149" s="11">
        <f>SUM(D143:D148)</f>
        <v>144903222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/>
      <c r="D160" s="8"/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8800720</v>
      </c>
      <c r="D162" s="8">
        <v>3878273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311533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9112253</v>
      </c>
      <c r="D167" s="11">
        <f>SUM(D159:D166)</f>
        <v>3878273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>
        <v>151337</v>
      </c>
    </row>
    <row r="173" spans="1:4" x14ac:dyDescent="0.25">
      <c r="A173" s="6">
        <v>2705</v>
      </c>
      <c r="B173" s="7" t="s">
        <v>155</v>
      </c>
      <c r="C173" s="8">
        <v>17770</v>
      </c>
      <c r="D173" s="8"/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1542386</v>
      </c>
      <c r="D178" s="8">
        <v>8791724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6305</v>
      </c>
      <c r="D180" s="8">
        <v>3861</v>
      </c>
    </row>
    <row r="181" spans="1:4" x14ac:dyDescent="0.25">
      <c r="A181" s="6">
        <v>2713</v>
      </c>
      <c r="B181" s="7" t="s">
        <v>163</v>
      </c>
      <c r="C181" s="8"/>
      <c r="D181" s="8">
        <v>17770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11373</v>
      </c>
      <c r="D185" s="8">
        <v>11150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13238</v>
      </c>
      <c r="D189" s="8">
        <v>13000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1591072</v>
      </c>
      <c r="D192" s="21">
        <f>SUM(D169:D191)</f>
        <v>8988842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292246912</v>
      </c>
      <c r="D209" s="29">
        <f>D105+D123+D141+D149+D157+D167+D192+D200+D207</f>
        <v>287656900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45000000</v>
      </c>
      <c r="D213" s="8">
        <v>45000000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45000000</v>
      </c>
      <c r="D216" s="11">
        <f>SUM(D213:D215)</f>
        <v>45000000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15474651</v>
      </c>
      <c r="D221" s="8">
        <v>13121643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181316612</v>
      </c>
      <c r="D223" s="8">
        <v>141529762</v>
      </c>
    </row>
    <row r="224" spans="1:4" ht="15.75" thickBot="1" x14ac:dyDescent="0.3">
      <c r="A224" s="6">
        <v>3304</v>
      </c>
      <c r="B224" s="7" t="s">
        <v>197</v>
      </c>
      <c r="C224" s="8">
        <v>20667086</v>
      </c>
      <c r="D224" s="8">
        <v>20667086</v>
      </c>
    </row>
    <row r="225" spans="1:4" ht="15.75" thickBot="1" x14ac:dyDescent="0.3">
      <c r="A225" s="9" t="s">
        <v>18</v>
      </c>
      <c r="B225" s="10"/>
      <c r="C225" s="11">
        <f>SUM(C221:C224)</f>
        <v>217458349</v>
      </c>
      <c r="D225" s="11">
        <f>SUM(D221:D224)</f>
        <v>175318491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262458349</v>
      </c>
      <c r="D227" s="29">
        <f>D216+D219+D225</f>
        <v>220318491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554705261</v>
      </c>
      <c r="D229" s="29">
        <f>D209+D227</f>
        <v>507975391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0</v>
      </c>
      <c r="D245" s="21">
        <f>SUM(D234:D244)</f>
        <v>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>
        <v>881783</v>
      </c>
      <c r="D393" s="8">
        <v>1148343</v>
      </c>
    </row>
    <row r="394" spans="1:4" x14ac:dyDescent="0.25">
      <c r="A394" s="6">
        <v>420104</v>
      </c>
      <c r="B394" s="7" t="s">
        <v>88</v>
      </c>
      <c r="C394" s="8">
        <v>59463</v>
      </c>
      <c r="D394" s="8">
        <v>11436</v>
      </c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941246</v>
      </c>
      <c r="D402" s="11">
        <f>SUM(D391:D401)</f>
        <v>1159779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>
        <v>18689</v>
      </c>
      <c r="D444" s="8">
        <v>7804</v>
      </c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18689</v>
      </c>
      <c r="D453" s="11">
        <f>SUM(D443:D452)</f>
        <v>7804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>
        <v>2865</v>
      </c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2865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>
        <v>2568</v>
      </c>
      <c r="D479" s="18">
        <v>1894</v>
      </c>
    </row>
    <row r="480" spans="1:4" x14ac:dyDescent="0.25">
      <c r="A480" s="6">
        <v>420802</v>
      </c>
      <c r="B480" s="7" t="s">
        <v>88</v>
      </c>
      <c r="C480" s="8">
        <v>919</v>
      </c>
      <c r="D480" s="8">
        <v>388</v>
      </c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3487</v>
      </c>
      <c r="D488" s="11">
        <f>SUM(D479:D487)</f>
        <v>2282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>
        <v>390</v>
      </c>
      <c r="D490" s="8">
        <v>671</v>
      </c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390</v>
      </c>
      <c r="D499" s="11">
        <f>SUM(D490:D498)</f>
        <v>671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>
        <v>57417</v>
      </c>
      <c r="D530" s="8">
        <v>78567</v>
      </c>
    </row>
    <row r="531" spans="1:4" x14ac:dyDescent="0.25">
      <c r="A531" s="6">
        <v>421203</v>
      </c>
      <c r="B531" s="7" t="s">
        <v>88</v>
      </c>
      <c r="C531" s="8">
        <v>572</v>
      </c>
      <c r="D531" s="8">
        <v>219</v>
      </c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57989</v>
      </c>
      <c r="D539" s="11">
        <f>SUM(D529:D538)</f>
        <v>78786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>
        <v>3423</v>
      </c>
      <c r="D542" s="8">
        <v>1368</v>
      </c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3423</v>
      </c>
      <c r="D551" s="11">
        <f>SUM(D541:D550)</f>
        <v>1368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>
        <v>29</v>
      </c>
      <c r="D554" s="8">
        <v>29</v>
      </c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29</v>
      </c>
      <c r="D567" s="11">
        <f>SUM(D553:D566)</f>
        <v>29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>
        <v>68648124</v>
      </c>
      <c r="D811" s="8">
        <v>46316727</v>
      </c>
    </row>
    <row r="812" spans="1:4" x14ac:dyDescent="0.25">
      <c r="A812" s="6">
        <v>440102</v>
      </c>
      <c r="B812" s="7" t="s">
        <v>95</v>
      </c>
      <c r="C812" s="8">
        <v>68648155</v>
      </c>
      <c r="D812" s="8">
        <v>46316764</v>
      </c>
    </row>
    <row r="813" spans="1:4" x14ac:dyDescent="0.25">
      <c r="A813" s="6">
        <v>440103</v>
      </c>
      <c r="B813" s="7" t="s">
        <v>96</v>
      </c>
      <c r="C813" s="8">
        <v>365418</v>
      </c>
      <c r="D813" s="8">
        <v>888418</v>
      </c>
    </row>
    <row r="814" spans="1:4" x14ac:dyDescent="0.25">
      <c r="A814" s="6">
        <v>440104</v>
      </c>
      <c r="B814" s="7" t="s">
        <v>97</v>
      </c>
      <c r="C814" s="8">
        <v>27428</v>
      </c>
      <c r="D814" s="8">
        <v>39938</v>
      </c>
    </row>
    <row r="815" spans="1:4" x14ac:dyDescent="0.25">
      <c r="A815" s="6">
        <v>440105</v>
      </c>
      <c r="B815" s="7" t="s">
        <v>98</v>
      </c>
      <c r="C815" s="8">
        <v>17129209</v>
      </c>
      <c r="D815" s="8">
        <v>14639919</v>
      </c>
    </row>
    <row r="816" spans="1:4" x14ac:dyDescent="0.25">
      <c r="A816" s="6">
        <v>440106</v>
      </c>
      <c r="B816" s="7" t="s">
        <v>271</v>
      </c>
      <c r="C816" s="8">
        <v>110512912</v>
      </c>
      <c r="D816" s="8">
        <v>103494328</v>
      </c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>
        <v>14129979</v>
      </c>
      <c r="D818" s="8">
        <v>15551978</v>
      </c>
    </row>
    <row r="819" spans="1:4" x14ac:dyDescent="0.25">
      <c r="A819" s="6">
        <v>440109</v>
      </c>
      <c r="B819" s="7" t="s">
        <v>102</v>
      </c>
      <c r="C819" s="8">
        <v>27020570</v>
      </c>
      <c r="D819" s="8">
        <v>15786369</v>
      </c>
    </row>
    <row r="820" spans="1:4" x14ac:dyDescent="0.25">
      <c r="A820" s="6">
        <v>440110</v>
      </c>
      <c r="B820" s="7" t="s">
        <v>103</v>
      </c>
      <c r="C820" s="8">
        <v>4935455</v>
      </c>
      <c r="D820" s="8">
        <v>152519</v>
      </c>
    </row>
    <row r="821" spans="1:4" x14ac:dyDescent="0.25">
      <c r="A821" s="6">
        <v>440111</v>
      </c>
      <c r="B821" s="7" t="s">
        <v>104</v>
      </c>
      <c r="C821" s="8">
        <v>666407</v>
      </c>
      <c r="D821" s="8">
        <v>1282914</v>
      </c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>
        <v>5947224</v>
      </c>
      <c r="D825" s="34">
        <v>1645050</v>
      </c>
    </row>
    <row r="826" spans="1:4" ht="15.75" thickBot="1" x14ac:dyDescent="0.3">
      <c r="A826" s="9" t="s">
        <v>18</v>
      </c>
      <c r="B826" s="10"/>
      <c r="C826" s="11">
        <f>SUM(C811:C825)</f>
        <v>318030881</v>
      </c>
      <c r="D826" s="11">
        <f>SUM(D811:D825)</f>
        <v>246114924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>
        <v>14313871</v>
      </c>
      <c r="D879" s="8">
        <v>9999972</v>
      </c>
    </row>
    <row r="880" spans="1:4" x14ac:dyDescent="0.25">
      <c r="A880" s="6">
        <v>440502</v>
      </c>
      <c r="B880" s="7" t="s">
        <v>95</v>
      </c>
      <c r="C880" s="8">
        <v>7148788</v>
      </c>
      <c r="D880" s="8">
        <v>4999985</v>
      </c>
    </row>
    <row r="881" spans="1:4" x14ac:dyDescent="0.25">
      <c r="A881" s="6">
        <v>440503</v>
      </c>
      <c r="B881" s="7" t="s">
        <v>96</v>
      </c>
      <c r="C881" s="8">
        <v>14434</v>
      </c>
      <c r="D881" s="8">
        <v>14141</v>
      </c>
    </row>
    <row r="882" spans="1:4" x14ac:dyDescent="0.25">
      <c r="A882" s="6">
        <v>440504</v>
      </c>
      <c r="B882" s="7" t="s">
        <v>97</v>
      </c>
      <c r="C882" s="8">
        <v>4342</v>
      </c>
      <c r="D882" s="8">
        <v>4839</v>
      </c>
    </row>
    <row r="883" spans="1:4" x14ac:dyDescent="0.25">
      <c r="A883" s="6">
        <v>440505</v>
      </c>
      <c r="B883" s="7" t="s">
        <v>98</v>
      </c>
      <c r="C883" s="8">
        <v>199851</v>
      </c>
      <c r="D883" s="8">
        <v>50243</v>
      </c>
    </row>
    <row r="884" spans="1:4" x14ac:dyDescent="0.25">
      <c r="A884" s="6">
        <v>440506</v>
      </c>
      <c r="B884" s="7" t="s">
        <v>99</v>
      </c>
      <c r="C884" s="8">
        <v>993375</v>
      </c>
      <c r="D884" s="8">
        <v>1185202</v>
      </c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>
        <v>1057076</v>
      </c>
      <c r="D886" s="8">
        <v>911203</v>
      </c>
    </row>
    <row r="887" spans="1:4" x14ac:dyDescent="0.25">
      <c r="A887" s="6">
        <v>440509</v>
      </c>
      <c r="B887" s="7" t="s">
        <v>102</v>
      </c>
      <c r="C887" s="8">
        <v>4424847</v>
      </c>
      <c r="D887" s="8">
        <v>2583114</v>
      </c>
    </row>
    <row r="888" spans="1:4" x14ac:dyDescent="0.25">
      <c r="A888" s="6">
        <v>440510</v>
      </c>
      <c r="B888" s="7" t="s">
        <v>103</v>
      </c>
      <c r="C888" s="8">
        <v>59273</v>
      </c>
      <c r="D888" s="8">
        <v>25009</v>
      </c>
    </row>
    <row r="889" spans="1:4" x14ac:dyDescent="0.25">
      <c r="A889" s="6">
        <v>440511</v>
      </c>
      <c r="B889" s="7" t="s">
        <v>104</v>
      </c>
      <c r="C889" s="8">
        <v>50902</v>
      </c>
      <c r="D889" s="8">
        <v>166145</v>
      </c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>
        <v>682305</v>
      </c>
      <c r="D893" s="34">
        <v>110753</v>
      </c>
    </row>
    <row r="894" spans="1:4" ht="15.75" thickBot="1" x14ac:dyDescent="0.3">
      <c r="A894" s="9" t="s">
        <v>18</v>
      </c>
      <c r="B894" s="10"/>
      <c r="C894" s="11">
        <f>SUM(C879:C893)</f>
        <v>28949064</v>
      </c>
      <c r="D894" s="11">
        <f>SUM(D879:D893)</f>
        <v>20050606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>
        <v>1796203</v>
      </c>
      <c r="D896" s="8">
        <v>552560</v>
      </c>
    </row>
    <row r="897" spans="1:4" x14ac:dyDescent="0.25">
      <c r="A897" s="6">
        <v>440602</v>
      </c>
      <c r="B897" s="7" t="s">
        <v>95</v>
      </c>
      <c r="C897" s="8">
        <v>1796203</v>
      </c>
      <c r="D897" s="8">
        <v>552560</v>
      </c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>
        <v>80213</v>
      </c>
      <c r="D900" s="8">
        <v>43911</v>
      </c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>
        <v>60684</v>
      </c>
      <c r="D903" s="8">
        <v>74609</v>
      </c>
    </row>
    <row r="904" spans="1:4" x14ac:dyDescent="0.25">
      <c r="A904" s="6">
        <v>440609</v>
      </c>
      <c r="B904" s="7" t="s">
        <v>102</v>
      </c>
      <c r="C904" s="8">
        <v>824095</v>
      </c>
      <c r="D904" s="8">
        <v>83947</v>
      </c>
    </row>
    <row r="905" spans="1:4" x14ac:dyDescent="0.25">
      <c r="A905" s="6">
        <v>440610</v>
      </c>
      <c r="B905" s="7" t="s">
        <v>103</v>
      </c>
      <c r="C905" s="8"/>
      <c r="D905" s="8">
        <v>427</v>
      </c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>
        <v>619711</v>
      </c>
      <c r="D910" s="34">
        <v>383466</v>
      </c>
    </row>
    <row r="911" spans="1:4" ht="15.75" thickBot="1" x14ac:dyDescent="0.3">
      <c r="A911" s="9" t="s">
        <v>18</v>
      </c>
      <c r="B911" s="10"/>
      <c r="C911" s="11">
        <f>SUM(C896:C910)</f>
        <v>5177109</v>
      </c>
      <c r="D911" s="11">
        <f>SUM(D896:D910)</f>
        <v>1691480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>
        <v>3214469</v>
      </c>
      <c r="D913" s="8">
        <v>8829</v>
      </c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>
        <v>13545</v>
      </c>
      <c r="D915" s="8">
        <v>7960</v>
      </c>
    </row>
    <row r="916" spans="1:4" x14ac:dyDescent="0.25">
      <c r="A916" s="6">
        <v>440704</v>
      </c>
      <c r="B916" s="7" t="s">
        <v>97</v>
      </c>
      <c r="C916" s="8">
        <v>3695</v>
      </c>
      <c r="D916" s="8">
        <v>15279</v>
      </c>
    </row>
    <row r="917" spans="1:4" x14ac:dyDescent="0.25">
      <c r="A917" s="6">
        <v>440705</v>
      </c>
      <c r="B917" s="7" t="s">
        <v>98</v>
      </c>
      <c r="C917" s="8">
        <v>106663</v>
      </c>
      <c r="D917" s="8">
        <v>35315</v>
      </c>
    </row>
    <row r="918" spans="1:4" x14ac:dyDescent="0.25">
      <c r="A918" s="6">
        <v>440706</v>
      </c>
      <c r="B918" s="7" t="s">
        <v>99</v>
      </c>
      <c r="C918" s="8">
        <v>1186456</v>
      </c>
      <c r="D918" s="8">
        <v>1451606</v>
      </c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>
        <v>686371</v>
      </c>
      <c r="D920" s="8">
        <v>818210</v>
      </c>
    </row>
    <row r="921" spans="1:4" x14ac:dyDescent="0.25">
      <c r="A921" s="6">
        <v>440709</v>
      </c>
      <c r="B921" s="7" t="s">
        <v>102</v>
      </c>
      <c r="C921" s="8"/>
      <c r="D921" s="8">
        <v>-169055</v>
      </c>
    </row>
    <row r="922" spans="1:4" x14ac:dyDescent="0.25">
      <c r="A922" s="6">
        <v>440710</v>
      </c>
      <c r="B922" s="7" t="s">
        <v>103</v>
      </c>
      <c r="C922" s="8">
        <v>24470</v>
      </c>
      <c r="D922" s="8">
        <v>23978</v>
      </c>
    </row>
    <row r="923" spans="1:4" x14ac:dyDescent="0.25">
      <c r="A923" s="6">
        <v>440711</v>
      </c>
      <c r="B923" s="7" t="s">
        <v>104</v>
      </c>
      <c r="C923" s="8">
        <v>368850</v>
      </c>
      <c r="D923" s="8">
        <v>76324</v>
      </c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>
        <v>281247</v>
      </c>
    </row>
    <row r="928" spans="1:4" ht="15.75" thickBot="1" x14ac:dyDescent="0.3">
      <c r="A928" s="9" t="s">
        <v>18</v>
      </c>
      <c r="B928" s="10"/>
      <c r="C928" s="11">
        <f>SUM(C913:C927)</f>
        <v>5604519</v>
      </c>
      <c r="D928" s="11">
        <f>SUM(D913:D927)</f>
        <v>2549693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>
        <v>4224544</v>
      </c>
      <c r="D930" s="8">
        <v>2432225</v>
      </c>
    </row>
    <row r="931" spans="1:4" x14ac:dyDescent="0.25">
      <c r="A931" s="6">
        <v>440802</v>
      </c>
      <c r="B931" s="7" t="s">
        <v>95</v>
      </c>
      <c r="C931" s="8">
        <v>2221018</v>
      </c>
      <c r="D931" s="8">
        <v>1396628</v>
      </c>
    </row>
    <row r="932" spans="1:4" x14ac:dyDescent="0.25">
      <c r="A932" s="6">
        <v>440803</v>
      </c>
      <c r="B932" s="7" t="s">
        <v>96</v>
      </c>
      <c r="C932" s="8">
        <v>8840</v>
      </c>
      <c r="D932" s="8">
        <v>19093</v>
      </c>
    </row>
    <row r="933" spans="1:4" x14ac:dyDescent="0.25">
      <c r="A933" s="6">
        <v>440804</v>
      </c>
      <c r="B933" s="7" t="s">
        <v>97</v>
      </c>
      <c r="C933" s="8">
        <v>8047</v>
      </c>
      <c r="D933" s="8">
        <v>3729</v>
      </c>
    </row>
    <row r="934" spans="1:4" x14ac:dyDescent="0.25">
      <c r="A934" s="6">
        <v>440805</v>
      </c>
      <c r="B934" s="7" t="s">
        <v>98</v>
      </c>
      <c r="C934" s="8">
        <v>19420</v>
      </c>
      <c r="D934" s="8">
        <v>28111</v>
      </c>
    </row>
    <row r="935" spans="1:4" x14ac:dyDescent="0.25">
      <c r="A935" s="6">
        <v>440806</v>
      </c>
      <c r="B935" s="7" t="s">
        <v>99</v>
      </c>
      <c r="C935" s="8">
        <v>1054723</v>
      </c>
      <c r="D935" s="8">
        <v>983623</v>
      </c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>
        <v>721609</v>
      </c>
      <c r="D937" s="8">
        <v>720291</v>
      </c>
    </row>
    <row r="938" spans="1:4" x14ac:dyDescent="0.25">
      <c r="A938" s="6">
        <v>440809</v>
      </c>
      <c r="B938" s="7" t="s">
        <v>102</v>
      </c>
      <c r="C938" s="8">
        <v>999203</v>
      </c>
      <c r="D938" s="8">
        <v>1175106</v>
      </c>
    </row>
    <row r="939" spans="1:4" x14ac:dyDescent="0.25">
      <c r="A939" s="6">
        <v>440810</v>
      </c>
      <c r="B939" s="7" t="s">
        <v>103</v>
      </c>
      <c r="C939" s="8">
        <v>19766</v>
      </c>
      <c r="D939" s="8">
        <v>45439</v>
      </c>
    </row>
    <row r="940" spans="1:4" x14ac:dyDescent="0.25">
      <c r="A940" s="6">
        <v>440811</v>
      </c>
      <c r="B940" s="7" t="s">
        <v>104</v>
      </c>
      <c r="C940" s="8">
        <v>96987</v>
      </c>
      <c r="D940" s="8">
        <v>52506</v>
      </c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>
        <v>310188</v>
      </c>
      <c r="D944" s="34">
        <v>427198</v>
      </c>
    </row>
    <row r="945" spans="1:4" ht="15.75" thickBot="1" x14ac:dyDescent="0.3">
      <c r="A945" s="9" t="s">
        <v>18</v>
      </c>
      <c r="B945" s="10"/>
      <c r="C945" s="11">
        <f>SUM(C930:C944)</f>
        <v>9684345</v>
      </c>
      <c r="D945" s="11">
        <f>SUM(D930:D944)</f>
        <v>7283949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>
        <v>5033869</v>
      </c>
      <c r="D947" s="8">
        <v>3285439</v>
      </c>
    </row>
    <row r="948" spans="1:4" x14ac:dyDescent="0.25">
      <c r="A948" s="6">
        <v>440902</v>
      </c>
      <c r="B948" s="7" t="s">
        <v>95</v>
      </c>
      <c r="C948" s="8">
        <v>5033871</v>
      </c>
      <c r="D948" s="8">
        <v>3281853</v>
      </c>
    </row>
    <row r="949" spans="1:4" x14ac:dyDescent="0.25">
      <c r="A949" s="6">
        <v>440903</v>
      </c>
      <c r="B949" s="7" t="s">
        <v>96</v>
      </c>
      <c r="C949" s="8">
        <v>33933</v>
      </c>
      <c r="D949" s="8">
        <v>53315</v>
      </c>
    </row>
    <row r="950" spans="1:4" x14ac:dyDescent="0.25">
      <c r="A950" s="6">
        <v>440904</v>
      </c>
      <c r="B950" s="7" t="s">
        <v>97</v>
      </c>
      <c r="C950" s="8">
        <v>1371</v>
      </c>
      <c r="D950" s="8">
        <v>1997</v>
      </c>
    </row>
    <row r="951" spans="1:4" x14ac:dyDescent="0.25">
      <c r="A951" s="6">
        <v>440905</v>
      </c>
      <c r="B951" s="7" t="s">
        <v>98</v>
      </c>
      <c r="C951" s="8">
        <v>555549</v>
      </c>
      <c r="D951" s="8">
        <v>736113</v>
      </c>
    </row>
    <row r="952" spans="1:4" x14ac:dyDescent="0.25">
      <c r="A952" s="6">
        <v>440906</v>
      </c>
      <c r="B952" s="7" t="s">
        <v>99</v>
      </c>
      <c r="C952" s="8">
        <v>16803798</v>
      </c>
      <c r="D952" s="8">
        <v>20687770</v>
      </c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>
        <v>1438866</v>
      </c>
      <c r="D954" s="8">
        <v>961091</v>
      </c>
    </row>
    <row r="955" spans="1:4" x14ac:dyDescent="0.25">
      <c r="A955" s="6">
        <v>440909</v>
      </c>
      <c r="B955" s="7" t="s">
        <v>102</v>
      </c>
      <c r="C955" s="8">
        <v>2094741</v>
      </c>
      <c r="D955" s="8">
        <v>1274475</v>
      </c>
    </row>
    <row r="956" spans="1:4" x14ac:dyDescent="0.25">
      <c r="A956" s="6">
        <v>440910</v>
      </c>
      <c r="B956" s="7" t="s">
        <v>103</v>
      </c>
      <c r="C956" s="8">
        <v>398825</v>
      </c>
      <c r="D956" s="8">
        <v>17236</v>
      </c>
    </row>
    <row r="957" spans="1:4" x14ac:dyDescent="0.25">
      <c r="A957" s="6">
        <v>440911</v>
      </c>
      <c r="B957" s="7" t="s">
        <v>104</v>
      </c>
      <c r="C957" s="8">
        <v>58454</v>
      </c>
      <c r="D957" s="8">
        <v>87280</v>
      </c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>
        <v>413499</v>
      </c>
      <c r="D961" s="34">
        <v>140544</v>
      </c>
    </row>
    <row r="962" spans="1:4" ht="15.75" thickBot="1" x14ac:dyDescent="0.3">
      <c r="A962" s="42" t="s">
        <v>18</v>
      </c>
      <c r="B962" s="10"/>
      <c r="C962" s="11">
        <f>SUM(C947:C961)</f>
        <v>31866776</v>
      </c>
      <c r="D962" s="11">
        <f>SUM(D947:D961)</f>
        <v>30527113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>
        <v>2875805</v>
      </c>
      <c r="D964" s="8">
        <v>4582016</v>
      </c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>
        <v>18054</v>
      </c>
      <c r="D968" s="8">
        <v>4935</v>
      </c>
    </row>
    <row r="969" spans="1:4" x14ac:dyDescent="0.25">
      <c r="A969" s="6">
        <v>441006</v>
      </c>
      <c r="B969" s="7" t="s">
        <v>99</v>
      </c>
      <c r="C969" s="8">
        <v>5610106</v>
      </c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>
        <v>3383</v>
      </c>
      <c r="D971" s="8"/>
    </row>
    <row r="972" spans="1:4" x14ac:dyDescent="0.25">
      <c r="A972" s="6">
        <v>441009</v>
      </c>
      <c r="B972" s="7" t="s">
        <v>102</v>
      </c>
      <c r="C972" s="8">
        <v>362638</v>
      </c>
      <c r="D972" s="8">
        <v>307061</v>
      </c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>
        <v>16223761</v>
      </c>
      <c r="D978" s="34"/>
    </row>
    <row r="979" spans="1:4" ht="15.75" thickBot="1" x14ac:dyDescent="0.3">
      <c r="A979" s="9" t="s">
        <v>18</v>
      </c>
      <c r="B979" s="10"/>
      <c r="C979" s="11">
        <f>SUM(C964:C978)</f>
        <v>25093747</v>
      </c>
      <c r="D979" s="11">
        <f>SUM(D964:D978)</f>
        <v>4894012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>
        <v>18526691</v>
      </c>
      <c r="D1015" s="8">
        <v>12864550</v>
      </c>
    </row>
    <row r="1016" spans="1:4" x14ac:dyDescent="0.25">
      <c r="A1016" s="6">
        <v>441302</v>
      </c>
      <c r="B1016" s="7" t="s">
        <v>95</v>
      </c>
      <c r="C1016" s="8">
        <v>18526705</v>
      </c>
      <c r="D1016" s="8">
        <v>12864551</v>
      </c>
    </row>
    <row r="1017" spans="1:4" x14ac:dyDescent="0.25">
      <c r="A1017" s="6">
        <v>441303</v>
      </c>
      <c r="B1017" s="7" t="s">
        <v>96</v>
      </c>
      <c r="C1017" s="8">
        <v>355367</v>
      </c>
      <c r="D1017" s="8">
        <v>59160</v>
      </c>
    </row>
    <row r="1018" spans="1:4" x14ac:dyDescent="0.25">
      <c r="A1018" s="6">
        <v>441304</v>
      </c>
      <c r="B1018" s="7" t="s">
        <v>97</v>
      </c>
      <c r="C1018" s="8">
        <v>15975</v>
      </c>
      <c r="D1018" s="8">
        <v>40823</v>
      </c>
    </row>
    <row r="1019" spans="1:4" x14ac:dyDescent="0.25">
      <c r="A1019" s="6">
        <v>441305</v>
      </c>
      <c r="B1019" s="7" t="s">
        <v>98</v>
      </c>
      <c r="C1019" s="8">
        <v>2195988</v>
      </c>
      <c r="D1019" s="8">
        <v>1416471</v>
      </c>
    </row>
    <row r="1020" spans="1:4" x14ac:dyDescent="0.25">
      <c r="A1020" s="6">
        <v>441306</v>
      </c>
      <c r="B1020" s="7" t="s">
        <v>99</v>
      </c>
      <c r="C1020" s="8">
        <v>41397731</v>
      </c>
      <c r="D1020" s="8">
        <v>53901947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>
        <v>6220791</v>
      </c>
      <c r="D1022" s="8">
        <v>3434459</v>
      </c>
    </row>
    <row r="1023" spans="1:4" x14ac:dyDescent="0.25">
      <c r="A1023" s="6">
        <v>441309</v>
      </c>
      <c r="B1023" s="7" t="s">
        <v>102</v>
      </c>
      <c r="C1023" s="8">
        <v>6314548</v>
      </c>
      <c r="D1023" s="8">
        <v>9521948</v>
      </c>
    </row>
    <row r="1024" spans="1:4" x14ac:dyDescent="0.25">
      <c r="A1024" s="6">
        <v>441310</v>
      </c>
      <c r="B1024" s="7" t="s">
        <v>103</v>
      </c>
      <c r="C1024" s="8">
        <v>61008</v>
      </c>
      <c r="D1024" s="8">
        <v>266490</v>
      </c>
    </row>
    <row r="1025" spans="1:4" x14ac:dyDescent="0.25">
      <c r="A1025" s="6">
        <v>441311</v>
      </c>
      <c r="B1025" s="7" t="s">
        <v>104</v>
      </c>
      <c r="C1025" s="8">
        <v>513166</v>
      </c>
      <c r="D1025" s="8">
        <v>508726</v>
      </c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>
        <v>658020</v>
      </c>
      <c r="D1029" s="34">
        <v>1451092</v>
      </c>
    </row>
    <row r="1030" spans="1:4" ht="15.75" thickBot="1" x14ac:dyDescent="0.3">
      <c r="A1030" s="9" t="s">
        <v>18</v>
      </c>
      <c r="B1030" s="10"/>
      <c r="C1030" s="11">
        <f>SUM(C1015:C1029)</f>
        <v>94785990</v>
      </c>
      <c r="D1030" s="11">
        <f>SUM(D1015:D1029)</f>
        <v>96330217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>
        <v>18846761</v>
      </c>
      <c r="D1032" s="8">
        <v>12533942</v>
      </c>
    </row>
    <row r="1033" spans="1:4" x14ac:dyDescent="0.25">
      <c r="A1033" s="6">
        <v>441402</v>
      </c>
      <c r="B1033" s="7" t="s">
        <v>95</v>
      </c>
      <c r="C1033" s="8">
        <v>27853646</v>
      </c>
      <c r="D1033" s="8">
        <v>19610747</v>
      </c>
    </row>
    <row r="1034" spans="1:4" x14ac:dyDescent="0.25">
      <c r="A1034" s="6">
        <v>441403</v>
      </c>
      <c r="B1034" s="7" t="s">
        <v>96</v>
      </c>
      <c r="C1034" s="8">
        <v>21149</v>
      </c>
      <c r="D1034" s="8">
        <v>20171</v>
      </c>
    </row>
    <row r="1035" spans="1:4" x14ac:dyDescent="0.25">
      <c r="A1035" s="6">
        <v>441404</v>
      </c>
      <c r="B1035" s="7" t="s">
        <v>97</v>
      </c>
      <c r="C1035" s="8">
        <v>6189</v>
      </c>
      <c r="D1035" s="8">
        <v>-1</v>
      </c>
    </row>
    <row r="1036" spans="1:4" x14ac:dyDescent="0.25">
      <c r="A1036" s="6">
        <v>441405</v>
      </c>
      <c r="B1036" s="7" t="s">
        <v>98</v>
      </c>
      <c r="C1036" s="8">
        <v>149914</v>
      </c>
      <c r="D1036" s="8">
        <v>40891</v>
      </c>
    </row>
    <row r="1037" spans="1:4" x14ac:dyDescent="0.25">
      <c r="A1037" s="6">
        <v>441406</v>
      </c>
      <c r="B1037" s="7" t="s">
        <v>99</v>
      </c>
      <c r="C1037" s="8">
        <v>1621931</v>
      </c>
      <c r="D1037" s="8">
        <v>1611488</v>
      </c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>
        <v>1662820</v>
      </c>
      <c r="D1039" s="8">
        <v>1020082</v>
      </c>
    </row>
    <row r="1040" spans="1:4" x14ac:dyDescent="0.25">
      <c r="A1040" s="6">
        <v>441409</v>
      </c>
      <c r="B1040" s="7" t="s">
        <v>102</v>
      </c>
      <c r="C1040" s="8">
        <v>7889867</v>
      </c>
      <c r="D1040" s="8">
        <v>2498679</v>
      </c>
    </row>
    <row r="1041" spans="1:4" x14ac:dyDescent="0.25">
      <c r="A1041" s="6">
        <v>441410</v>
      </c>
      <c r="B1041" s="7" t="s">
        <v>103</v>
      </c>
      <c r="C1041" s="8">
        <v>86771</v>
      </c>
      <c r="D1041" s="8">
        <v>26627</v>
      </c>
    </row>
    <row r="1042" spans="1:4" x14ac:dyDescent="0.25">
      <c r="A1042" s="6">
        <v>441411</v>
      </c>
      <c r="B1042" s="7" t="s">
        <v>104</v>
      </c>
      <c r="C1042" s="8">
        <v>74611</v>
      </c>
      <c r="D1042" s="8">
        <v>235846</v>
      </c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>
        <v>1825994</v>
      </c>
      <c r="D1046" s="34">
        <v>612199</v>
      </c>
    </row>
    <row r="1047" spans="1:4" ht="15.75" thickBot="1" x14ac:dyDescent="0.3">
      <c r="A1047" s="9" t="s">
        <v>18</v>
      </c>
      <c r="B1047" s="10"/>
      <c r="C1047" s="11">
        <f>SUM(C1032:C1046)</f>
        <v>60039653</v>
      </c>
      <c r="D1047" s="11">
        <f>SUM(D1032:D1046)</f>
        <v>38210671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>
        <v>52917500</v>
      </c>
      <c r="D1049" s="8">
        <v>41544804</v>
      </c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>
        <v>45921</v>
      </c>
      <c r="D1051" s="8">
        <v>45921</v>
      </c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>
        <v>25082</v>
      </c>
      <c r="D1053" s="8">
        <v>25082</v>
      </c>
    </row>
    <row r="1054" spans="1:4" x14ac:dyDescent="0.25">
      <c r="A1054" s="6">
        <v>441506</v>
      </c>
      <c r="B1054" s="7" t="s">
        <v>99</v>
      </c>
      <c r="C1054" s="8">
        <v>200000</v>
      </c>
      <c r="D1054" s="8">
        <v>200000</v>
      </c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>
        <v>5073273</v>
      </c>
      <c r="D1056" s="8">
        <v>5073273</v>
      </c>
    </row>
    <row r="1057" spans="1:4" x14ac:dyDescent="0.25">
      <c r="A1057" s="6">
        <v>441509</v>
      </c>
      <c r="B1057" s="7" t="s">
        <v>102</v>
      </c>
      <c r="C1057" s="8">
        <v>849207</v>
      </c>
      <c r="D1057" s="8">
        <v>956586</v>
      </c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>
        <v>18000</v>
      </c>
      <c r="D1059" s="8">
        <v>18000</v>
      </c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>
        <v>30559459</v>
      </c>
      <c r="D1063" s="34">
        <v>10559459</v>
      </c>
    </row>
    <row r="1064" spans="1:4" ht="15.75" thickBot="1" x14ac:dyDescent="0.3">
      <c r="A1064" s="9" t="s">
        <v>18</v>
      </c>
      <c r="B1064" s="10"/>
      <c r="C1064" s="11">
        <f>SUM(C1049:C1063)</f>
        <v>89688442</v>
      </c>
      <c r="D1064" s="11">
        <f>SUM(D1049:D1063)</f>
        <v>58423125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>
        <v>25699626</v>
      </c>
      <c r="D1066" s="8">
        <v>25553547</v>
      </c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>
        <v>39033</v>
      </c>
      <c r="D1068" s="8">
        <v>39032</v>
      </c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>
        <v>22836</v>
      </c>
      <c r="D1070" s="8">
        <v>21320</v>
      </c>
    </row>
    <row r="1071" spans="1:4" x14ac:dyDescent="0.25">
      <c r="A1071" s="6">
        <v>441606</v>
      </c>
      <c r="B1071" s="7" t="s">
        <v>99</v>
      </c>
      <c r="C1071" s="8">
        <v>170000</v>
      </c>
      <c r="D1071" s="8">
        <v>170000</v>
      </c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>
        <v>3571028</v>
      </c>
      <c r="D1073" s="8">
        <v>3570426</v>
      </c>
    </row>
    <row r="1074" spans="1:4" x14ac:dyDescent="0.25">
      <c r="A1074" s="6">
        <v>441609</v>
      </c>
      <c r="B1074" s="7" t="s">
        <v>102</v>
      </c>
      <c r="C1074" s="8">
        <v>771378</v>
      </c>
      <c r="D1074" s="8">
        <v>843730</v>
      </c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>
        <v>15300</v>
      </c>
      <c r="D1076" s="8">
        <v>15300</v>
      </c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>
        <v>330649</v>
      </c>
      <c r="D1080" s="34">
        <v>7754362</v>
      </c>
    </row>
    <row r="1081" spans="1:4" ht="15.75" thickBot="1" x14ac:dyDescent="0.3">
      <c r="A1081" s="9" t="s">
        <v>18</v>
      </c>
      <c r="B1081" s="10"/>
      <c r="C1081" s="11">
        <f>SUM(C1066:C1080)</f>
        <v>30619850</v>
      </c>
      <c r="D1081" s="11">
        <f>SUM(D1066:D1080)</f>
        <v>37967717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7087284</v>
      </c>
      <c r="D1093" s="8">
        <v>8795398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7087284</v>
      </c>
      <c r="D1102" s="11">
        <f>SUM(D1087:D1101)</f>
        <v>8795398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156</v>
      </c>
      <c r="D1109" s="8">
        <v>4607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1115245</v>
      </c>
      <c r="D1111" s="8">
        <v>1245571</v>
      </c>
    </row>
    <row r="1112" spans="1:4" ht="15.75" thickBot="1" x14ac:dyDescent="0.3">
      <c r="A1112" s="16">
        <v>450310</v>
      </c>
      <c r="B1112" s="17" t="s">
        <v>38</v>
      </c>
      <c r="C1112" s="8">
        <v>6956542</v>
      </c>
      <c r="D1112" s="8">
        <v>1950084</v>
      </c>
    </row>
    <row r="1113" spans="1:4" ht="15.75" thickBot="1" x14ac:dyDescent="0.3">
      <c r="A1113" s="9" t="s">
        <v>18</v>
      </c>
      <c r="B1113" s="10"/>
      <c r="C1113" s="11">
        <f>SUM(C1108:C1112)</f>
        <v>8071943</v>
      </c>
      <c r="D1113" s="11">
        <f>SUM(D1108:D1112)</f>
        <v>3200262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715727721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557289886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>
        <v>2316228</v>
      </c>
      <c r="D1353" s="8">
        <v>1992223</v>
      </c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2316228</v>
      </c>
      <c r="D1364" s="11">
        <f>SUM(D1352:D1363)</f>
        <v>1992223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>
        <v>51351</v>
      </c>
      <c r="D1381" s="8">
        <v>37881</v>
      </c>
    </row>
    <row r="1382" spans="1:4" x14ac:dyDescent="0.25">
      <c r="A1382" s="6">
        <v>520303</v>
      </c>
      <c r="B1382" s="7" t="s">
        <v>88</v>
      </c>
      <c r="C1382" s="8">
        <v>18371</v>
      </c>
      <c r="D1382" s="8">
        <v>7769</v>
      </c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69722</v>
      </c>
      <c r="D1390" s="11">
        <f>SUM(D1380:D1389)</f>
        <v>45650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>
        <v>1894</v>
      </c>
      <c r="D1417" s="8">
        <v>1345</v>
      </c>
    </row>
    <row r="1418" spans="1:4" x14ac:dyDescent="0.25">
      <c r="A1418" s="6">
        <v>520602</v>
      </c>
      <c r="B1418" s="7" t="s">
        <v>88</v>
      </c>
      <c r="C1418" s="8">
        <v>388</v>
      </c>
      <c r="D1418" s="8">
        <v>-47</v>
      </c>
    </row>
    <row r="1419" spans="1:4" x14ac:dyDescent="0.25">
      <c r="A1419" s="6">
        <v>520603</v>
      </c>
      <c r="B1419" s="7" t="s">
        <v>89</v>
      </c>
      <c r="C1419" s="8"/>
      <c r="D1419" s="8">
        <v>179</v>
      </c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2282</v>
      </c>
      <c r="D1426" s="11">
        <f>SUM(D1417:D1425)</f>
        <v>1477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>
        <v>1078</v>
      </c>
      <c r="D1428" s="8">
        <v>390</v>
      </c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1078</v>
      </c>
      <c r="D1437" s="11">
        <f>SUM(D1428:D1436)</f>
        <v>390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>
        <v>-9026</v>
      </c>
      <c r="D1440" s="8">
        <v>12316</v>
      </c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-9026</v>
      </c>
      <c r="D1449" s="11">
        <f>SUM(D1439:D1448)</f>
        <v>12316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>
        <v>77485</v>
      </c>
      <c r="D1452" s="8">
        <v>15038</v>
      </c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77485</v>
      </c>
      <c r="D1461" s="11">
        <f>SUM(D1451:D1460)</f>
        <v>15038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>
        <v>44089</v>
      </c>
      <c r="D1512" s="8">
        <v>57417</v>
      </c>
    </row>
    <row r="1513" spans="1:4" x14ac:dyDescent="0.25">
      <c r="A1513" s="6">
        <v>521403</v>
      </c>
      <c r="B1513" s="7" t="s">
        <v>88</v>
      </c>
      <c r="C1513" s="8">
        <v>2973</v>
      </c>
      <c r="D1513" s="8">
        <v>572</v>
      </c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47062</v>
      </c>
      <c r="D1521" s="11">
        <f>SUM(D1511:D1520)</f>
        <v>57989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>
        <v>1368</v>
      </c>
      <c r="D1524" s="8">
        <v>1292</v>
      </c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1368</v>
      </c>
      <c r="D1533" s="11">
        <f>SUM(D1523:D1532)</f>
        <v>1292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>
        <v>29</v>
      </c>
      <c r="D1536" s="8">
        <v>29</v>
      </c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29</v>
      </c>
      <c r="D1549" s="11">
        <f>SUM(D1535:D1548)</f>
        <v>29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>
        <v>4535185</v>
      </c>
      <c r="D1922" s="8">
        <v>6920888</v>
      </c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>
        <v>7345571</v>
      </c>
      <c r="D1926" s="8">
        <v>5605572</v>
      </c>
    </row>
    <row r="1927" spans="1:4" x14ac:dyDescent="0.25">
      <c r="A1927" s="6">
        <v>540106</v>
      </c>
      <c r="B1927" s="7" t="s">
        <v>99</v>
      </c>
      <c r="C1927" s="8">
        <v>43371541</v>
      </c>
      <c r="D1927" s="8">
        <v>28270536</v>
      </c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>
        <v>821714</v>
      </c>
      <c r="D1929" s="8">
        <v>147668</v>
      </c>
    </row>
    <row r="1930" spans="1:4" x14ac:dyDescent="0.25">
      <c r="A1930" s="6">
        <v>540109</v>
      </c>
      <c r="B1930" s="7" t="s">
        <v>102</v>
      </c>
      <c r="C1930" s="8">
        <v>691625</v>
      </c>
      <c r="D1930" s="8">
        <v>739664</v>
      </c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>
        <v>10993</v>
      </c>
      <c r="D1932" s="8">
        <v>63050</v>
      </c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>
        <v>16388717</v>
      </c>
      <c r="D1936" s="34"/>
    </row>
    <row r="1937" spans="1:4" ht="15.75" thickBot="1" x14ac:dyDescent="0.3">
      <c r="A1937" s="9" t="s">
        <v>18</v>
      </c>
      <c r="B1937" s="10"/>
      <c r="C1937" s="11">
        <f>SUM(C1922:C1936)</f>
        <v>73165346</v>
      </c>
      <c r="D1937" s="11">
        <f>SUM(D1922:D1936)</f>
        <v>41747378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>
        <v>12584672</v>
      </c>
      <c r="D1956" s="8">
        <v>8213597</v>
      </c>
    </row>
    <row r="1957" spans="1:4" x14ac:dyDescent="0.25">
      <c r="A1957" s="6">
        <v>540302</v>
      </c>
      <c r="B1957" s="7" t="s">
        <v>95</v>
      </c>
      <c r="C1957" s="8">
        <v>12584678</v>
      </c>
      <c r="D1957" s="8">
        <v>8204632</v>
      </c>
    </row>
    <row r="1958" spans="1:4" x14ac:dyDescent="0.25">
      <c r="A1958" s="6">
        <v>540303</v>
      </c>
      <c r="B1958" s="7" t="s">
        <v>96</v>
      </c>
      <c r="C1958" s="8">
        <v>84831</v>
      </c>
      <c r="D1958" s="8">
        <v>133287</v>
      </c>
    </row>
    <row r="1959" spans="1:4" x14ac:dyDescent="0.25">
      <c r="A1959" s="6">
        <v>540304</v>
      </c>
      <c r="B1959" s="7" t="s">
        <v>97</v>
      </c>
      <c r="C1959" s="8">
        <v>3428</v>
      </c>
      <c r="D1959" s="8">
        <v>4992</v>
      </c>
    </row>
    <row r="1960" spans="1:4" x14ac:dyDescent="0.25">
      <c r="A1960" s="6">
        <v>540305</v>
      </c>
      <c r="B1960" s="7" t="s">
        <v>98</v>
      </c>
      <c r="C1960" s="8">
        <v>3703657</v>
      </c>
      <c r="D1960" s="8">
        <v>4907423</v>
      </c>
    </row>
    <row r="1961" spans="1:4" x14ac:dyDescent="0.25">
      <c r="A1961" s="6">
        <v>540306</v>
      </c>
      <c r="B1961" s="7" t="s">
        <v>99</v>
      </c>
      <c r="C1961" s="8">
        <v>41986928</v>
      </c>
      <c r="D1961" s="8">
        <v>51719427</v>
      </c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>
        <v>3597164</v>
      </c>
      <c r="D1963" s="18">
        <v>2402727</v>
      </c>
    </row>
    <row r="1964" spans="1:4" x14ac:dyDescent="0.25">
      <c r="A1964" s="6">
        <v>540309</v>
      </c>
      <c r="B1964" s="7" t="s">
        <v>102</v>
      </c>
      <c r="C1964" s="8">
        <v>5236852</v>
      </c>
      <c r="D1964" s="8">
        <v>3186186</v>
      </c>
    </row>
    <row r="1965" spans="1:4" x14ac:dyDescent="0.25">
      <c r="A1965" s="6">
        <v>540310</v>
      </c>
      <c r="B1965" s="7" t="s">
        <v>103</v>
      </c>
      <c r="C1965" s="8">
        <v>997062</v>
      </c>
      <c r="D1965" s="8">
        <v>43091</v>
      </c>
    </row>
    <row r="1966" spans="1:4" x14ac:dyDescent="0.25">
      <c r="A1966" s="6">
        <v>540311</v>
      </c>
      <c r="B1966" s="7" t="s">
        <v>104</v>
      </c>
      <c r="C1966" s="8">
        <v>146137</v>
      </c>
      <c r="D1966" s="8">
        <v>218202</v>
      </c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>
        <v>1033749</v>
      </c>
      <c r="D1970" s="34">
        <v>351359</v>
      </c>
    </row>
    <row r="1971" spans="1:4" ht="15.75" thickBot="1" x14ac:dyDescent="0.3">
      <c r="A1971" s="9" t="s">
        <v>18</v>
      </c>
      <c r="B1971" s="10"/>
      <c r="C1971" s="11">
        <f>SUM(C1956:C1970)</f>
        <v>81959158</v>
      </c>
      <c r="D1971" s="11">
        <f>SUM(D1956:D1970)</f>
        <v>79384923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>
        <v>22568</v>
      </c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22568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>
        <v>3285439</v>
      </c>
      <c r="D2007" s="8">
        <v>2257026</v>
      </c>
    </row>
    <row r="2008" spans="1:4" x14ac:dyDescent="0.25">
      <c r="A2008" s="6">
        <v>540602</v>
      </c>
      <c r="B2008" s="7" t="s">
        <v>95</v>
      </c>
      <c r="C2008" s="8">
        <v>3281853</v>
      </c>
      <c r="D2008" s="8">
        <v>2257026</v>
      </c>
    </row>
    <row r="2009" spans="1:4" x14ac:dyDescent="0.25">
      <c r="A2009" s="6">
        <v>540603</v>
      </c>
      <c r="B2009" s="7" t="s">
        <v>96</v>
      </c>
      <c r="C2009" s="8">
        <v>53315</v>
      </c>
      <c r="D2009" s="8">
        <v>9731</v>
      </c>
    </row>
    <row r="2010" spans="1:4" x14ac:dyDescent="0.25">
      <c r="A2010" s="6">
        <v>540604</v>
      </c>
      <c r="B2010" s="7" t="s">
        <v>97</v>
      </c>
      <c r="C2010" s="8">
        <v>1997</v>
      </c>
      <c r="D2010" s="8">
        <v>4562</v>
      </c>
    </row>
    <row r="2011" spans="1:4" x14ac:dyDescent="0.25">
      <c r="A2011" s="6">
        <v>540605</v>
      </c>
      <c r="B2011" s="7" t="s">
        <v>98</v>
      </c>
      <c r="C2011" s="8">
        <v>736113</v>
      </c>
      <c r="D2011" s="8">
        <v>535601</v>
      </c>
    </row>
    <row r="2012" spans="1:4" x14ac:dyDescent="0.25">
      <c r="A2012" s="6">
        <v>540606</v>
      </c>
      <c r="B2012" s="7" t="s">
        <v>99</v>
      </c>
      <c r="C2012" s="8">
        <v>20687770</v>
      </c>
      <c r="D2012" s="8">
        <v>12513213</v>
      </c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>
        <v>961091</v>
      </c>
      <c r="D2014" s="18">
        <v>773059</v>
      </c>
    </row>
    <row r="2015" spans="1:4" x14ac:dyDescent="0.25">
      <c r="A2015" s="6">
        <v>540609</v>
      </c>
      <c r="B2015" s="7" t="s">
        <v>102</v>
      </c>
      <c r="C2015" s="8">
        <v>1274475</v>
      </c>
      <c r="D2015" s="8">
        <v>1482723</v>
      </c>
    </row>
    <row r="2016" spans="1:4" x14ac:dyDescent="0.25">
      <c r="A2016" s="6">
        <v>540610</v>
      </c>
      <c r="B2016" s="7" t="s">
        <v>103</v>
      </c>
      <c r="C2016" s="8">
        <v>17236</v>
      </c>
      <c r="D2016" s="8">
        <v>49250</v>
      </c>
    </row>
    <row r="2017" spans="1:4" x14ac:dyDescent="0.25">
      <c r="A2017" s="6">
        <v>540611</v>
      </c>
      <c r="B2017" s="7" t="s">
        <v>104</v>
      </c>
      <c r="C2017" s="8">
        <v>87281</v>
      </c>
      <c r="D2017" s="8">
        <v>56677</v>
      </c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>
        <v>140544</v>
      </c>
      <c r="D2021" s="34">
        <v>204089</v>
      </c>
    </row>
    <row r="2022" spans="1:4" ht="15.75" thickBot="1" x14ac:dyDescent="0.3">
      <c r="A2022" s="9" t="s">
        <v>18</v>
      </c>
      <c r="B2022" s="10"/>
      <c r="C2022" s="11">
        <f>SUM(C2007:C2021)</f>
        <v>30527114</v>
      </c>
      <c r="D2022" s="11">
        <f>SUM(D2007:D2021)</f>
        <v>20142957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>
        <v>7729817</v>
      </c>
      <c r="D2024" s="8">
        <v>4224544</v>
      </c>
    </row>
    <row r="2025" spans="1:4" x14ac:dyDescent="0.25">
      <c r="A2025" s="6">
        <v>540702</v>
      </c>
      <c r="B2025" s="7" t="s">
        <v>95</v>
      </c>
      <c r="C2025" s="8">
        <v>3577996</v>
      </c>
      <c r="D2025" s="8">
        <v>2221018</v>
      </c>
    </row>
    <row r="2026" spans="1:4" x14ac:dyDescent="0.25">
      <c r="A2026" s="6">
        <v>540703</v>
      </c>
      <c r="B2026" s="7" t="s">
        <v>96</v>
      </c>
      <c r="C2026" s="8">
        <v>11192</v>
      </c>
      <c r="D2026" s="8">
        <v>8840</v>
      </c>
    </row>
    <row r="2027" spans="1:4" x14ac:dyDescent="0.25">
      <c r="A2027" s="6">
        <v>540704</v>
      </c>
      <c r="B2027" s="7" t="s">
        <v>97</v>
      </c>
      <c r="C2027" s="8">
        <v>3215</v>
      </c>
      <c r="D2027" s="8">
        <v>8048</v>
      </c>
    </row>
    <row r="2028" spans="1:4" x14ac:dyDescent="0.25">
      <c r="A2028" s="6">
        <v>540705</v>
      </c>
      <c r="B2028" s="7" t="s">
        <v>98</v>
      </c>
      <c r="C2028" s="8">
        <v>58009</v>
      </c>
      <c r="D2028" s="8">
        <v>19420</v>
      </c>
    </row>
    <row r="2029" spans="1:4" x14ac:dyDescent="0.25">
      <c r="A2029" s="6">
        <v>540706</v>
      </c>
      <c r="B2029" s="7" t="s">
        <v>99</v>
      </c>
      <c r="C2029" s="8">
        <v>871932</v>
      </c>
      <c r="D2029" s="8">
        <v>1054723</v>
      </c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>
        <v>721652</v>
      </c>
      <c r="D2031" s="18">
        <v>721609</v>
      </c>
    </row>
    <row r="2032" spans="1:4" x14ac:dyDescent="0.25">
      <c r="A2032" s="6">
        <v>540709</v>
      </c>
      <c r="B2032" s="7" t="s">
        <v>102</v>
      </c>
      <c r="C2032" s="8">
        <v>2099577</v>
      </c>
      <c r="D2032" s="8">
        <v>999202</v>
      </c>
    </row>
    <row r="2033" spans="1:4" x14ac:dyDescent="0.25">
      <c r="A2033" s="6">
        <v>540710</v>
      </c>
      <c r="B2033" s="7" t="s">
        <v>103</v>
      </c>
      <c r="C2033" s="8">
        <v>33497</v>
      </c>
      <c r="D2033" s="8">
        <v>19766</v>
      </c>
    </row>
    <row r="2034" spans="1:4" x14ac:dyDescent="0.25">
      <c r="A2034" s="6">
        <v>540711</v>
      </c>
      <c r="B2034" s="7" t="s">
        <v>104</v>
      </c>
      <c r="C2034" s="8">
        <v>167901</v>
      </c>
      <c r="D2034" s="8">
        <v>96988</v>
      </c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>
        <v>520808</v>
      </c>
      <c r="D2038" s="34">
        <v>310187</v>
      </c>
    </row>
    <row r="2039" spans="1:4" ht="15.75" thickBot="1" x14ac:dyDescent="0.3">
      <c r="A2039" s="9" t="s">
        <v>18</v>
      </c>
      <c r="B2039" s="10"/>
      <c r="C2039" s="11">
        <f>SUM(C2024:C2038)</f>
        <v>15795596</v>
      </c>
      <c r="D2039" s="11">
        <f>SUM(D2024:D2038)</f>
        <v>9684345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>
        <v>-1100</v>
      </c>
      <c r="D2044" s="8">
        <v>7638</v>
      </c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-1100</v>
      </c>
      <c r="D2056" s="11">
        <f>SUM(D2041:D2055)</f>
        <v>7638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>
        <v>41129559</v>
      </c>
      <c r="D2058" s="8">
        <v>29529633</v>
      </c>
    </row>
    <row r="2059" spans="1:4" x14ac:dyDescent="0.25">
      <c r="A2059" s="6">
        <v>540902</v>
      </c>
      <c r="B2059" s="7" t="s">
        <v>95</v>
      </c>
      <c r="C2059" s="8">
        <v>41129562</v>
      </c>
      <c r="D2059" s="8">
        <v>28571346</v>
      </c>
    </row>
    <row r="2060" spans="1:4" x14ac:dyDescent="0.25">
      <c r="A2060" s="6">
        <v>540903</v>
      </c>
      <c r="B2060" s="7" t="s">
        <v>96</v>
      </c>
      <c r="C2060" s="8">
        <v>52872</v>
      </c>
      <c r="D2060" s="8">
        <v>50427</v>
      </c>
    </row>
    <row r="2061" spans="1:4" x14ac:dyDescent="0.25">
      <c r="A2061" s="6">
        <v>540904</v>
      </c>
      <c r="B2061" s="7" t="s">
        <v>97</v>
      </c>
      <c r="C2061" s="8">
        <v>16571</v>
      </c>
      <c r="D2061" s="8">
        <v>10704</v>
      </c>
    </row>
    <row r="2062" spans="1:4" x14ac:dyDescent="0.25">
      <c r="A2062" s="6">
        <v>540905</v>
      </c>
      <c r="B2062" s="7" t="s">
        <v>98</v>
      </c>
      <c r="C2062" s="8">
        <v>732053</v>
      </c>
      <c r="D2062" s="8">
        <v>184039</v>
      </c>
    </row>
    <row r="2063" spans="1:4" x14ac:dyDescent="0.25">
      <c r="A2063" s="6">
        <v>540906</v>
      </c>
      <c r="B2063" s="7" t="s">
        <v>99</v>
      </c>
      <c r="C2063" s="8">
        <v>4054827</v>
      </c>
      <c r="D2063" s="8">
        <v>5198256</v>
      </c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>
        <v>3952473</v>
      </c>
      <c r="D2065" s="8">
        <v>3337741</v>
      </c>
    </row>
    <row r="2066" spans="1:4" x14ac:dyDescent="0.25">
      <c r="A2066" s="6">
        <v>540909</v>
      </c>
      <c r="B2066" s="7" t="s">
        <v>102</v>
      </c>
      <c r="C2066" s="8">
        <v>16977683</v>
      </c>
      <c r="D2066" s="8">
        <v>10016325</v>
      </c>
    </row>
    <row r="2067" spans="1:4" x14ac:dyDescent="0.25">
      <c r="A2067" s="6">
        <v>540910</v>
      </c>
      <c r="B2067" s="7" t="s">
        <v>103</v>
      </c>
      <c r="C2067" s="8">
        <v>216927</v>
      </c>
      <c r="D2067" s="8">
        <v>89363</v>
      </c>
    </row>
    <row r="2068" spans="1:4" x14ac:dyDescent="0.25">
      <c r="A2068" s="6">
        <v>540911</v>
      </c>
      <c r="B2068" s="7" t="s">
        <v>104</v>
      </c>
      <c r="C2068" s="8">
        <v>186526</v>
      </c>
      <c r="D2068" s="8">
        <v>608590</v>
      </c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>
        <v>2499283</v>
      </c>
      <c r="D2072" s="34">
        <v>405691</v>
      </c>
    </row>
    <row r="2073" spans="1:4" ht="15.75" thickBot="1" x14ac:dyDescent="0.3">
      <c r="A2073" s="9" t="s">
        <v>18</v>
      </c>
      <c r="B2073" s="10"/>
      <c r="C2073" s="11">
        <f>SUM(C2058:C2072)</f>
        <v>110948336</v>
      </c>
      <c r="D2073" s="11">
        <f>SUM(D2058:D2072)</f>
        <v>78002115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>
        <v>5987344</v>
      </c>
      <c r="D2075" s="8">
        <v>1805221</v>
      </c>
    </row>
    <row r="2076" spans="1:4" x14ac:dyDescent="0.25">
      <c r="A2076" s="6">
        <v>541002</v>
      </c>
      <c r="B2076" s="7" t="s">
        <v>95</v>
      </c>
      <c r="C2076" s="8">
        <v>5987344</v>
      </c>
      <c r="D2076" s="8">
        <v>1805221</v>
      </c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>
        <v>267376</v>
      </c>
      <c r="D2079" s="8">
        <v>146369</v>
      </c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>
        <v>204577</v>
      </c>
      <c r="D2082" s="8">
        <v>85682</v>
      </c>
    </row>
    <row r="2083" spans="1:4" x14ac:dyDescent="0.25">
      <c r="A2083" s="6">
        <v>541009</v>
      </c>
      <c r="B2083" s="7" t="s">
        <v>102</v>
      </c>
      <c r="C2083" s="8">
        <v>2746984</v>
      </c>
      <c r="D2083" s="8">
        <v>442836</v>
      </c>
    </row>
    <row r="2084" spans="1:4" x14ac:dyDescent="0.25">
      <c r="A2084" s="6">
        <v>541010</v>
      </c>
      <c r="B2084" s="7" t="s">
        <v>103</v>
      </c>
      <c r="C2084" s="8"/>
      <c r="D2084" s="8">
        <v>1424</v>
      </c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>
        <v>2065705</v>
      </c>
      <c r="D2089" s="34">
        <v>1278222</v>
      </c>
    </row>
    <row r="2090" spans="1:4" ht="15.75" thickBot="1" x14ac:dyDescent="0.3">
      <c r="A2090" s="9" t="s">
        <v>18</v>
      </c>
      <c r="B2090" s="10"/>
      <c r="C2090" s="11">
        <f>SUM(C2075:C2089)</f>
        <v>17259330</v>
      </c>
      <c r="D2090" s="11">
        <f>SUM(D2075:D2089)</f>
        <v>5564975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>
        <v>483590</v>
      </c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483590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>
        <v>22517209</v>
      </c>
      <c r="D2127" s="8">
        <v>18650301</v>
      </c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22517209</v>
      </c>
      <c r="D2141" s="11">
        <f>SUM(D2126:D2140)</f>
        <v>18650301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>
        <v>27459250</v>
      </c>
      <c r="D2143" s="8">
        <v>18526691</v>
      </c>
    </row>
    <row r="2144" spans="1:4" x14ac:dyDescent="0.25">
      <c r="A2144" s="6">
        <v>541402</v>
      </c>
      <c r="B2144" s="7" t="s">
        <v>95</v>
      </c>
      <c r="C2144" s="8">
        <v>27459262</v>
      </c>
      <c r="D2144" s="8">
        <v>18526705</v>
      </c>
    </row>
    <row r="2145" spans="1:4" x14ac:dyDescent="0.25">
      <c r="A2145" s="6">
        <v>541403</v>
      </c>
      <c r="B2145" s="7" t="s">
        <v>96</v>
      </c>
      <c r="C2145" s="8">
        <v>146167</v>
      </c>
      <c r="D2145" s="8">
        <v>355367</v>
      </c>
    </row>
    <row r="2146" spans="1:4" x14ac:dyDescent="0.25">
      <c r="A2146" s="6">
        <v>541404</v>
      </c>
      <c r="B2146" s="7" t="s">
        <v>97</v>
      </c>
      <c r="C2146" s="8">
        <v>10971</v>
      </c>
      <c r="D2146" s="8">
        <v>15975</v>
      </c>
    </row>
    <row r="2147" spans="1:4" x14ac:dyDescent="0.25">
      <c r="A2147" s="6">
        <v>541405</v>
      </c>
      <c r="B2147" s="7" t="s">
        <v>98</v>
      </c>
      <c r="C2147" s="8">
        <v>2569381</v>
      </c>
      <c r="D2147" s="8">
        <v>2195988</v>
      </c>
    </row>
    <row r="2148" spans="1:4" x14ac:dyDescent="0.25">
      <c r="A2148" s="6">
        <v>541406</v>
      </c>
      <c r="B2148" s="7" t="s">
        <v>99</v>
      </c>
      <c r="C2148" s="8">
        <v>44205165</v>
      </c>
      <c r="D2148" s="8">
        <v>41397731</v>
      </c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>
        <v>5651992</v>
      </c>
      <c r="D2150" s="8">
        <v>6220791</v>
      </c>
    </row>
    <row r="2151" spans="1:4" x14ac:dyDescent="0.25">
      <c r="A2151" s="6">
        <v>541409</v>
      </c>
      <c r="B2151" s="7" t="s">
        <v>102</v>
      </c>
      <c r="C2151" s="8">
        <v>10808228</v>
      </c>
      <c r="D2151" s="8">
        <v>6314548</v>
      </c>
    </row>
    <row r="2152" spans="1:4" x14ac:dyDescent="0.25">
      <c r="A2152" s="6">
        <v>541410</v>
      </c>
      <c r="B2152" s="7" t="s">
        <v>103</v>
      </c>
      <c r="C2152" s="8">
        <v>1974182</v>
      </c>
      <c r="D2152" s="8">
        <v>61008</v>
      </c>
    </row>
    <row r="2153" spans="1:4" x14ac:dyDescent="0.25">
      <c r="A2153" s="6">
        <v>541411</v>
      </c>
      <c r="B2153" s="7" t="s">
        <v>104</v>
      </c>
      <c r="C2153" s="8">
        <v>1225680</v>
      </c>
      <c r="D2153" s="8">
        <v>513166</v>
      </c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>
        <v>1419772</v>
      </c>
      <c r="D2157" s="34">
        <v>658020</v>
      </c>
    </row>
    <row r="2158" spans="1:4" ht="15.75" thickBot="1" x14ac:dyDescent="0.3">
      <c r="A2158" s="9" t="s">
        <v>18</v>
      </c>
      <c r="B2158" s="10"/>
      <c r="C2158" s="11">
        <f>SUM(C2143:C2157)</f>
        <v>122930050</v>
      </c>
      <c r="D2158" s="11">
        <f>SUM(D2143:D2157)</f>
        <v>94785990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>
        <v>12533942</v>
      </c>
      <c r="D2160" s="8">
        <v>7121433</v>
      </c>
    </row>
    <row r="2161" spans="1:4" x14ac:dyDescent="0.25">
      <c r="A2161" s="6">
        <v>541502</v>
      </c>
      <c r="B2161" s="7" t="s">
        <v>95</v>
      </c>
      <c r="C2161" s="8">
        <v>19610747</v>
      </c>
      <c r="D2161" s="8">
        <v>14960951</v>
      </c>
    </row>
    <row r="2162" spans="1:4" x14ac:dyDescent="0.25">
      <c r="A2162" s="6">
        <v>541503</v>
      </c>
      <c r="B2162" s="7" t="s">
        <v>96</v>
      </c>
      <c r="C2162" s="8">
        <v>20171</v>
      </c>
      <c r="D2162" s="8">
        <v>40635</v>
      </c>
    </row>
    <row r="2163" spans="1:4" x14ac:dyDescent="0.25">
      <c r="A2163" s="6">
        <v>541504</v>
      </c>
      <c r="B2163" s="7" t="s">
        <v>97</v>
      </c>
      <c r="C2163" s="8">
        <v>7337</v>
      </c>
      <c r="D2163" s="8">
        <v>14231</v>
      </c>
    </row>
    <row r="2164" spans="1:4" x14ac:dyDescent="0.25">
      <c r="A2164" s="6">
        <v>541505</v>
      </c>
      <c r="B2164" s="7" t="s">
        <v>98</v>
      </c>
      <c r="C2164" s="8">
        <v>49561</v>
      </c>
      <c r="D2164" s="8">
        <v>73369</v>
      </c>
    </row>
    <row r="2165" spans="1:4" x14ac:dyDescent="0.25">
      <c r="A2165" s="6">
        <v>541506</v>
      </c>
      <c r="B2165" s="7" t="s">
        <v>99</v>
      </c>
      <c r="C2165" s="8">
        <v>2272739</v>
      </c>
      <c r="D2165" s="8">
        <v>8578679</v>
      </c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>
        <v>1369369</v>
      </c>
      <c r="D2167" s="8">
        <v>1567127</v>
      </c>
    </row>
    <row r="2168" spans="1:4" x14ac:dyDescent="0.25">
      <c r="A2168" s="6">
        <v>541509</v>
      </c>
      <c r="B2168" s="7" t="s">
        <v>102</v>
      </c>
      <c r="C2168" s="8">
        <v>4183664</v>
      </c>
      <c r="D2168" s="8">
        <v>4280016</v>
      </c>
    </row>
    <row r="2169" spans="1:4" x14ac:dyDescent="0.25">
      <c r="A2169" s="6">
        <v>541510</v>
      </c>
      <c r="B2169" s="7" t="s">
        <v>103</v>
      </c>
      <c r="C2169" s="8">
        <v>36315</v>
      </c>
      <c r="D2169" s="8">
        <v>88714</v>
      </c>
    </row>
    <row r="2170" spans="1:4" x14ac:dyDescent="0.25">
      <c r="A2170" s="6">
        <v>541511</v>
      </c>
      <c r="B2170" s="7" t="s">
        <v>104</v>
      </c>
      <c r="C2170" s="8">
        <v>243436</v>
      </c>
      <c r="D2170" s="8">
        <v>130191</v>
      </c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>
        <v>673565</v>
      </c>
      <c r="D2174" s="34">
        <v>1214181</v>
      </c>
    </row>
    <row r="2175" spans="1:4" ht="15.75" thickBot="1" x14ac:dyDescent="0.3">
      <c r="A2175" s="9" t="s">
        <v>18</v>
      </c>
      <c r="B2175" s="10"/>
      <c r="C2175" s="11">
        <f>SUM(C2160:C2174)</f>
        <v>41000846</v>
      </c>
      <c r="D2175" s="11">
        <f>SUM(D2160:D2174)</f>
        <v>38069527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>
        <v>98234952</v>
      </c>
      <c r="D2177" s="8">
        <v>56236001</v>
      </c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>
        <v>45921</v>
      </c>
      <c r="D2179" s="8">
        <v>45921</v>
      </c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>
        <v>26866</v>
      </c>
      <c r="D2181" s="8">
        <v>25082</v>
      </c>
    </row>
    <row r="2182" spans="1:4" x14ac:dyDescent="0.25">
      <c r="A2182" s="6">
        <v>541606</v>
      </c>
      <c r="B2182" s="7" t="s">
        <v>99</v>
      </c>
      <c r="C2182" s="8">
        <v>200000</v>
      </c>
      <c r="D2182" s="8">
        <v>200000</v>
      </c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>
        <v>5073981</v>
      </c>
      <c r="D2184" s="8">
        <v>5073273</v>
      </c>
    </row>
    <row r="2185" spans="1:4" x14ac:dyDescent="0.25">
      <c r="A2185" s="6">
        <v>541609</v>
      </c>
      <c r="B2185" s="7" t="s">
        <v>102</v>
      </c>
      <c r="C2185" s="8">
        <v>1360308</v>
      </c>
      <c r="D2185" s="8">
        <v>1466179</v>
      </c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>
        <v>18000</v>
      </c>
      <c r="D2187" s="8">
        <v>18000</v>
      </c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>
        <v>661299</v>
      </c>
      <c r="D2191" s="34">
        <v>30559459</v>
      </c>
    </row>
    <row r="2192" spans="1:4" ht="15.75" thickBot="1" x14ac:dyDescent="0.3">
      <c r="A2192" s="9" t="s">
        <v>18</v>
      </c>
      <c r="B2192" s="10"/>
      <c r="C2192" s="11">
        <f>SUM(C2177:C2191)</f>
        <v>105621327</v>
      </c>
      <c r="D2192" s="11">
        <f>SUM(D2177:D2191)</f>
        <v>93623915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>
        <v>26008485</v>
      </c>
      <c r="D2194" s="8">
        <v>29072768</v>
      </c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>
        <v>39033</v>
      </c>
      <c r="D2196" s="8">
        <v>39033</v>
      </c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>
        <v>21320</v>
      </c>
      <c r="D2198" s="8">
        <v>21320</v>
      </c>
    </row>
    <row r="2199" spans="1:4" x14ac:dyDescent="0.25">
      <c r="A2199" s="6">
        <v>541706</v>
      </c>
      <c r="B2199" s="7" t="s">
        <v>99</v>
      </c>
      <c r="C2199" s="8">
        <v>170000</v>
      </c>
      <c r="D2199" s="8">
        <v>170000</v>
      </c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>
        <v>3570426</v>
      </c>
      <c r="D2201" s="8">
        <v>3570426</v>
      </c>
    </row>
    <row r="2202" spans="1:4" x14ac:dyDescent="0.25">
      <c r="A2202" s="6">
        <v>541709</v>
      </c>
      <c r="B2202" s="7" t="s">
        <v>102</v>
      </c>
      <c r="C2202" s="8">
        <v>430188</v>
      </c>
      <c r="D2202" s="8">
        <v>478411</v>
      </c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>
        <v>15300</v>
      </c>
      <c r="D2204" s="8">
        <v>15300</v>
      </c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>
        <v>7754362</v>
      </c>
      <c r="D2208" s="34">
        <v>7754269</v>
      </c>
    </row>
    <row r="2209" spans="1:4" ht="15.75" thickBot="1" x14ac:dyDescent="0.3">
      <c r="A2209" s="9" t="s">
        <v>18</v>
      </c>
      <c r="B2209" s="10"/>
      <c r="C2209" s="11">
        <f>SUM(C2194:C2208)</f>
        <v>38009114</v>
      </c>
      <c r="D2209" s="11">
        <f>SUM(D2194:D2208)</f>
        <v>41121527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>
        <v>3448775</v>
      </c>
      <c r="D2228" s="8">
        <v>3455190</v>
      </c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>
        <v>206283</v>
      </c>
      <c r="D2230" s="8">
        <v>219311</v>
      </c>
    </row>
    <row r="2231" spans="1:4" x14ac:dyDescent="0.25">
      <c r="A2231" s="6">
        <v>541904</v>
      </c>
      <c r="B2231" s="7" t="s">
        <v>353</v>
      </c>
      <c r="C2231" s="8">
        <v>1137428</v>
      </c>
      <c r="D2231" s="8">
        <v>1115961</v>
      </c>
    </row>
    <row r="2232" spans="1:4" x14ac:dyDescent="0.25">
      <c r="A2232" s="6">
        <v>541905</v>
      </c>
      <c r="B2232" s="7" t="s">
        <v>354</v>
      </c>
      <c r="C2232" s="8">
        <v>294377</v>
      </c>
      <c r="D2232" s="8"/>
    </row>
    <row r="2233" spans="1:4" x14ac:dyDescent="0.25">
      <c r="A2233" s="6">
        <v>541906</v>
      </c>
      <c r="B2233" s="7" t="s">
        <v>355</v>
      </c>
      <c r="C2233" s="8">
        <v>75698</v>
      </c>
      <c r="D2233" s="8">
        <v>73469</v>
      </c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>
        <v>2175578</v>
      </c>
      <c r="D2239" s="8">
        <v>1850837</v>
      </c>
    </row>
    <row r="2240" spans="1:4" x14ac:dyDescent="0.25">
      <c r="A2240" s="6">
        <v>541913</v>
      </c>
      <c r="B2240" s="7" t="s">
        <v>364</v>
      </c>
      <c r="C2240" s="8">
        <v>13067</v>
      </c>
      <c r="D2240" s="8">
        <v>16929</v>
      </c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>
        <v>32000</v>
      </c>
      <c r="D2242" s="8"/>
    </row>
    <row r="2243" spans="1:4" x14ac:dyDescent="0.25">
      <c r="A2243" s="6">
        <v>541916</v>
      </c>
      <c r="B2243" s="7" t="s">
        <v>368</v>
      </c>
      <c r="C2243" s="8">
        <v>21000</v>
      </c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>
        <v>321237</v>
      </c>
      <c r="D2246" s="8">
        <v>190133</v>
      </c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>
        <v>13000</v>
      </c>
      <c r="D2249" s="8">
        <v>13000</v>
      </c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>
        <v>338056</v>
      </c>
      <c r="D2251" s="8">
        <v>177442</v>
      </c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>
        <v>253826</v>
      </c>
      <c r="D2253" s="8">
        <v>282000</v>
      </c>
    </row>
    <row r="2254" spans="1:4" x14ac:dyDescent="0.25">
      <c r="A2254" s="6">
        <v>541927</v>
      </c>
      <c r="B2254" s="7" t="s">
        <v>381</v>
      </c>
      <c r="C2254" s="8">
        <v>10000</v>
      </c>
      <c r="D2254" s="8"/>
    </row>
    <row r="2255" spans="1:4" x14ac:dyDescent="0.25">
      <c r="A2255" s="6">
        <v>541928</v>
      </c>
      <c r="B2255" s="7" t="s">
        <v>412</v>
      </c>
      <c r="C2255" s="8">
        <v>1400</v>
      </c>
      <c r="D2255" s="8">
        <v>82306</v>
      </c>
    </row>
    <row r="2256" spans="1:4" x14ac:dyDescent="0.25">
      <c r="A2256" s="6">
        <v>541929</v>
      </c>
      <c r="B2256" s="7" t="s">
        <v>384</v>
      </c>
      <c r="C2256" s="8">
        <v>915</v>
      </c>
      <c r="D2256" s="8"/>
    </row>
    <row r="2257" spans="1:4" x14ac:dyDescent="0.25">
      <c r="A2257" s="6">
        <v>541930</v>
      </c>
      <c r="B2257" s="7" t="s">
        <v>413</v>
      </c>
      <c r="C2257" s="8">
        <v>32268</v>
      </c>
      <c r="D2257" s="8">
        <v>31983</v>
      </c>
    </row>
    <row r="2258" spans="1:4" x14ac:dyDescent="0.25">
      <c r="A2258" s="6">
        <v>541931</v>
      </c>
      <c r="B2258" s="7" t="s">
        <v>414</v>
      </c>
      <c r="C2258" s="8">
        <v>254488</v>
      </c>
      <c r="D2258" s="8">
        <v>248547</v>
      </c>
    </row>
    <row r="2259" spans="1:4" x14ac:dyDescent="0.25">
      <c r="A2259" s="6">
        <v>541932</v>
      </c>
      <c r="B2259" s="7" t="s">
        <v>358</v>
      </c>
      <c r="C2259" s="8">
        <v>378389</v>
      </c>
      <c r="D2259" s="8">
        <v>177841</v>
      </c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>
        <v>763820</v>
      </c>
      <c r="D2261" s="18">
        <v>676593</v>
      </c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>
        <v>40033</v>
      </c>
      <c r="D2263" s="18">
        <v>40181</v>
      </c>
    </row>
    <row r="2264" spans="1:4" x14ac:dyDescent="0.25">
      <c r="A2264" s="16">
        <v>541937</v>
      </c>
      <c r="B2264" s="17" t="s">
        <v>169</v>
      </c>
      <c r="C2264" s="18">
        <v>244770</v>
      </c>
      <c r="D2264" s="18">
        <v>246175</v>
      </c>
    </row>
    <row r="2265" spans="1:4" x14ac:dyDescent="0.25">
      <c r="A2265" s="16">
        <v>541938</v>
      </c>
      <c r="B2265" s="17" t="s">
        <v>170</v>
      </c>
      <c r="C2265" s="18">
        <v>30790</v>
      </c>
      <c r="D2265" s="18">
        <v>30793</v>
      </c>
    </row>
    <row r="2266" spans="1:4" x14ac:dyDescent="0.25">
      <c r="A2266" s="16">
        <v>541939</v>
      </c>
      <c r="B2266" s="17" t="s">
        <v>171</v>
      </c>
      <c r="C2266" s="18">
        <v>244425</v>
      </c>
      <c r="D2266" s="18">
        <v>245829</v>
      </c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>
        <v>158554</v>
      </c>
      <c r="D2268" s="18">
        <v>529450</v>
      </c>
    </row>
    <row r="2269" spans="1:4" ht="15.75" thickBot="1" x14ac:dyDescent="0.3">
      <c r="A2269" s="9" t="s">
        <v>18</v>
      </c>
      <c r="B2269" s="10"/>
      <c r="C2269" s="11">
        <f>SUM(C2228:C2268)</f>
        <v>10490177</v>
      </c>
      <c r="D2269" s="11">
        <f>SUM(D2228:D2268)</f>
        <v>9703970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251376</v>
      </c>
      <c r="D2276" s="8">
        <v>274787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251376</v>
      </c>
      <c r="D2279" s="11">
        <f>SUM(D2275:D2278)</f>
        <v>274787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199715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199715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673202390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533374342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42525331</v>
      </c>
      <c r="D2402" s="62">
        <f>D1115-D2400</f>
        <v>23915544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EB5B1-9C32-4BE5-BFEB-EA8F6CC4AB92}">
  <dimension ref="A1:D2402"/>
  <sheetViews>
    <sheetView workbookViewId="0">
      <selection activeCell="J12" sqref="J12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17797530</v>
      </c>
      <c r="D11" s="8">
        <v>16184013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1725751</v>
      </c>
      <c r="D16" s="8">
        <v>1773969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19523281</v>
      </c>
      <c r="D18" s="11">
        <f>SUM(D4:D17)</f>
        <v>17957982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25">
      <c r="A22" s="6">
        <v>1203</v>
      </c>
      <c r="B22" s="7" t="s">
        <v>22</v>
      </c>
      <c r="C22" s="8">
        <v>14257104</v>
      </c>
      <c r="D22" s="8">
        <v>12804087</v>
      </c>
    </row>
    <row r="23" spans="1:4" x14ac:dyDescent="0.25">
      <c r="A23" s="6">
        <v>1204</v>
      </c>
      <c r="B23" s="7" t="s">
        <v>23</v>
      </c>
      <c r="C23" s="8">
        <v>3010</v>
      </c>
      <c r="D23" s="8">
        <v>121035</v>
      </c>
    </row>
    <row r="24" spans="1:4" ht="15.75" thickBot="1" x14ac:dyDescent="0.3">
      <c r="A24" s="16">
        <v>1205</v>
      </c>
      <c r="B24" s="17" t="s">
        <v>24</v>
      </c>
      <c r="C24" s="8">
        <v>1308316</v>
      </c>
      <c r="D24" s="18">
        <v>4840897</v>
      </c>
    </row>
    <row r="25" spans="1:4" ht="15.75" thickBot="1" x14ac:dyDescent="0.3">
      <c r="A25" s="9" t="s">
        <v>18</v>
      </c>
      <c r="B25" s="10"/>
      <c r="C25" s="11">
        <f>SUM(C20:C24)</f>
        <v>15588430</v>
      </c>
      <c r="D25" s="11">
        <f>SUM(D20:D24)</f>
        <v>17786019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1012912</v>
      </c>
      <c r="D27" s="8">
        <v>335903</v>
      </c>
    </row>
    <row r="28" spans="1:4" x14ac:dyDescent="0.25">
      <c r="A28" s="6">
        <v>1302</v>
      </c>
      <c r="B28" s="7" t="s">
        <v>27</v>
      </c>
      <c r="C28" s="8">
        <v>3671902</v>
      </c>
      <c r="D28" s="8">
        <v>8785150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17050</v>
      </c>
      <c r="D30" s="8">
        <v>13044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>
        <v>72550</v>
      </c>
      <c r="D33" s="8">
        <v>2430646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4774414</v>
      </c>
      <c r="D40" s="11">
        <f>SUM(D27:D39)</f>
        <v>11564743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929655</v>
      </c>
      <c r="D42" s="8">
        <v>75950</v>
      </c>
    </row>
    <row r="43" spans="1:4" x14ac:dyDescent="0.25">
      <c r="A43" s="6">
        <v>1402</v>
      </c>
      <c r="B43" s="7" t="s">
        <v>41</v>
      </c>
      <c r="C43" s="8">
        <v>1580563</v>
      </c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-369816</v>
      </c>
      <c r="D46" s="8">
        <v>1548140</v>
      </c>
    </row>
    <row r="47" spans="1:4" x14ac:dyDescent="0.25">
      <c r="A47" s="6">
        <v>1406</v>
      </c>
      <c r="B47" s="7" t="s">
        <v>45</v>
      </c>
      <c r="C47" s="8">
        <v>5403499</v>
      </c>
      <c r="D47" s="8">
        <v>13653328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7543901</v>
      </c>
      <c r="D51" s="21">
        <f>SUM(D42:D50)</f>
        <v>15277418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581867</v>
      </c>
      <c r="D57" s="8">
        <v>1012926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3306858</v>
      </c>
      <c r="D59" s="8">
        <v>3093595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3956233</v>
      </c>
      <c r="D61" s="8">
        <v>813328</v>
      </c>
    </row>
    <row r="62" spans="1:4" x14ac:dyDescent="0.25">
      <c r="A62" s="22" t="s">
        <v>18</v>
      </c>
      <c r="B62" s="23"/>
      <c r="C62" s="24">
        <f>SUM(C53:C61)</f>
        <v>7844958</v>
      </c>
      <c r="D62" s="24">
        <f>SUM(D53:D61)</f>
        <v>4919849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3000000</v>
      </c>
      <c r="D64" s="8">
        <v>3000000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37470538</v>
      </c>
      <c r="D68" s="8">
        <v>42520447</v>
      </c>
    </row>
    <row r="69" spans="1:4" ht="15.75" thickBot="1" x14ac:dyDescent="0.3">
      <c r="A69" s="9" t="s">
        <v>18</v>
      </c>
      <c r="B69" s="10"/>
      <c r="C69" s="11">
        <f>SUM(C64:C68)</f>
        <v>40470538</v>
      </c>
      <c r="D69" s="11">
        <f>SUM(D64:D68)</f>
        <v>45520447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6950958</v>
      </c>
      <c r="D73" s="8">
        <v>5629373</v>
      </c>
    </row>
    <row r="74" spans="1:4" x14ac:dyDescent="0.25">
      <c r="A74" s="6">
        <v>1704</v>
      </c>
      <c r="B74" s="7" t="s">
        <v>68</v>
      </c>
      <c r="C74" s="8">
        <v>-3691364</v>
      </c>
      <c r="D74" s="8">
        <v>-2324496</v>
      </c>
    </row>
    <row r="75" spans="1:4" x14ac:dyDescent="0.25">
      <c r="A75" s="6">
        <v>1705</v>
      </c>
      <c r="B75" s="7" t="s">
        <v>69</v>
      </c>
      <c r="C75" s="8">
        <v>264589</v>
      </c>
      <c r="D75" s="8">
        <v>264589</v>
      </c>
    </row>
    <row r="76" spans="1:4" ht="15.75" thickBot="1" x14ac:dyDescent="0.3">
      <c r="A76" s="6">
        <v>1706</v>
      </c>
      <c r="B76" s="7" t="s">
        <v>70</v>
      </c>
      <c r="C76" s="8">
        <v>-241376</v>
      </c>
      <c r="D76" s="8">
        <v>-187933</v>
      </c>
    </row>
    <row r="77" spans="1:4" ht="15.75" thickBot="1" x14ac:dyDescent="0.3">
      <c r="A77" s="9" t="s">
        <v>18</v>
      </c>
      <c r="B77" s="10"/>
      <c r="C77" s="11">
        <f>SUM(C71:C76)</f>
        <v>3282807</v>
      </c>
      <c r="D77" s="11">
        <f>SUM(D71:D76)</f>
        <v>3381533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2308227</v>
      </c>
      <c r="D86" s="8">
        <v>1725138</v>
      </c>
    </row>
    <row r="87" spans="1:4" x14ac:dyDescent="0.25">
      <c r="A87" s="6">
        <v>1905</v>
      </c>
      <c r="B87" s="7" t="s">
        <v>78</v>
      </c>
      <c r="C87" s="8">
        <v>2866563</v>
      </c>
      <c r="D87" s="8">
        <v>748469</v>
      </c>
    </row>
    <row r="88" spans="1:4" x14ac:dyDescent="0.25">
      <c r="A88" s="6">
        <v>1906</v>
      </c>
      <c r="B88" s="7" t="s">
        <v>79</v>
      </c>
      <c r="C88" s="8">
        <v>-815337</v>
      </c>
      <c r="D88" s="8">
        <v>-243164</v>
      </c>
    </row>
    <row r="89" spans="1:4" x14ac:dyDescent="0.25">
      <c r="A89" s="6">
        <v>1907</v>
      </c>
      <c r="B89" s="7" t="s">
        <v>80</v>
      </c>
      <c r="C89" s="8">
        <v>11226812</v>
      </c>
      <c r="D89" s="8">
        <v>16466176</v>
      </c>
    </row>
    <row r="90" spans="1:4" x14ac:dyDescent="0.25">
      <c r="A90" s="6">
        <v>1908</v>
      </c>
      <c r="B90" s="7" t="s">
        <v>81</v>
      </c>
      <c r="C90" s="8">
        <v>-9663681</v>
      </c>
      <c r="D90" s="8">
        <v>-8713432</v>
      </c>
    </row>
    <row r="91" spans="1:4" ht="15.75" thickBot="1" x14ac:dyDescent="0.3">
      <c r="A91" s="6">
        <v>1910</v>
      </c>
      <c r="B91" s="7" t="s">
        <v>38</v>
      </c>
      <c r="C91" s="8">
        <v>6006393</v>
      </c>
      <c r="D91" s="8">
        <v>785241</v>
      </c>
    </row>
    <row r="92" spans="1:4" ht="15.75" thickBot="1" x14ac:dyDescent="0.3">
      <c r="A92" s="9" t="s">
        <v>82</v>
      </c>
      <c r="B92" s="10"/>
      <c r="C92" s="11">
        <f>SUM(C83:C91)</f>
        <v>11928977</v>
      </c>
      <c r="D92" s="11">
        <f>SUM(D83:D91)</f>
        <v>10768428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110957306</v>
      </c>
      <c r="D94" s="29">
        <f>D18+D25+D40+D51+D62+D69+D77+D81+D92</f>
        <v>127176419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>
        <v>-1670</v>
      </c>
    </row>
    <row r="99" spans="1:4" x14ac:dyDescent="0.25">
      <c r="A99" s="6">
        <v>2102</v>
      </c>
      <c r="B99" s="7" t="s">
        <v>87</v>
      </c>
      <c r="C99" s="8">
        <v>4072085</v>
      </c>
      <c r="D99" s="8">
        <v>4361706</v>
      </c>
    </row>
    <row r="100" spans="1:4" x14ac:dyDescent="0.25">
      <c r="A100" s="6">
        <v>2103</v>
      </c>
      <c r="B100" s="7" t="s">
        <v>88</v>
      </c>
      <c r="C100" s="8">
        <v>249</v>
      </c>
      <c r="D100" s="8">
        <v>397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-4843</v>
      </c>
      <c r="D103" s="8">
        <v>3119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4067491</v>
      </c>
      <c r="D105" s="11">
        <f>SUM(D98:D104)</f>
        <v>4363552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645324</v>
      </c>
      <c r="D107" s="8">
        <v>678719</v>
      </c>
    </row>
    <row r="108" spans="1:4" x14ac:dyDescent="0.25">
      <c r="A108" s="6">
        <v>2202</v>
      </c>
      <c r="B108" s="7" t="s">
        <v>95</v>
      </c>
      <c r="C108" s="8">
        <v>648742</v>
      </c>
      <c r="D108" s="8">
        <v>760075</v>
      </c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66716</v>
      </c>
      <c r="D112" s="8">
        <v>134739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101039</v>
      </c>
      <c r="D114" s="8">
        <v>157601</v>
      </c>
    </row>
    <row r="115" spans="1:4" x14ac:dyDescent="0.25">
      <c r="A115" s="6">
        <v>2209</v>
      </c>
      <c r="B115" s="7" t="s">
        <v>102</v>
      </c>
      <c r="C115" s="8">
        <v>55</v>
      </c>
      <c r="D115" s="8">
        <v>251</v>
      </c>
    </row>
    <row r="116" spans="1:4" x14ac:dyDescent="0.25">
      <c r="A116" s="6">
        <v>2210</v>
      </c>
      <c r="B116" s="7" t="s">
        <v>103</v>
      </c>
      <c r="C116" s="8">
        <v>29962</v>
      </c>
      <c r="D116" s="8">
        <v>30982</v>
      </c>
    </row>
    <row r="117" spans="1:4" x14ac:dyDescent="0.25">
      <c r="A117" s="6">
        <v>2211</v>
      </c>
      <c r="B117" s="7" t="s">
        <v>104</v>
      </c>
      <c r="C117" s="8">
        <v>252183</v>
      </c>
      <c r="D117" s="8">
        <v>271532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860</v>
      </c>
      <c r="D121" s="8">
        <v>4007</v>
      </c>
    </row>
    <row r="122" spans="1:4" ht="15.75" thickBot="1" x14ac:dyDescent="0.3">
      <c r="A122" s="19">
        <v>2216</v>
      </c>
      <c r="B122" s="20" t="s">
        <v>109</v>
      </c>
      <c r="C122" s="8">
        <v>260132</v>
      </c>
      <c r="D122" s="8">
        <v>145945</v>
      </c>
    </row>
    <row r="123" spans="1:4" ht="15.75" thickBot="1" x14ac:dyDescent="0.3">
      <c r="A123" s="9" t="s">
        <v>18</v>
      </c>
      <c r="B123" s="10"/>
      <c r="C123" s="11">
        <f>SUM(C107:C122)</f>
        <v>2005013</v>
      </c>
      <c r="D123" s="11">
        <f>SUM(D107:D122)</f>
        <v>2183851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10972748</v>
      </c>
      <c r="D126" s="8">
        <v>8294338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-5318503</v>
      </c>
      <c r="D136" s="8">
        <v>-3508695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3933466</v>
      </c>
      <c r="D138" s="8">
        <v>14240927</v>
      </c>
    </row>
    <row r="139" spans="1:4" x14ac:dyDescent="0.25">
      <c r="A139" s="6">
        <v>2314</v>
      </c>
      <c r="B139" s="7" t="s">
        <v>125</v>
      </c>
      <c r="C139" s="8">
        <v>-3549056</v>
      </c>
      <c r="D139" s="8">
        <v>-14134713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6038655</v>
      </c>
      <c r="D141" s="11">
        <f>SUM(D125:D140)</f>
        <v>4891857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8735196</v>
      </c>
      <c r="D143" s="8">
        <v>9462074</v>
      </c>
    </row>
    <row r="144" spans="1:4" x14ac:dyDescent="0.25">
      <c r="A144" s="6">
        <v>2402</v>
      </c>
      <c r="B144" s="7" t="s">
        <v>129</v>
      </c>
      <c r="C144" s="8">
        <v>-6081018</v>
      </c>
      <c r="D144" s="8">
        <v>30915</v>
      </c>
    </row>
    <row r="145" spans="1:4" x14ac:dyDescent="0.25">
      <c r="A145" s="6">
        <v>2403</v>
      </c>
      <c r="B145" s="7" t="s">
        <v>130</v>
      </c>
      <c r="C145" s="8">
        <v>3790753</v>
      </c>
      <c r="D145" s="8">
        <v>4908096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634236</v>
      </c>
      <c r="D147" s="8">
        <v>193175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7079167</v>
      </c>
      <c r="D149" s="11">
        <f>SUM(D143:D148)</f>
        <v>14594260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321439</v>
      </c>
      <c r="D155" s="8">
        <v>538401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321439</v>
      </c>
      <c r="D157" s="11">
        <f>SUM(D151:D156)</f>
        <v>538401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300425</v>
      </c>
      <c r="D160" s="8">
        <v>784382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534065</v>
      </c>
      <c r="D164" s="8">
        <v>1256389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834490</v>
      </c>
      <c r="D167" s="11">
        <f>SUM(D159:D166)</f>
        <v>2040771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2541542</v>
      </c>
      <c r="D169" s="8">
        <v>2361565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167577</v>
      </c>
      <c r="D172" s="8">
        <v>3733742</v>
      </c>
    </row>
    <row r="173" spans="1:4" x14ac:dyDescent="0.25">
      <c r="A173" s="6">
        <v>2705</v>
      </c>
      <c r="B173" s="7" t="s">
        <v>155</v>
      </c>
      <c r="C173" s="8">
        <v>349316</v>
      </c>
      <c r="D173" s="8">
        <v>311217</v>
      </c>
    </row>
    <row r="174" spans="1:4" x14ac:dyDescent="0.25">
      <c r="A174" s="6">
        <v>2706</v>
      </c>
      <c r="B174" s="7" t="s">
        <v>156</v>
      </c>
      <c r="C174" s="8">
        <v>57</v>
      </c>
      <c r="D174" s="8">
        <v>3780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20748</v>
      </c>
      <c r="D177" s="8">
        <v>19577</v>
      </c>
    </row>
    <row r="178" spans="1:4" x14ac:dyDescent="0.25">
      <c r="A178" s="6">
        <v>2710</v>
      </c>
      <c r="B178" s="7" t="s">
        <v>160</v>
      </c>
      <c r="C178" s="8">
        <v>3454256</v>
      </c>
      <c r="D178" s="8">
        <v>3417509</v>
      </c>
    </row>
    <row r="179" spans="1:4" x14ac:dyDescent="0.25">
      <c r="A179" s="6">
        <v>2711</v>
      </c>
      <c r="B179" s="7" t="s">
        <v>161</v>
      </c>
      <c r="C179" s="8">
        <v>2080</v>
      </c>
      <c r="D179" s="8">
        <v>2080</v>
      </c>
    </row>
    <row r="180" spans="1:4" x14ac:dyDescent="0.25">
      <c r="A180" s="6">
        <v>2712</v>
      </c>
      <c r="B180" s="7" t="s">
        <v>162</v>
      </c>
      <c r="C180" s="8">
        <v>5220</v>
      </c>
      <c r="D180" s="8"/>
    </row>
    <row r="181" spans="1:4" x14ac:dyDescent="0.25">
      <c r="A181" s="6">
        <v>2713</v>
      </c>
      <c r="B181" s="7" t="s">
        <v>163</v>
      </c>
      <c r="C181" s="8">
        <v>86102</v>
      </c>
      <c r="D181" s="8">
        <v>146612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1359604</v>
      </c>
      <c r="D183" s="8">
        <v>1097492</v>
      </c>
    </row>
    <row r="184" spans="1:4" x14ac:dyDescent="0.25">
      <c r="A184" s="6">
        <v>2716</v>
      </c>
      <c r="B184" s="7" t="s">
        <v>166</v>
      </c>
      <c r="C184" s="8">
        <v>6214081</v>
      </c>
      <c r="D184" s="8">
        <v>4052095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194393</v>
      </c>
      <c r="D187" s="8">
        <v>180690</v>
      </c>
    </row>
    <row r="188" spans="1:4" x14ac:dyDescent="0.25">
      <c r="A188" s="16">
        <v>2720</v>
      </c>
      <c r="B188" s="17" t="s">
        <v>170</v>
      </c>
      <c r="C188" s="8">
        <v>11551</v>
      </c>
      <c r="D188" s="8">
        <v>10735</v>
      </c>
    </row>
    <row r="189" spans="1:4" x14ac:dyDescent="0.25">
      <c r="A189" s="16">
        <v>2721</v>
      </c>
      <c r="B189" s="17" t="s">
        <v>171</v>
      </c>
      <c r="C189" s="8">
        <v>164354</v>
      </c>
      <c r="D189" s="8">
        <v>150847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5615580</v>
      </c>
      <c r="D191" s="8">
        <v>2250780</v>
      </c>
    </row>
    <row r="192" spans="1:4" ht="15.75" thickBot="1" x14ac:dyDescent="0.3">
      <c r="A192" s="9" t="s">
        <v>18</v>
      </c>
      <c r="B192" s="10"/>
      <c r="C192" s="21">
        <f>SUM(C169:C191)</f>
        <v>20186461</v>
      </c>
      <c r="D192" s="21">
        <f>SUM(D169:D191)</f>
        <v>17738721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364598</v>
      </c>
      <c r="D194" s="8">
        <v>217759</v>
      </c>
    </row>
    <row r="195" spans="1:4" x14ac:dyDescent="0.25">
      <c r="A195" s="6">
        <v>2802</v>
      </c>
      <c r="B195" s="7" t="s">
        <v>176</v>
      </c>
      <c r="C195" s="8">
        <v>2640705</v>
      </c>
      <c r="D195" s="8">
        <v>2575812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3005303</v>
      </c>
      <c r="D200" s="11">
        <f>SUM(D194:D199)</f>
        <v>2793571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1112504</v>
      </c>
      <c r="D202" s="8">
        <v>2396114</v>
      </c>
    </row>
    <row r="203" spans="1:4" x14ac:dyDescent="0.25">
      <c r="A203" s="6">
        <v>2902</v>
      </c>
      <c r="B203" s="7" t="s">
        <v>182</v>
      </c>
      <c r="C203" s="8">
        <v>161996</v>
      </c>
      <c r="D203" s="8">
        <v>1009669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-65819</v>
      </c>
      <c r="D205" s="8">
        <v>65819</v>
      </c>
    </row>
    <row r="206" spans="1:4" ht="15.75" thickBot="1" x14ac:dyDescent="0.3">
      <c r="A206" s="16">
        <v>2910</v>
      </c>
      <c r="B206" s="17" t="s">
        <v>38</v>
      </c>
      <c r="C206" s="8">
        <v>5117282</v>
      </c>
      <c r="D206" s="8">
        <v>31553</v>
      </c>
    </row>
    <row r="207" spans="1:4" ht="15.75" thickBot="1" x14ac:dyDescent="0.3">
      <c r="A207" s="9" t="s">
        <v>18</v>
      </c>
      <c r="B207" s="10"/>
      <c r="C207" s="11">
        <f>SUM(C202:C206)</f>
        <v>6325963</v>
      </c>
      <c r="D207" s="11">
        <f>SUM(D202:D206)</f>
        <v>3503155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49863982</v>
      </c>
      <c r="D209" s="29">
        <f>D105+D123+D141+D149+D157+D167+D192+D200+D207</f>
        <v>52648139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80000000</v>
      </c>
      <c r="D213" s="8">
        <v>45100000</v>
      </c>
    </row>
    <row r="214" spans="1:4" x14ac:dyDescent="0.25">
      <c r="A214" s="6">
        <v>3102</v>
      </c>
      <c r="B214" s="7" t="s">
        <v>189</v>
      </c>
      <c r="C214" s="8">
        <v>-23700900</v>
      </c>
      <c r="D214" s="8">
        <v>-1353400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56299100</v>
      </c>
      <c r="D216" s="11">
        <f>SUM(D213:D215)</f>
        <v>43746600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5603172</v>
      </c>
      <c r="D221" s="8">
        <v>5603172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-808948</v>
      </c>
      <c r="D223" s="8">
        <v>25178508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4794224</v>
      </c>
      <c r="D225" s="11">
        <f>SUM(D221:D224)</f>
        <v>30781680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61093324</v>
      </c>
      <c r="D227" s="29">
        <f>D216+D219+D225</f>
        <v>74528280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110957306</v>
      </c>
      <c r="D229" s="29">
        <f>D209+D227</f>
        <v>127176419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93912420</v>
      </c>
      <c r="D236" s="8">
        <v>92640291</v>
      </c>
    </row>
    <row r="237" spans="1:4" x14ac:dyDescent="0.25">
      <c r="A237" s="6">
        <v>410104</v>
      </c>
      <c r="B237" s="7" t="s">
        <v>205</v>
      </c>
      <c r="C237" s="8">
        <v>4961</v>
      </c>
      <c r="D237" s="8">
        <v>1658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569225</v>
      </c>
      <c r="D243" s="8">
        <v>19610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94486606</v>
      </c>
      <c r="D245" s="21">
        <f>SUM(D234:D244)</f>
        <v>92661559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9274709</v>
      </c>
      <c r="D248" s="8">
        <v>7612037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9274709</v>
      </c>
      <c r="D257" s="11">
        <f>SUM(D247:D256)</f>
        <v>7612037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>
        <v>390</v>
      </c>
      <c r="D260" s="8">
        <v>2420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390</v>
      </c>
      <c r="D269" s="11">
        <f>SUM(D259:D268)</f>
        <v>2420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>
        <v>309388</v>
      </c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309388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380723</v>
      </c>
      <c r="D283" s="8">
        <v>392284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380723</v>
      </c>
      <c r="D292" s="11">
        <f>SUM(D283:D291)</f>
        <v>392284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71563</v>
      </c>
      <c r="D294" s="8">
        <v>170918</v>
      </c>
    </row>
    <row r="295" spans="1:4" x14ac:dyDescent="0.25">
      <c r="A295" s="6">
        <v>410602</v>
      </c>
      <c r="B295" s="7" t="s">
        <v>88</v>
      </c>
      <c r="C295" s="8">
        <v>43</v>
      </c>
      <c r="D295" s="8">
        <v>29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71606</v>
      </c>
      <c r="D303" s="11">
        <f>SUM(D294:D302)</f>
        <v>170947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26165405</v>
      </c>
      <c r="D306" s="8">
        <v>17809820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26165405</v>
      </c>
      <c r="D317" s="11">
        <f>SUM(D305:D316)</f>
        <v>17809820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4632014</v>
      </c>
      <c r="D334" s="8">
        <v>3895965</v>
      </c>
    </row>
    <row r="335" spans="1:4" x14ac:dyDescent="0.25">
      <c r="A335" s="6">
        <v>410903</v>
      </c>
      <c r="B335" s="7" t="s">
        <v>88</v>
      </c>
      <c r="C335" s="8">
        <v>83</v>
      </c>
      <c r="D335" s="8">
        <v>1552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980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4633077</v>
      </c>
      <c r="D344" s="11">
        <f>SUM(D333:D343)</f>
        <v>3897517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1669753</v>
      </c>
      <c r="D347" s="8">
        <v>1359176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33599</v>
      </c>
      <c r="D354" s="8">
        <v>41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1703352</v>
      </c>
      <c r="D356" s="11">
        <f>SUM(D346:D355)</f>
        <v>1359217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3297238</v>
      </c>
      <c r="D359" s="8">
        <v>5234862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3297238</v>
      </c>
      <c r="D372" s="11">
        <f>SUM(D358:D371)</f>
        <v>5234862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560049</v>
      </c>
      <c r="D375" s="8">
        <v>721817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560049</v>
      </c>
      <c r="D388" s="11">
        <f>SUM(D374:D387)</f>
        <v>721817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12998000</v>
      </c>
      <c r="D586" s="8">
        <v>14945663</v>
      </c>
    </row>
    <row r="587" spans="1:4" x14ac:dyDescent="0.25">
      <c r="A587" s="6">
        <v>430102</v>
      </c>
      <c r="B587" s="7" t="s">
        <v>95</v>
      </c>
      <c r="C587" s="8">
        <v>12997200</v>
      </c>
      <c r="D587" s="8">
        <v>14945663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-483096</v>
      </c>
      <c r="D589" s="8">
        <v>4337350</v>
      </c>
    </row>
    <row r="590" spans="1:4" x14ac:dyDescent="0.25">
      <c r="A590" s="6">
        <v>430105</v>
      </c>
      <c r="B590" s="7" t="s">
        <v>98</v>
      </c>
      <c r="C590" s="8">
        <v>8467</v>
      </c>
      <c r="D590" s="8">
        <v>195763</v>
      </c>
    </row>
    <row r="591" spans="1:4" x14ac:dyDescent="0.25">
      <c r="A591" s="6">
        <v>430106</v>
      </c>
      <c r="B591" s="7" t="s">
        <v>271</v>
      </c>
      <c r="C591" s="8">
        <v>166791</v>
      </c>
      <c r="D591" s="8">
        <v>336847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351970</v>
      </c>
      <c r="D593" s="8">
        <v>441410</v>
      </c>
    </row>
    <row r="594" spans="1:4" x14ac:dyDescent="0.25">
      <c r="A594" s="6">
        <v>430109</v>
      </c>
      <c r="B594" s="7" t="s">
        <v>102</v>
      </c>
      <c r="C594" s="8">
        <v>17696</v>
      </c>
      <c r="D594" s="8">
        <v>75398</v>
      </c>
    </row>
    <row r="595" spans="1:4" x14ac:dyDescent="0.25">
      <c r="A595" s="6">
        <v>430110</v>
      </c>
      <c r="B595" s="7" t="s">
        <v>103</v>
      </c>
      <c r="C595" s="8"/>
      <c r="D595" s="8">
        <v>16873</v>
      </c>
    </row>
    <row r="596" spans="1:4" x14ac:dyDescent="0.25">
      <c r="A596" s="6">
        <v>430111</v>
      </c>
      <c r="B596" s="7" t="s">
        <v>104</v>
      </c>
      <c r="C596" s="8">
        <v>334130</v>
      </c>
      <c r="D596" s="8">
        <v>396284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>
        <v>25185</v>
      </c>
    </row>
    <row r="601" spans="1:4" ht="15.75" thickBot="1" x14ac:dyDescent="0.3">
      <c r="A601" s="9" t="s">
        <v>18</v>
      </c>
      <c r="B601" s="10"/>
      <c r="C601" s="11">
        <f>SUM(C586:C600)</f>
        <v>26391158</v>
      </c>
      <c r="D601" s="11">
        <f>SUM(D586:D600)</f>
        <v>35716436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3325199</v>
      </c>
      <c r="D603" s="8">
        <v>3504642</v>
      </c>
    </row>
    <row r="604" spans="1:4" x14ac:dyDescent="0.25">
      <c r="A604" s="6">
        <v>430202</v>
      </c>
      <c r="B604" s="7" t="s">
        <v>95</v>
      </c>
      <c r="C604" s="8">
        <v>1702998</v>
      </c>
      <c r="D604" s="8">
        <v>1780651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5028197</v>
      </c>
      <c r="D618" s="11">
        <f>SUM(D603:D617)</f>
        <v>5285293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-142657</v>
      </c>
      <c r="D620" s="8">
        <v>720062</v>
      </c>
    </row>
    <row r="621" spans="1:4" x14ac:dyDescent="0.25">
      <c r="A621" s="6">
        <v>430302</v>
      </c>
      <c r="B621" s="7" t="s">
        <v>95</v>
      </c>
      <c r="C621" s="8">
        <v>-145761</v>
      </c>
      <c r="D621" s="8">
        <v>685055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-58479</v>
      </c>
      <c r="D623" s="8">
        <v>1086935</v>
      </c>
    </row>
    <row r="624" spans="1:4" x14ac:dyDescent="0.25">
      <c r="A624" s="6">
        <v>430305</v>
      </c>
      <c r="B624" s="7" t="s">
        <v>98</v>
      </c>
      <c r="C624" s="8">
        <v>1265</v>
      </c>
      <c r="D624" s="8">
        <v>36800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47533</v>
      </c>
      <c r="D627" s="8">
        <v>34094</v>
      </c>
    </row>
    <row r="628" spans="1:4" x14ac:dyDescent="0.25">
      <c r="A628" s="6">
        <v>430309</v>
      </c>
      <c r="B628" s="7" t="s">
        <v>102</v>
      </c>
      <c r="C628" s="8">
        <v>2248</v>
      </c>
      <c r="D628" s="8">
        <v>20384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>
        <v>11661</v>
      </c>
    </row>
    <row r="635" spans="1:4" ht="15.75" thickBot="1" x14ac:dyDescent="0.3">
      <c r="A635" s="9" t="s">
        <v>18</v>
      </c>
      <c r="B635" s="10"/>
      <c r="C635" s="11">
        <f>SUM(C620:C634)</f>
        <v>-295851</v>
      </c>
      <c r="D635" s="11">
        <f>SUM(D620:D634)</f>
        <v>2594991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5626507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5626507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1689882</v>
      </c>
      <c r="D654" s="8">
        <v>1825012</v>
      </c>
    </row>
    <row r="655" spans="1:4" x14ac:dyDescent="0.25">
      <c r="A655" s="6">
        <v>430502</v>
      </c>
      <c r="B655" s="7" t="s">
        <v>95</v>
      </c>
      <c r="C655" s="8">
        <v>986284</v>
      </c>
      <c r="D655" s="8">
        <v>1121980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434774</v>
      </c>
      <c r="D657" s="8">
        <v>424107</v>
      </c>
    </row>
    <row r="658" spans="1:4" x14ac:dyDescent="0.25">
      <c r="A658" s="6">
        <v>430505</v>
      </c>
      <c r="B658" s="7" t="s">
        <v>98</v>
      </c>
      <c r="C658" s="8">
        <v>5521</v>
      </c>
      <c r="D658" s="8">
        <v>41515</v>
      </c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13638</v>
      </c>
      <c r="D661" s="8">
        <v>51314</v>
      </c>
    </row>
    <row r="662" spans="1:4" x14ac:dyDescent="0.25">
      <c r="A662" s="6">
        <v>430509</v>
      </c>
      <c r="B662" s="7" t="s">
        <v>102</v>
      </c>
      <c r="C662" s="8">
        <v>8153</v>
      </c>
      <c r="D662" s="8">
        <v>121685</v>
      </c>
    </row>
    <row r="663" spans="1:4" x14ac:dyDescent="0.25">
      <c r="A663" s="6">
        <v>430510</v>
      </c>
      <c r="B663" s="7" t="s">
        <v>103</v>
      </c>
      <c r="C663" s="8"/>
      <c r="D663" s="8">
        <v>28297</v>
      </c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4664</v>
      </c>
      <c r="D668" s="8">
        <v>311</v>
      </c>
    </row>
    <row r="669" spans="1:4" ht="15.75" thickBot="1" x14ac:dyDescent="0.3">
      <c r="A669" s="9" t="s">
        <v>18</v>
      </c>
      <c r="B669" s="10"/>
      <c r="C669" s="11">
        <f>SUM(C654:C668)</f>
        <v>3142916</v>
      </c>
      <c r="D669" s="11">
        <f>SUM(D654:D668)</f>
        <v>3614221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59836</v>
      </c>
      <c r="D671" s="8">
        <v>123255</v>
      </c>
    </row>
    <row r="672" spans="1:4" x14ac:dyDescent="0.25">
      <c r="A672" s="6">
        <v>430602</v>
      </c>
      <c r="B672" s="7" t="s">
        <v>95</v>
      </c>
      <c r="C672" s="8">
        <v>59836</v>
      </c>
      <c r="D672" s="8">
        <v>123255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-9662</v>
      </c>
      <c r="D674" s="8">
        <v>126169</v>
      </c>
    </row>
    <row r="675" spans="1:4" x14ac:dyDescent="0.25">
      <c r="A675" s="6">
        <v>430605</v>
      </c>
      <c r="B675" s="7" t="s">
        <v>98</v>
      </c>
      <c r="C675" s="8">
        <v>127</v>
      </c>
      <c r="D675" s="8">
        <v>3019</v>
      </c>
    </row>
    <row r="676" spans="1:4" x14ac:dyDescent="0.25">
      <c r="A676" s="6">
        <v>430606</v>
      </c>
      <c r="B676" s="7" t="s">
        <v>271</v>
      </c>
      <c r="C676" s="8">
        <v>6672</v>
      </c>
      <c r="D676" s="8">
        <v>14845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17232</v>
      </c>
      <c r="D678" s="8">
        <v>20475</v>
      </c>
    </row>
    <row r="679" spans="1:4" x14ac:dyDescent="0.25">
      <c r="A679" s="6">
        <v>430609</v>
      </c>
      <c r="B679" s="7" t="s">
        <v>102</v>
      </c>
      <c r="C679" s="8">
        <v>779</v>
      </c>
      <c r="D679" s="8">
        <v>3602</v>
      </c>
    </row>
    <row r="680" spans="1:4" x14ac:dyDescent="0.25">
      <c r="A680" s="6">
        <v>430610</v>
      </c>
      <c r="B680" s="7" t="s">
        <v>103</v>
      </c>
      <c r="C680" s="8"/>
      <c r="D680" s="8">
        <v>844</v>
      </c>
    </row>
    <row r="681" spans="1:4" x14ac:dyDescent="0.25">
      <c r="A681" s="6">
        <v>430611</v>
      </c>
      <c r="B681" s="7" t="s">
        <v>104</v>
      </c>
      <c r="C681" s="8">
        <v>13365</v>
      </c>
      <c r="D681" s="8">
        <v>16247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>
        <v>578</v>
      </c>
    </row>
    <row r="686" spans="1:4" ht="15.75" thickBot="1" x14ac:dyDescent="0.3">
      <c r="A686" s="9" t="s">
        <v>18</v>
      </c>
      <c r="B686" s="10"/>
      <c r="C686" s="11">
        <f>SUM(C671:C685)</f>
        <v>148185</v>
      </c>
      <c r="D686" s="11">
        <f>SUM(D671:D685)</f>
        <v>432289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5928331</v>
      </c>
      <c r="D688" s="8">
        <v>1242944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840447</v>
      </c>
      <c r="D692" s="8">
        <v>455840</v>
      </c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171476</v>
      </c>
      <c r="D695" s="8">
        <v>283223</v>
      </c>
    </row>
    <row r="696" spans="1:4" x14ac:dyDescent="0.25">
      <c r="A696" s="6">
        <v>430709</v>
      </c>
      <c r="B696" s="7" t="s">
        <v>102</v>
      </c>
      <c r="C696" s="8"/>
      <c r="D696" s="8">
        <v>50422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>
        <v>948093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6940254</v>
      </c>
      <c r="D703" s="11">
        <f>SUM(D688:D702)</f>
        <v>2980522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>
        <v>-33808</v>
      </c>
    </row>
    <row r="706" spans="1:4" x14ac:dyDescent="0.25">
      <c r="A706" s="6">
        <v>430802</v>
      </c>
      <c r="B706" s="7" t="s">
        <v>95</v>
      </c>
      <c r="C706" s="8"/>
      <c r="D706" s="8">
        <v>-33808</v>
      </c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>
        <v>-30485</v>
      </c>
    </row>
    <row r="713" spans="1:4" x14ac:dyDescent="0.25">
      <c r="A713" s="6">
        <v>430809</v>
      </c>
      <c r="B713" s="7" t="s">
        <v>102</v>
      </c>
      <c r="C713" s="8"/>
      <c r="D713" s="8">
        <v>-45627</v>
      </c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-2941</v>
      </c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-146669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>
        <v>42373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42373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5978268</v>
      </c>
      <c r="D739" s="8">
        <v>7171309</v>
      </c>
    </row>
    <row r="740" spans="1:4" x14ac:dyDescent="0.25">
      <c r="A740" s="6">
        <v>431002</v>
      </c>
      <c r="B740" s="7" t="s">
        <v>95</v>
      </c>
      <c r="C740" s="8">
        <v>5978267</v>
      </c>
      <c r="D740" s="8">
        <v>7165871</v>
      </c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>
        <v>1734940</v>
      </c>
      <c r="D742" s="8">
        <v>2482182</v>
      </c>
    </row>
    <row r="743" spans="1:4" x14ac:dyDescent="0.25">
      <c r="A743" s="6">
        <v>431005</v>
      </c>
      <c r="B743" s="7" t="s">
        <v>98</v>
      </c>
      <c r="C743" s="8">
        <v>29365</v>
      </c>
      <c r="D743" s="8">
        <v>227009</v>
      </c>
    </row>
    <row r="744" spans="1:4" x14ac:dyDescent="0.25">
      <c r="A744" s="6">
        <v>431006</v>
      </c>
      <c r="B744" s="7" t="s">
        <v>99</v>
      </c>
      <c r="C744" s="8">
        <v>134739</v>
      </c>
      <c r="D744" s="8">
        <v>95971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176563</v>
      </c>
      <c r="D746" s="8">
        <v>491794</v>
      </c>
    </row>
    <row r="747" spans="1:4" x14ac:dyDescent="0.25">
      <c r="A747" s="6">
        <v>431009</v>
      </c>
      <c r="B747" s="7" t="s">
        <v>102</v>
      </c>
      <c r="C747" s="8">
        <v>30159</v>
      </c>
      <c r="D747" s="8">
        <v>581627</v>
      </c>
    </row>
    <row r="748" spans="1:4" x14ac:dyDescent="0.25">
      <c r="A748" s="6">
        <v>431010</v>
      </c>
      <c r="B748" s="7" t="s">
        <v>103</v>
      </c>
      <c r="C748" s="8">
        <v>6749</v>
      </c>
      <c r="D748" s="8">
        <v>277420</v>
      </c>
    </row>
    <row r="749" spans="1:4" x14ac:dyDescent="0.25">
      <c r="A749" s="6">
        <v>431011</v>
      </c>
      <c r="B749" s="7" t="s">
        <v>104</v>
      </c>
      <c r="C749" s="8">
        <v>158514</v>
      </c>
      <c r="D749" s="8">
        <v>191410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10074</v>
      </c>
      <c r="D753" s="8">
        <v>2974</v>
      </c>
    </row>
    <row r="754" spans="1:4" ht="15.75" thickBot="1" x14ac:dyDescent="0.3">
      <c r="A754" s="9" t="s">
        <v>18</v>
      </c>
      <c r="B754" s="10"/>
      <c r="C754" s="11">
        <f>SUM(C739:C753)</f>
        <v>14237638</v>
      </c>
      <c r="D754" s="11">
        <f>SUM(D739:D753)</f>
        <v>18687567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4736831</v>
      </c>
      <c r="D756" s="8">
        <v>5493570</v>
      </c>
    </row>
    <row r="757" spans="1:4" x14ac:dyDescent="0.25">
      <c r="A757" s="6">
        <v>431102</v>
      </c>
      <c r="B757" s="7" t="s">
        <v>95</v>
      </c>
      <c r="C757" s="8">
        <v>4734752</v>
      </c>
      <c r="D757" s="8">
        <v>5411753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>
        <v>-193238</v>
      </c>
      <c r="D759" s="8">
        <v>1734940</v>
      </c>
    </row>
    <row r="760" spans="1:4" x14ac:dyDescent="0.25">
      <c r="A760" s="6">
        <v>431105</v>
      </c>
      <c r="B760" s="7" t="s">
        <v>98</v>
      </c>
      <c r="C760" s="8">
        <v>1270</v>
      </c>
      <c r="D760" s="8">
        <v>29365</v>
      </c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95259</v>
      </c>
      <c r="D763" s="8">
        <v>73094</v>
      </c>
    </row>
    <row r="764" spans="1:4" x14ac:dyDescent="0.25">
      <c r="A764" s="6">
        <v>431109</v>
      </c>
      <c r="B764" s="7" t="s">
        <v>102</v>
      </c>
      <c r="C764" s="8">
        <v>5741</v>
      </c>
      <c r="D764" s="8">
        <v>30800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>
        <v>11310</v>
      </c>
    </row>
    <row r="771" spans="1:4" ht="15.75" thickBot="1" x14ac:dyDescent="0.3">
      <c r="A771" s="9" t="s">
        <v>18</v>
      </c>
      <c r="B771" s="10"/>
      <c r="C771" s="11">
        <f>SUM(C756:C770)</f>
        <v>9380615</v>
      </c>
      <c r="D771" s="11">
        <f>SUM(D756:D770)</f>
        <v>12784832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93772</v>
      </c>
      <c r="D773" s="8">
        <v>42773</v>
      </c>
    </row>
    <row r="774" spans="1:4" x14ac:dyDescent="0.25">
      <c r="A774" s="6">
        <v>431202</v>
      </c>
      <c r="B774" s="7" t="s">
        <v>95</v>
      </c>
      <c r="C774" s="8">
        <v>4399265</v>
      </c>
      <c r="D774" s="8">
        <v>1183268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881638</v>
      </c>
      <c r="D777" s="8">
        <v>887181</v>
      </c>
    </row>
    <row r="778" spans="1:4" x14ac:dyDescent="0.25">
      <c r="A778" s="6">
        <v>431206</v>
      </c>
      <c r="B778" s="7" t="s">
        <v>99</v>
      </c>
      <c r="C778" s="8">
        <v>13072</v>
      </c>
      <c r="D778" s="8">
        <v>13497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499758</v>
      </c>
      <c r="D780" s="8">
        <v>182330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111946</v>
      </c>
      <c r="D783" s="8">
        <v>52172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5999451</v>
      </c>
      <c r="D788" s="11">
        <f>SUM(D773:D787)</f>
        <v>2361221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2769161</v>
      </c>
      <c r="D790" s="8">
        <v>69781</v>
      </c>
    </row>
    <row r="791" spans="1:4" x14ac:dyDescent="0.25">
      <c r="A791" s="6">
        <v>431302</v>
      </c>
      <c r="B791" s="7" t="s">
        <v>95</v>
      </c>
      <c r="C791" s="8">
        <v>554756</v>
      </c>
      <c r="D791" s="8">
        <v>12662014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>
        <v>13590</v>
      </c>
      <c r="D794" s="8">
        <v>880879</v>
      </c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199490</v>
      </c>
      <c r="D797" s="8">
        <v>427084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>
        <v>12059</v>
      </c>
      <c r="D800" s="8">
        <v>94955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3549056</v>
      </c>
      <c r="D805" s="24">
        <f>SUM(D790:D804)</f>
        <v>14134713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632080</v>
      </c>
      <c r="D1092" s="8">
        <v>991885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386794</v>
      </c>
      <c r="D1095" s="8">
        <v>317252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86968</v>
      </c>
      <c r="D1097" s="8">
        <v>426275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1105842</v>
      </c>
      <c r="D1102" s="11">
        <f>SUM(D1087:D1101)</f>
        <v>1735412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63045</v>
      </c>
      <c r="D1109" s="8">
        <v>88972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275331</v>
      </c>
      <c r="D1111" s="8">
        <v>5205244</v>
      </c>
    </row>
    <row r="1112" spans="1:4" ht="15.75" thickBot="1" x14ac:dyDescent="0.3">
      <c r="A1112" s="16">
        <v>450310</v>
      </c>
      <c r="B1112" s="17" t="s">
        <v>38</v>
      </c>
      <c r="C1112" s="8">
        <v>1677624</v>
      </c>
      <c r="D1112" s="8">
        <v>380</v>
      </c>
    </row>
    <row r="1113" spans="1:4" ht="15.75" thickBot="1" x14ac:dyDescent="0.3">
      <c r="A1113" s="9" t="s">
        <v>18</v>
      </c>
      <c r="B1113" s="10"/>
      <c r="C1113" s="11">
        <f>SUM(C1108:C1112)</f>
        <v>2016000</v>
      </c>
      <c r="D1113" s="11">
        <f>SUM(D1108:D1112)</f>
        <v>5294596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224152511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235380277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45163512</v>
      </c>
      <c r="D1121" s="8">
        <v>31147603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45163512</v>
      </c>
      <c r="D1125" s="11">
        <f>SUM(D1120:D1124)</f>
        <v>31147603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1431253</v>
      </c>
      <c r="D1138" s="8">
        <v>3418373</v>
      </c>
    </row>
    <row r="1139" spans="1:4" x14ac:dyDescent="0.25">
      <c r="A1139" s="6">
        <v>510304</v>
      </c>
      <c r="B1139" s="7" t="s">
        <v>88</v>
      </c>
      <c r="C1139" s="8">
        <v>868</v>
      </c>
      <c r="D1139" s="8">
        <v>571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1432121</v>
      </c>
      <c r="D1147" s="11">
        <f>SUM(D1136:D1146)</f>
        <v>3418944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170918</v>
      </c>
      <c r="D1149" s="8">
        <v>59769</v>
      </c>
    </row>
    <row r="1150" spans="1:4" x14ac:dyDescent="0.25">
      <c r="A1150" s="6">
        <v>510402</v>
      </c>
      <c r="B1150" s="7" t="s">
        <v>88</v>
      </c>
      <c r="C1150" s="8">
        <v>29</v>
      </c>
      <c r="D1150" s="8">
        <v>194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170947</v>
      </c>
      <c r="D1158" s="11">
        <f>SUM(D1149:D1157)</f>
        <v>59963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463755</v>
      </c>
      <c r="D1160" s="8">
        <v>380722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463755</v>
      </c>
      <c r="D1169" s="11">
        <f>SUM(D1160:D1168)</f>
        <v>380722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33393688</v>
      </c>
      <c r="D1184" s="8">
        <v>27173492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671970</v>
      </c>
      <c r="D1191" s="8">
        <v>817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34065658</v>
      </c>
      <c r="D1193" s="11">
        <f>SUM(D1183:D1192)</f>
        <v>27174309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1392</v>
      </c>
      <c r="D1208" s="8">
        <v>10029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1392</v>
      </c>
      <c r="D1217" s="11">
        <f>SUM(D1207:D1216)</f>
        <v>10029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725000</v>
      </c>
      <c r="D1232" s="8">
        <v>565064</v>
      </c>
    </row>
    <row r="1233" spans="1:4" x14ac:dyDescent="0.25">
      <c r="A1233" s="6">
        <v>511103</v>
      </c>
      <c r="B1233" s="7" t="s">
        <v>334</v>
      </c>
      <c r="C1233" s="8">
        <v>60038</v>
      </c>
      <c r="D1233" s="8">
        <v>13875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785038</v>
      </c>
      <c r="D1241" s="11">
        <f>SUM(D1231:D1240)</f>
        <v>578939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4695621</v>
      </c>
      <c r="D1244" s="8">
        <v>4632015</v>
      </c>
    </row>
    <row r="1245" spans="1:4" x14ac:dyDescent="0.25">
      <c r="A1245" s="50">
        <v>511203</v>
      </c>
      <c r="B1245" s="7" t="s">
        <v>334</v>
      </c>
      <c r="C1245" s="8">
        <v>248</v>
      </c>
      <c r="D1245" s="8">
        <v>83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28460</v>
      </c>
      <c r="D1251" s="8">
        <v>980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4724329</v>
      </c>
      <c r="D1253" s="11">
        <f>SUM(D1243:D1252)</f>
        <v>4633078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1359178</v>
      </c>
      <c r="D1256" s="8">
        <v>1320766</v>
      </c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40</v>
      </c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1359218</v>
      </c>
      <c r="D1265" s="11">
        <f>SUM(D1255:D1264)</f>
        <v>1320766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4174956</v>
      </c>
      <c r="D1268" s="8">
        <v>8294338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4174956</v>
      </c>
      <c r="D1281" s="11">
        <f>SUM(D1267:D1280)</f>
        <v>8294338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336494</v>
      </c>
      <c r="D1284" s="8">
        <v>320435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336494</v>
      </c>
      <c r="D1297" s="11">
        <f>SUM(D1283:D1296)</f>
        <v>320435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5960224</v>
      </c>
      <c r="D1612" s="8">
        <v>1279999</v>
      </c>
    </row>
    <row r="1613" spans="1:4" x14ac:dyDescent="0.25">
      <c r="A1613" s="6">
        <v>530102</v>
      </c>
      <c r="B1613" s="7" t="s">
        <v>95</v>
      </c>
      <c r="C1613" s="8"/>
      <c r="D1613" s="8">
        <v>-33808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840447</v>
      </c>
      <c r="D1616" s="8">
        <v>455840</v>
      </c>
    </row>
    <row r="1617" spans="1:4" x14ac:dyDescent="0.25">
      <c r="A1617" s="6">
        <v>530106</v>
      </c>
      <c r="B1617" s="7" t="s">
        <v>99</v>
      </c>
      <c r="C1617" s="8"/>
      <c r="D1617" s="8">
        <v>-14296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147968</v>
      </c>
      <c r="D1619" s="8">
        <v>250891</v>
      </c>
    </row>
    <row r="1620" spans="1:4" x14ac:dyDescent="0.25">
      <c r="A1620" s="6">
        <v>530109</v>
      </c>
      <c r="B1620" s="7" t="s">
        <v>102</v>
      </c>
      <c r="C1620" s="8"/>
      <c r="D1620" s="8">
        <v>4795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7258</v>
      </c>
      <c r="D1622" s="8">
        <v>978970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6955897</v>
      </c>
      <c r="D1627" s="11">
        <f>SUM(D1612:D1626)</f>
        <v>2922391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149590</v>
      </c>
      <c r="D1629" s="8">
        <v>308138</v>
      </c>
    </row>
    <row r="1630" spans="1:4" x14ac:dyDescent="0.25">
      <c r="A1630" s="6">
        <v>530202</v>
      </c>
      <c r="B1630" s="7" t="s">
        <v>95</v>
      </c>
      <c r="C1630" s="8">
        <v>149590</v>
      </c>
      <c r="D1630" s="8">
        <v>308138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-24155</v>
      </c>
      <c r="D1632" s="8">
        <v>315422</v>
      </c>
    </row>
    <row r="1633" spans="1:4" x14ac:dyDescent="0.25">
      <c r="A1633" s="6">
        <v>530205</v>
      </c>
      <c r="B1633" s="7" t="s">
        <v>98</v>
      </c>
      <c r="C1633" s="8">
        <v>847</v>
      </c>
      <c r="D1633" s="8">
        <v>20128</v>
      </c>
    </row>
    <row r="1634" spans="1:4" x14ac:dyDescent="0.25">
      <c r="A1634" s="6">
        <v>530206</v>
      </c>
      <c r="B1634" s="7" t="s">
        <v>99</v>
      </c>
      <c r="C1634" s="8">
        <v>16679</v>
      </c>
      <c r="D1634" s="8">
        <v>37114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43080</v>
      </c>
      <c r="D1636" s="8">
        <v>51188</v>
      </c>
    </row>
    <row r="1637" spans="1:4" x14ac:dyDescent="0.25">
      <c r="A1637" s="6">
        <v>530209</v>
      </c>
      <c r="B1637" s="7" t="s">
        <v>102</v>
      </c>
      <c r="C1637" s="8">
        <v>1948</v>
      </c>
      <c r="D1637" s="8">
        <v>9004</v>
      </c>
    </row>
    <row r="1638" spans="1:4" x14ac:dyDescent="0.25">
      <c r="A1638" s="6">
        <v>530210</v>
      </c>
      <c r="B1638" s="7" t="s">
        <v>103</v>
      </c>
      <c r="C1638" s="8"/>
      <c r="D1638" s="8">
        <v>2109</v>
      </c>
    </row>
    <row r="1639" spans="1:4" x14ac:dyDescent="0.25">
      <c r="A1639" s="6">
        <v>530211</v>
      </c>
      <c r="B1639" s="7" t="s">
        <v>104</v>
      </c>
      <c r="C1639" s="8">
        <v>33413</v>
      </c>
      <c r="D1639" s="8">
        <v>40618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>
        <v>1445</v>
      </c>
    </row>
    <row r="1644" spans="1:4" ht="15.75" thickBot="1" x14ac:dyDescent="0.3">
      <c r="A1644" s="9" t="s">
        <v>18</v>
      </c>
      <c r="B1644" s="10"/>
      <c r="C1644" s="11">
        <f>SUM(C1629:C1643)</f>
        <v>370992</v>
      </c>
      <c r="D1644" s="11">
        <f>SUM(D1629:D1643)</f>
        <v>1093304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123256</v>
      </c>
      <c r="D1646" s="8">
        <v>165412</v>
      </c>
    </row>
    <row r="1647" spans="1:4" x14ac:dyDescent="0.25">
      <c r="A1647" s="6">
        <v>530302</v>
      </c>
      <c r="B1647" s="7" t="s">
        <v>95</v>
      </c>
      <c r="C1647" s="8">
        <v>123255</v>
      </c>
      <c r="D1647" s="8">
        <v>345844</v>
      </c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>
        <v>126169</v>
      </c>
      <c r="D1649" s="8">
        <v>170763</v>
      </c>
    </row>
    <row r="1650" spans="1:4" x14ac:dyDescent="0.25">
      <c r="A1650" s="6">
        <v>530305</v>
      </c>
      <c r="B1650" s="7" t="s">
        <v>98</v>
      </c>
      <c r="C1650" s="8">
        <v>3019</v>
      </c>
      <c r="D1650" s="8">
        <v>13412</v>
      </c>
    </row>
    <row r="1651" spans="1:4" x14ac:dyDescent="0.25">
      <c r="A1651" s="6">
        <v>530306</v>
      </c>
      <c r="B1651" s="7" t="s">
        <v>99</v>
      </c>
      <c r="C1651" s="8">
        <v>14846</v>
      </c>
      <c r="D1651" s="8">
        <v>10294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20474</v>
      </c>
      <c r="D1653" s="8">
        <v>56176</v>
      </c>
    </row>
    <row r="1654" spans="1:4" x14ac:dyDescent="0.25">
      <c r="A1654" s="6">
        <v>530309</v>
      </c>
      <c r="B1654" s="7" t="s">
        <v>102</v>
      </c>
      <c r="C1654" s="8">
        <v>3602</v>
      </c>
      <c r="D1654" s="8">
        <v>63240</v>
      </c>
    </row>
    <row r="1655" spans="1:4" x14ac:dyDescent="0.25">
      <c r="A1655" s="6">
        <v>530310</v>
      </c>
      <c r="B1655" s="7" t="s">
        <v>103</v>
      </c>
      <c r="C1655" s="8">
        <v>844</v>
      </c>
      <c r="D1655" s="8">
        <v>13923</v>
      </c>
    </row>
    <row r="1656" spans="1:4" x14ac:dyDescent="0.25">
      <c r="A1656" s="6">
        <v>530311</v>
      </c>
      <c r="B1656" s="7" t="s">
        <v>104</v>
      </c>
      <c r="C1656" s="8">
        <v>16247</v>
      </c>
      <c r="D1656" s="8">
        <v>18444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577</v>
      </c>
      <c r="D1660" s="8"/>
    </row>
    <row r="1661" spans="1:4" ht="15.75" thickBot="1" x14ac:dyDescent="0.3">
      <c r="A1661" s="9" t="s">
        <v>18</v>
      </c>
      <c r="B1661" s="10"/>
      <c r="C1661" s="24">
        <f>SUM(C1646:C1660)</f>
        <v>432289</v>
      </c>
      <c r="D1661" s="24">
        <f>SUM(D1646:D1660)</f>
        <v>857508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1273016</v>
      </c>
      <c r="D1663" s="8">
        <v>1689882</v>
      </c>
    </row>
    <row r="1664" spans="1:4" x14ac:dyDescent="0.25">
      <c r="A1664" s="6">
        <v>530402</v>
      </c>
      <c r="B1664" s="7" t="s">
        <v>95</v>
      </c>
      <c r="C1664" s="8">
        <v>622895</v>
      </c>
      <c r="D1664" s="8">
        <v>986284</v>
      </c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>
        <v>-23392</v>
      </c>
      <c r="D1666" s="8">
        <v>434774</v>
      </c>
    </row>
    <row r="1667" spans="1:4" x14ac:dyDescent="0.25">
      <c r="A1667" s="6">
        <v>530405</v>
      </c>
      <c r="B1667" s="7" t="s">
        <v>98</v>
      </c>
      <c r="C1667" s="8">
        <v>190</v>
      </c>
      <c r="D1667" s="8">
        <v>5521</v>
      </c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19013</v>
      </c>
      <c r="D1670" s="8">
        <v>13638</v>
      </c>
    </row>
    <row r="1671" spans="1:4" x14ac:dyDescent="0.25">
      <c r="A1671" s="6">
        <v>530409</v>
      </c>
      <c r="B1671" s="7" t="s">
        <v>102</v>
      </c>
      <c r="C1671" s="8">
        <v>899</v>
      </c>
      <c r="D1671" s="8">
        <v>8153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>
        <v>4664</v>
      </c>
    </row>
    <row r="1678" spans="1:4" ht="15.75" thickBot="1" x14ac:dyDescent="0.3">
      <c r="A1678" s="9" t="s">
        <v>18</v>
      </c>
      <c r="B1678" s="10"/>
      <c r="C1678" s="52">
        <f>SUM(C1663:C1677)</f>
        <v>1892621</v>
      </c>
      <c r="D1678" s="52">
        <f>SUM(D1663:D1677)</f>
        <v>3142916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6237587</v>
      </c>
      <c r="D1680" s="8">
        <v>6420925</v>
      </c>
    </row>
    <row r="1681" spans="1:4" x14ac:dyDescent="0.25">
      <c r="A1681" s="6">
        <v>530502</v>
      </c>
      <c r="B1681" s="7" t="s">
        <v>95</v>
      </c>
      <c r="C1681" s="8">
        <v>6271505</v>
      </c>
      <c r="D1681" s="8">
        <v>6407851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12509092</v>
      </c>
      <c r="D1695" s="21">
        <f>SUM(D1680:D1694)</f>
        <v>12828776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4154104</v>
      </c>
      <c r="D1697" s="8">
        <v>4510123</v>
      </c>
    </row>
    <row r="1698" spans="1:4" x14ac:dyDescent="0.25">
      <c r="A1698" s="6">
        <v>530602</v>
      </c>
      <c r="B1698" s="7" t="s">
        <v>95</v>
      </c>
      <c r="C1698" s="8">
        <v>4176555</v>
      </c>
      <c r="D1698" s="8">
        <v>4500834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8330659</v>
      </c>
      <c r="D1712" s="11">
        <f>SUM(D1697:D1711)</f>
        <v>9010957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-123510</v>
      </c>
      <c r="D1714" s="8">
        <v>343235</v>
      </c>
    </row>
    <row r="1715" spans="1:4" x14ac:dyDescent="0.25">
      <c r="A1715" s="6">
        <v>530702</v>
      </c>
      <c r="B1715" s="7" t="s">
        <v>95</v>
      </c>
      <c r="C1715" s="8">
        <v>-185185</v>
      </c>
      <c r="D1715" s="8">
        <v>343220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8467</v>
      </c>
      <c r="D1718" s="8">
        <v>195764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-24129</v>
      </c>
      <c r="D1721" s="8">
        <v>78346</v>
      </c>
    </row>
    <row r="1722" spans="1:4" x14ac:dyDescent="0.25">
      <c r="A1722" s="6">
        <v>530709</v>
      </c>
      <c r="B1722" s="7" t="s">
        <v>102</v>
      </c>
      <c r="C1722" s="8">
        <v>14352</v>
      </c>
      <c r="D1722" s="8">
        <v>77000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>
        <v>28275</v>
      </c>
    </row>
    <row r="1729" spans="1:4" ht="15.75" thickBot="1" x14ac:dyDescent="0.3">
      <c r="A1729" s="9" t="s">
        <v>18</v>
      </c>
      <c r="B1729" s="10"/>
      <c r="C1729" s="11">
        <f>SUM(C1714:C1728)</f>
        <v>-310005</v>
      </c>
      <c r="D1729" s="11">
        <f>SUM(D1714:D1728)</f>
        <v>1065840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1573898</v>
      </c>
      <c r="D1731" s="8">
        <v>2459644</v>
      </c>
    </row>
    <row r="1732" spans="1:4" x14ac:dyDescent="0.25">
      <c r="A1732" s="6">
        <v>530802</v>
      </c>
      <c r="B1732" s="7" t="s">
        <v>95</v>
      </c>
      <c r="C1732" s="8">
        <v>1574003</v>
      </c>
      <c r="D1732" s="8">
        <v>2277475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-483096</v>
      </c>
      <c r="D1734" s="8">
        <v>4337350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262275</v>
      </c>
      <c r="D1738" s="8">
        <v>104390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68"/>
      <c r="C1746" s="69">
        <f>SUM(C1731:C1745)</f>
        <v>2927080</v>
      </c>
      <c r="D1746" s="11">
        <f>SUM(D1731:D1745)</f>
        <v>9178859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2116283</v>
      </c>
      <c r="D1766" s="8">
        <v>2166309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87788</v>
      </c>
      <c r="D1772" s="8">
        <v>27750</v>
      </c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115538</v>
      </c>
      <c r="D1774" s="8">
        <v>41624</v>
      </c>
    </row>
    <row r="1775" spans="1:4" x14ac:dyDescent="0.25">
      <c r="A1775" s="6">
        <v>531011</v>
      </c>
      <c r="B1775" s="7" t="s">
        <v>104</v>
      </c>
      <c r="C1775" s="8">
        <v>60038</v>
      </c>
      <c r="D1775" s="8">
        <v>13875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2379647</v>
      </c>
      <c r="D1780" s="11">
        <f>SUM(D1765:D1779)</f>
        <v>2249558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5199199</v>
      </c>
      <c r="D1782" s="8">
        <v>5978267</v>
      </c>
    </row>
    <row r="1783" spans="1:4" x14ac:dyDescent="0.25">
      <c r="A1783" s="6">
        <v>531102</v>
      </c>
      <c r="B1783" s="7" t="s">
        <v>95</v>
      </c>
      <c r="C1783" s="8">
        <v>5198880</v>
      </c>
      <c r="D1783" s="8">
        <v>5978266</v>
      </c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>
        <v>-193238</v>
      </c>
      <c r="D1785" s="8">
        <v>1734940</v>
      </c>
    </row>
    <row r="1786" spans="1:4" x14ac:dyDescent="0.25">
      <c r="A1786" s="6">
        <v>531105</v>
      </c>
      <c r="B1786" s="7" t="s">
        <v>98</v>
      </c>
      <c r="C1786" s="8">
        <v>1270</v>
      </c>
      <c r="D1786" s="8">
        <v>29365</v>
      </c>
    </row>
    <row r="1787" spans="1:4" x14ac:dyDescent="0.25">
      <c r="A1787" s="6">
        <v>531106</v>
      </c>
      <c r="B1787" s="7" t="s">
        <v>99</v>
      </c>
      <c r="C1787" s="8">
        <v>66716</v>
      </c>
      <c r="D1787" s="8">
        <v>134739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140788</v>
      </c>
      <c r="D1789" s="8">
        <v>176563</v>
      </c>
    </row>
    <row r="1790" spans="1:4" x14ac:dyDescent="0.25">
      <c r="A1790" s="6">
        <v>531109</v>
      </c>
      <c r="B1790" s="7" t="s">
        <v>102</v>
      </c>
      <c r="C1790" s="8">
        <v>7078</v>
      </c>
      <c r="D1790" s="8">
        <v>30159</v>
      </c>
    </row>
    <row r="1791" spans="1:4" x14ac:dyDescent="0.25">
      <c r="A1791" s="6">
        <v>531110</v>
      </c>
      <c r="B1791" s="7" t="s">
        <v>103</v>
      </c>
      <c r="C1791" s="8"/>
      <c r="D1791" s="8">
        <v>6749</v>
      </c>
    </row>
    <row r="1792" spans="1:4" x14ac:dyDescent="0.25">
      <c r="A1792" s="6">
        <v>531111</v>
      </c>
      <c r="B1792" s="7" t="s">
        <v>104</v>
      </c>
      <c r="C1792" s="8">
        <v>133652</v>
      </c>
      <c r="D1792" s="8">
        <v>158514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>
        <v>10074</v>
      </c>
    </row>
    <row r="1797" spans="1:4" ht="15.75" thickBot="1" x14ac:dyDescent="0.3">
      <c r="A1797" s="9" t="s">
        <v>18</v>
      </c>
      <c r="B1797" s="10"/>
      <c r="C1797" s="11">
        <f>SUM(C1782:C1796)</f>
        <v>10554345</v>
      </c>
      <c r="D1797" s="11">
        <f>SUM(D1782:D1796)</f>
        <v>14237636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5493569</v>
      </c>
      <c r="D1799" s="8">
        <v>6571663</v>
      </c>
    </row>
    <row r="1800" spans="1:4" x14ac:dyDescent="0.25">
      <c r="A1800" s="6">
        <v>531202</v>
      </c>
      <c r="B1800" s="7" t="s">
        <v>95</v>
      </c>
      <c r="C1800" s="8">
        <v>5411752</v>
      </c>
      <c r="D1800" s="8">
        <v>6571314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>
        <v>1734940</v>
      </c>
      <c r="D1802" s="8">
        <v>2482182</v>
      </c>
    </row>
    <row r="1803" spans="1:4" x14ac:dyDescent="0.25">
      <c r="A1803" s="6">
        <v>531205</v>
      </c>
      <c r="B1803" s="7" t="s">
        <v>98</v>
      </c>
      <c r="C1803" s="8">
        <v>29365</v>
      </c>
      <c r="D1803" s="8">
        <v>227006</v>
      </c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73094</v>
      </c>
      <c r="D1806" s="8">
        <v>296372</v>
      </c>
    </row>
    <row r="1807" spans="1:4" x14ac:dyDescent="0.25">
      <c r="A1807" s="6">
        <v>531209</v>
      </c>
      <c r="B1807" s="7" t="s">
        <v>102</v>
      </c>
      <c r="C1807" s="8">
        <v>30799</v>
      </c>
      <c r="D1807" s="8">
        <v>582627</v>
      </c>
    </row>
    <row r="1808" spans="1:4" x14ac:dyDescent="0.25">
      <c r="A1808" s="6">
        <v>531210</v>
      </c>
      <c r="B1808" s="7" t="s">
        <v>103</v>
      </c>
      <c r="C1808" s="8"/>
      <c r="D1808" s="8">
        <v>276377</v>
      </c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11310</v>
      </c>
      <c r="D1813" s="8">
        <v>1413</v>
      </c>
    </row>
    <row r="1814" spans="1:4" ht="15.75" thickBot="1" x14ac:dyDescent="0.3">
      <c r="A1814" s="9" t="s">
        <v>18</v>
      </c>
      <c r="B1814" s="10"/>
      <c r="C1814" s="11">
        <f>SUM(C1799:C1813)</f>
        <v>12784829</v>
      </c>
      <c r="D1814" s="11">
        <f>SUM(D1799:D1813)</f>
        <v>17008954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3076845</v>
      </c>
      <c r="D1816" s="8">
        <v>84959</v>
      </c>
    </row>
    <row r="1817" spans="1:4" x14ac:dyDescent="0.25">
      <c r="A1817" s="6">
        <v>531302</v>
      </c>
      <c r="B1817" s="7" t="s">
        <v>95</v>
      </c>
      <c r="C1817" s="8">
        <v>563829</v>
      </c>
      <c r="D1817" s="8">
        <v>12675616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13590</v>
      </c>
      <c r="D1820" s="8">
        <v>880879</v>
      </c>
    </row>
    <row r="1821" spans="1:4" x14ac:dyDescent="0.25">
      <c r="A1821" s="6">
        <v>531306</v>
      </c>
      <c r="B1821" s="7" t="s">
        <v>99</v>
      </c>
      <c r="C1821" s="8">
        <v>26144</v>
      </c>
      <c r="D1821" s="8">
        <v>11537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188596</v>
      </c>
      <c r="D1823" s="8">
        <v>429633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64463</v>
      </c>
      <c r="D1826" s="8">
        <v>158302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3933467</v>
      </c>
      <c r="D1831" s="11">
        <f>SUM(D1816:D1830)</f>
        <v>14240926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85135</v>
      </c>
      <c r="D1833" s="8">
        <v>38742</v>
      </c>
    </row>
    <row r="1834" spans="1:4" x14ac:dyDescent="0.25">
      <c r="A1834" s="6">
        <v>531402</v>
      </c>
      <c r="B1834" s="7" t="s">
        <v>95</v>
      </c>
      <c r="C1834" s="8">
        <v>4383970</v>
      </c>
      <c r="D1834" s="8">
        <v>1182158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>
        <v>881638</v>
      </c>
      <c r="D1837" s="8">
        <v>887181</v>
      </c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497580</v>
      </c>
      <c r="D1840" s="8">
        <v>182330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50544</v>
      </c>
      <c r="D1843" s="8">
        <v>52172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5898867</v>
      </c>
      <c r="D1848" s="11">
        <f>SUM(D1833:D1847)</f>
        <v>2342583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17932486</v>
      </c>
      <c r="D1867" s="8">
        <v>11992698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1050569</v>
      </c>
      <c r="D1870" s="8">
        <v>287905</v>
      </c>
    </row>
    <row r="1871" spans="1:4" x14ac:dyDescent="0.25">
      <c r="A1871" s="6">
        <v>531605</v>
      </c>
      <c r="B1871" s="7" t="s">
        <v>352</v>
      </c>
      <c r="C1871" s="8">
        <v>65226</v>
      </c>
      <c r="D1871" s="8">
        <v>103195</v>
      </c>
    </row>
    <row r="1872" spans="1:4" x14ac:dyDescent="0.25">
      <c r="A1872" s="6">
        <v>531606</v>
      </c>
      <c r="B1872" s="7" t="s">
        <v>353</v>
      </c>
      <c r="C1872" s="8">
        <v>3034831</v>
      </c>
      <c r="D1872" s="8">
        <v>1777720</v>
      </c>
    </row>
    <row r="1873" spans="1:4" x14ac:dyDescent="0.25">
      <c r="A1873" s="6">
        <v>531607</v>
      </c>
      <c r="B1873" s="7" t="s">
        <v>354</v>
      </c>
      <c r="C1873" s="8">
        <v>1530592</v>
      </c>
      <c r="D1873" s="8">
        <v>1097492</v>
      </c>
    </row>
    <row r="1874" spans="1:4" x14ac:dyDescent="0.25">
      <c r="A1874" s="6">
        <v>531608</v>
      </c>
      <c r="B1874" s="7" t="s">
        <v>355</v>
      </c>
      <c r="C1874" s="8">
        <v>370926</v>
      </c>
      <c r="D1874" s="8">
        <v>104346</v>
      </c>
    </row>
    <row r="1875" spans="1:4" x14ac:dyDescent="0.25">
      <c r="A1875" s="6">
        <v>531609</v>
      </c>
      <c r="B1875" s="7" t="s">
        <v>356</v>
      </c>
      <c r="C1875" s="8">
        <v>496547</v>
      </c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>
        <v>1993501</v>
      </c>
      <c r="D1877" s="8">
        <v>2540031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540540</v>
      </c>
      <c r="D1881" s="8">
        <v>514800</v>
      </c>
    </row>
    <row r="1882" spans="1:4" x14ac:dyDescent="0.25">
      <c r="A1882" s="6">
        <v>531616</v>
      </c>
      <c r="B1882" s="7" t="s">
        <v>363</v>
      </c>
      <c r="C1882" s="8">
        <v>23769</v>
      </c>
      <c r="D1882" s="8">
        <v>19202</v>
      </c>
    </row>
    <row r="1883" spans="1:4" x14ac:dyDescent="0.25">
      <c r="A1883" s="6">
        <v>531617</v>
      </c>
      <c r="B1883" s="7" t="s">
        <v>364</v>
      </c>
      <c r="C1883" s="8">
        <v>741934</v>
      </c>
      <c r="D1883" s="8">
        <v>585673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3243793</v>
      </c>
      <c r="D1885" s="8">
        <v>3137549</v>
      </c>
    </row>
    <row r="1886" spans="1:4" x14ac:dyDescent="0.25">
      <c r="A1886" s="6">
        <v>531620</v>
      </c>
      <c r="B1886" s="7" t="s">
        <v>367</v>
      </c>
      <c r="C1886" s="8">
        <v>3626101</v>
      </c>
      <c r="D1886" s="8">
        <v>1653318</v>
      </c>
    </row>
    <row r="1887" spans="1:4" x14ac:dyDescent="0.25">
      <c r="A1887" s="6">
        <v>531621</v>
      </c>
      <c r="B1887" s="7" t="s">
        <v>368</v>
      </c>
      <c r="C1887" s="8">
        <v>50649</v>
      </c>
      <c r="D1887" s="8">
        <v>33141</v>
      </c>
    </row>
    <row r="1888" spans="1:4" x14ac:dyDescent="0.25">
      <c r="A1888" s="6">
        <v>531622</v>
      </c>
      <c r="B1888" s="7" t="s">
        <v>369</v>
      </c>
      <c r="C1888" s="8">
        <v>42893</v>
      </c>
      <c r="D1888" s="8"/>
    </row>
    <row r="1889" spans="1:4" x14ac:dyDescent="0.25">
      <c r="A1889" s="6">
        <v>531623</v>
      </c>
      <c r="B1889" s="7" t="s">
        <v>370</v>
      </c>
      <c r="C1889" s="8">
        <v>1794562</v>
      </c>
      <c r="D1889" s="8">
        <v>1619565</v>
      </c>
    </row>
    <row r="1890" spans="1:4" x14ac:dyDescent="0.25">
      <c r="A1890" s="6">
        <v>531624</v>
      </c>
      <c r="B1890" s="7" t="s">
        <v>371</v>
      </c>
      <c r="C1890" s="8">
        <v>5205420</v>
      </c>
      <c r="D1890" s="8">
        <v>17232638</v>
      </c>
    </row>
    <row r="1891" spans="1:4" x14ac:dyDescent="0.25">
      <c r="A1891" s="6">
        <v>531625</v>
      </c>
      <c r="B1891" s="7" t="s">
        <v>372</v>
      </c>
      <c r="C1891" s="8">
        <v>350498</v>
      </c>
      <c r="D1891" s="8">
        <v>172899</v>
      </c>
    </row>
    <row r="1892" spans="1:4" x14ac:dyDescent="0.25">
      <c r="A1892" s="6">
        <v>531626</v>
      </c>
      <c r="B1892" s="7" t="s">
        <v>373</v>
      </c>
      <c r="C1892" s="8">
        <v>803232</v>
      </c>
      <c r="D1892" s="8">
        <v>111313</v>
      </c>
    </row>
    <row r="1893" spans="1:4" x14ac:dyDescent="0.25">
      <c r="A1893" s="6">
        <v>531627</v>
      </c>
      <c r="B1893" s="7" t="s">
        <v>374</v>
      </c>
      <c r="C1893" s="8">
        <v>674302</v>
      </c>
      <c r="D1893" s="8">
        <v>286143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106097</v>
      </c>
      <c r="D1896" s="8">
        <v>72311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180162</v>
      </c>
      <c r="D1898" s="8"/>
    </row>
    <row r="1899" spans="1:4" x14ac:dyDescent="0.25">
      <c r="A1899" s="6">
        <v>531633</v>
      </c>
      <c r="B1899" s="7" t="s">
        <v>380</v>
      </c>
      <c r="C1899" s="8">
        <v>405850</v>
      </c>
      <c r="D1899" s="8">
        <v>314424</v>
      </c>
    </row>
    <row r="1900" spans="1:4" x14ac:dyDescent="0.25">
      <c r="A1900" s="6">
        <v>531634</v>
      </c>
      <c r="B1900" s="7" t="s">
        <v>381</v>
      </c>
      <c r="C1900" s="8">
        <v>664982</v>
      </c>
      <c r="D1900" s="8">
        <v>215861</v>
      </c>
    </row>
    <row r="1901" spans="1:4" x14ac:dyDescent="0.25">
      <c r="A1901" s="6">
        <v>531635</v>
      </c>
      <c r="B1901" s="7" t="s">
        <v>382</v>
      </c>
      <c r="C1901" s="8">
        <v>27673</v>
      </c>
      <c r="D1901" s="8"/>
    </row>
    <row r="1902" spans="1:4" x14ac:dyDescent="0.25">
      <c r="A1902" s="6">
        <v>531636</v>
      </c>
      <c r="B1902" s="7" t="s">
        <v>383</v>
      </c>
      <c r="C1902" s="8">
        <v>1464000</v>
      </c>
      <c r="D1902" s="8">
        <v>115000</v>
      </c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460592</v>
      </c>
      <c r="D1904" s="8">
        <v>511632</v>
      </c>
    </row>
    <row r="1905" spans="1:4" x14ac:dyDescent="0.25">
      <c r="A1905" s="6">
        <v>531639</v>
      </c>
      <c r="B1905" s="7" t="s">
        <v>386</v>
      </c>
      <c r="C1905" s="8">
        <v>258161</v>
      </c>
      <c r="D1905" s="8">
        <v>281341</v>
      </c>
    </row>
    <row r="1906" spans="1:4" x14ac:dyDescent="0.25">
      <c r="A1906" s="6">
        <v>531640</v>
      </c>
      <c r="B1906" s="7" t="s">
        <v>387</v>
      </c>
      <c r="C1906" s="8">
        <v>196881</v>
      </c>
      <c r="D1906" s="8">
        <v>14810</v>
      </c>
    </row>
    <row r="1907" spans="1:4" x14ac:dyDescent="0.25">
      <c r="A1907" s="6">
        <v>531641</v>
      </c>
      <c r="B1907" s="7" t="s">
        <v>388</v>
      </c>
      <c r="C1907" s="8">
        <v>239074</v>
      </c>
      <c r="D1907" s="8">
        <v>146915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217594</v>
      </c>
      <c r="D1909" s="8">
        <v>132330</v>
      </c>
    </row>
    <row r="1910" spans="1:4" x14ac:dyDescent="0.25">
      <c r="A1910" s="6">
        <v>531644</v>
      </c>
      <c r="B1910" s="7" t="s">
        <v>169</v>
      </c>
      <c r="C1910" s="8">
        <v>1237482</v>
      </c>
      <c r="D1910" s="8">
        <v>875758</v>
      </c>
    </row>
    <row r="1911" spans="1:4" x14ac:dyDescent="0.25">
      <c r="A1911" s="6">
        <v>531645</v>
      </c>
      <c r="B1911" s="7" t="s">
        <v>170</v>
      </c>
      <c r="C1911" s="8">
        <v>98484</v>
      </c>
      <c r="D1911" s="8">
        <v>69663</v>
      </c>
    </row>
    <row r="1912" spans="1:4" x14ac:dyDescent="0.25">
      <c r="A1912" s="6">
        <v>531646</v>
      </c>
      <c r="B1912" s="7" t="s">
        <v>171</v>
      </c>
      <c r="C1912" s="8">
        <v>865953</v>
      </c>
      <c r="D1912" s="8">
        <v>676793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302172</v>
      </c>
      <c r="D1914" s="8">
        <v>280500</v>
      </c>
    </row>
    <row r="1915" spans="1:4" ht="15.75" thickBot="1" x14ac:dyDescent="0.3">
      <c r="A1915" s="6">
        <v>531660</v>
      </c>
      <c r="B1915" s="7" t="s">
        <v>38</v>
      </c>
      <c r="C1915" s="8">
        <v>10373503</v>
      </c>
      <c r="D1915" s="8">
        <v>6314410</v>
      </c>
    </row>
    <row r="1916" spans="1:4" x14ac:dyDescent="0.25">
      <c r="A1916" s="22" t="s">
        <v>18</v>
      </c>
      <c r="B1916" s="23"/>
      <c r="C1916" s="24">
        <f>SUM(C1867:C1915)</f>
        <v>60671031</v>
      </c>
      <c r="D1916" s="24">
        <f>SUM(D1867:D1915)</f>
        <v>53291376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95757</v>
      </c>
      <c r="D1918" s="8">
        <v>52540</v>
      </c>
    </row>
    <row r="1919" spans="1:4" ht="15.75" thickBot="1" x14ac:dyDescent="0.3">
      <c r="A1919" s="9" t="s">
        <v>18</v>
      </c>
      <c r="B1919" s="10"/>
      <c r="C1919" s="11">
        <f>SUM(C1918:C1918)</f>
        <v>95757</v>
      </c>
      <c r="D1919" s="11">
        <f>SUM(D1918:D1918)</f>
        <v>52540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355638</v>
      </c>
      <c r="D2276" s="8">
        <v>386811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2100</v>
      </c>
      <c r="D2278" s="8">
        <v>4124</v>
      </c>
    </row>
    <row r="2279" spans="1:4" ht="15.75" thickBot="1" x14ac:dyDescent="0.3">
      <c r="A2279" s="9" t="s">
        <v>18</v>
      </c>
      <c r="B2279" s="10"/>
      <c r="C2279" s="11">
        <f>SUM(C2275:C2278)</f>
        <v>357738</v>
      </c>
      <c r="D2279" s="11">
        <f>SUM(D2275:D2278)</f>
        <v>390935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1069945</v>
      </c>
      <c r="D2282" s="8">
        <v>297411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1069945</v>
      </c>
      <c r="D2285" s="11">
        <f>SUM(D2281:D2284)</f>
        <v>297411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223531671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221551596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620840</v>
      </c>
      <c r="D2402" s="62">
        <f>D1115-D2400</f>
        <v>13828681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A2C26-42A4-4691-A95D-A56F5C600157}">
  <dimension ref="A1:D2402"/>
  <sheetViews>
    <sheetView workbookViewId="0">
      <selection activeCell="E12" sqref="E12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155100</v>
      </c>
      <c r="D6" s="8">
        <v>155100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35769042</v>
      </c>
      <c r="D8" s="8">
        <v>31958621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1663120</v>
      </c>
      <c r="D11" s="8">
        <v>4663120</v>
      </c>
    </row>
    <row r="12" spans="1:4" x14ac:dyDescent="0.25">
      <c r="A12" s="6">
        <v>1108</v>
      </c>
      <c r="B12" s="7" t="s">
        <v>12</v>
      </c>
      <c r="C12" s="8">
        <v>52846731</v>
      </c>
      <c r="D12" s="8">
        <v>55867991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90433993</v>
      </c>
      <c r="D18" s="11">
        <f>SUM(D4:D17)</f>
        <v>92644832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2011779</v>
      </c>
      <c r="D20" s="8">
        <v>4068864</v>
      </c>
    </row>
    <row r="21" spans="1:4" x14ac:dyDescent="0.25">
      <c r="A21" s="6">
        <v>1202</v>
      </c>
      <c r="B21" s="7" t="s">
        <v>21</v>
      </c>
      <c r="C21" s="8">
        <v>90000</v>
      </c>
      <c r="D21" s="8">
        <v>88000</v>
      </c>
    </row>
    <row r="22" spans="1:4" x14ac:dyDescent="0.25">
      <c r="A22" s="6">
        <v>1203</v>
      </c>
      <c r="B22" s="7" t="s">
        <v>22</v>
      </c>
      <c r="C22" s="8">
        <v>2295550</v>
      </c>
      <c r="D22" s="8">
        <v>8317533</v>
      </c>
    </row>
    <row r="23" spans="1:4" x14ac:dyDescent="0.25">
      <c r="A23" s="6">
        <v>1204</v>
      </c>
      <c r="B23" s="7" t="s">
        <v>23</v>
      </c>
      <c r="C23" s="8">
        <v>2361915</v>
      </c>
      <c r="D23" s="8">
        <v>355616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6759244</v>
      </c>
      <c r="D25" s="11">
        <f>SUM(D20:D24)</f>
        <v>12830013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8207324</v>
      </c>
      <c r="D27" s="8">
        <v>10889704</v>
      </c>
    </row>
    <row r="28" spans="1:4" x14ac:dyDescent="0.25">
      <c r="A28" s="6">
        <v>1302</v>
      </c>
      <c r="B28" s="7" t="s">
        <v>27</v>
      </c>
      <c r="C28" s="8">
        <v>25810868</v>
      </c>
      <c r="D28" s="8">
        <v>50362593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7504755</v>
      </c>
      <c r="D30" s="8">
        <v>77546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23419872</v>
      </c>
      <c r="D32" s="8">
        <v>23306537</v>
      </c>
    </row>
    <row r="33" spans="1:4" x14ac:dyDescent="0.25">
      <c r="A33" s="6">
        <v>1307</v>
      </c>
      <c r="B33" s="7" t="s">
        <v>32</v>
      </c>
      <c r="C33" s="8">
        <v>4306913</v>
      </c>
      <c r="D33" s="8">
        <v>2094138</v>
      </c>
    </row>
    <row r="34" spans="1:4" x14ac:dyDescent="0.25">
      <c r="A34" s="6">
        <v>1308</v>
      </c>
      <c r="B34" s="7" t="s">
        <v>33</v>
      </c>
      <c r="C34" s="8">
        <v>1269458</v>
      </c>
      <c r="D34" s="8">
        <v>737291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15089389</v>
      </c>
      <c r="D39" s="8">
        <v>6537077</v>
      </c>
    </row>
    <row r="40" spans="1:4" ht="15.75" thickBot="1" x14ac:dyDescent="0.3">
      <c r="A40" s="9" t="s">
        <v>18</v>
      </c>
      <c r="B40" s="10"/>
      <c r="C40" s="11">
        <f>SUM(C27:C39)</f>
        <v>85608579</v>
      </c>
      <c r="D40" s="11">
        <f>SUM(D27:D39)</f>
        <v>94004886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260515</v>
      </c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260515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982762</v>
      </c>
      <c r="D54" s="8">
        <v>982762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24477183</v>
      </c>
      <c r="D57" s="8">
        <v>19827809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25942734</v>
      </c>
      <c r="D61" s="8">
        <v>15385397</v>
      </c>
    </row>
    <row r="62" spans="1:4" x14ac:dyDescent="0.25">
      <c r="A62" s="22" t="s">
        <v>18</v>
      </c>
      <c r="B62" s="23"/>
      <c r="C62" s="24">
        <f>SUM(C53:C61)</f>
        <v>51402679</v>
      </c>
      <c r="D62" s="24">
        <f>SUM(D53:D61)</f>
        <v>36195968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1000000</v>
      </c>
      <c r="D64" s="8">
        <v>1000000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9821084</v>
      </c>
      <c r="D68" s="8">
        <v>13616008</v>
      </c>
    </row>
    <row r="69" spans="1:4" ht="15.75" thickBot="1" x14ac:dyDescent="0.3">
      <c r="A69" s="9" t="s">
        <v>18</v>
      </c>
      <c r="B69" s="10"/>
      <c r="C69" s="11">
        <f>SUM(C64:C68)</f>
        <v>10821084</v>
      </c>
      <c r="D69" s="11">
        <f>SUM(D64:D68)</f>
        <v>14616008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13705507</v>
      </c>
      <c r="D73" s="8">
        <v>11375194</v>
      </c>
    </row>
    <row r="74" spans="1:4" x14ac:dyDescent="0.25">
      <c r="A74" s="6">
        <v>1704</v>
      </c>
      <c r="B74" s="7" t="s">
        <v>68</v>
      </c>
      <c r="C74" s="8">
        <v>-6046743</v>
      </c>
      <c r="D74" s="8">
        <v>-6046743</v>
      </c>
    </row>
    <row r="75" spans="1:4" x14ac:dyDescent="0.25">
      <c r="A75" s="6">
        <v>1705</v>
      </c>
      <c r="B75" s="7" t="s">
        <v>69</v>
      </c>
      <c r="C75" s="8">
        <v>280879</v>
      </c>
      <c r="D75" s="8">
        <v>280879</v>
      </c>
    </row>
    <row r="76" spans="1:4" ht="15.75" thickBot="1" x14ac:dyDescent="0.3">
      <c r="A76" s="6">
        <v>1706</v>
      </c>
      <c r="B76" s="7" t="s">
        <v>70</v>
      </c>
      <c r="C76" s="8">
        <v>-288450</v>
      </c>
      <c r="D76" s="8">
        <v>-288450</v>
      </c>
    </row>
    <row r="77" spans="1:4" ht="15.75" thickBot="1" x14ac:dyDescent="0.3">
      <c r="A77" s="9" t="s">
        <v>18</v>
      </c>
      <c r="B77" s="10"/>
      <c r="C77" s="11">
        <f>SUM(C71:C76)</f>
        <v>7651193</v>
      </c>
      <c r="D77" s="11">
        <f>SUM(D71:D76)</f>
        <v>5320880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25078260</v>
      </c>
      <c r="D80" s="8">
        <v>25078260</v>
      </c>
    </row>
    <row r="81" spans="1:4" ht="15.75" thickBot="1" x14ac:dyDescent="0.3">
      <c r="A81" s="9" t="s">
        <v>18</v>
      </c>
      <c r="B81" s="10"/>
      <c r="C81" s="11">
        <f>SUM(C79:C80)</f>
        <v>25078260</v>
      </c>
      <c r="D81" s="11">
        <f>SUM(D79:D80)</f>
        <v>25078260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5331556</v>
      </c>
      <c r="D84" s="8">
        <v>4584682</v>
      </c>
    </row>
    <row r="85" spans="1:4" x14ac:dyDescent="0.25">
      <c r="A85" s="6">
        <v>1903</v>
      </c>
      <c r="B85" s="7" t="s">
        <v>76</v>
      </c>
      <c r="C85" s="8">
        <v>849999</v>
      </c>
      <c r="D85" s="8">
        <v>927788</v>
      </c>
    </row>
    <row r="86" spans="1:4" x14ac:dyDescent="0.25">
      <c r="A86" s="6">
        <v>1904</v>
      </c>
      <c r="B86" s="7" t="s">
        <v>77</v>
      </c>
      <c r="C86" s="8">
        <v>17462751</v>
      </c>
      <c r="D86" s="8">
        <v>13332092</v>
      </c>
    </row>
    <row r="87" spans="1:4" x14ac:dyDescent="0.25">
      <c r="A87" s="6">
        <v>1905</v>
      </c>
      <c r="B87" s="7" t="s">
        <v>78</v>
      </c>
      <c r="C87" s="8">
        <v>7743365</v>
      </c>
      <c r="D87" s="8">
        <v>2101441</v>
      </c>
    </row>
    <row r="88" spans="1:4" x14ac:dyDescent="0.25">
      <c r="A88" s="6">
        <v>1906</v>
      </c>
      <c r="B88" s="7" t="s">
        <v>79</v>
      </c>
      <c r="C88" s="8">
        <v>-220454</v>
      </c>
      <c r="D88" s="8">
        <v>-220454</v>
      </c>
    </row>
    <row r="89" spans="1:4" x14ac:dyDescent="0.25">
      <c r="A89" s="6">
        <v>1907</v>
      </c>
      <c r="B89" s="7" t="s">
        <v>80</v>
      </c>
      <c r="C89" s="8">
        <v>1592380</v>
      </c>
      <c r="D89" s="8">
        <v>1592380</v>
      </c>
    </row>
    <row r="90" spans="1:4" x14ac:dyDescent="0.25">
      <c r="A90" s="6">
        <v>1908</v>
      </c>
      <c r="B90" s="7" t="s">
        <v>81</v>
      </c>
      <c r="C90" s="8">
        <v>-1349315</v>
      </c>
      <c r="D90" s="8">
        <v>-1349315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31410282</v>
      </c>
      <c r="D92" s="11">
        <f>SUM(D83:D91)</f>
        <v>20968614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309425829</v>
      </c>
      <c r="D94" s="29">
        <f>D18+D25+D40+D51+D62+D69+D77+D81+D92</f>
        <v>301659461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387306</v>
      </c>
      <c r="D99" s="8">
        <v>569133</v>
      </c>
    </row>
    <row r="100" spans="1:4" x14ac:dyDescent="0.25">
      <c r="A100" s="6">
        <v>2103</v>
      </c>
      <c r="B100" s="7" t="s">
        <v>88</v>
      </c>
      <c r="C100" s="8">
        <v>5859</v>
      </c>
      <c r="D100" s="8">
        <v>-5118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340557</v>
      </c>
      <c r="D103" s="8">
        <v>332804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733722</v>
      </c>
      <c r="D105" s="11">
        <f>SUM(D98:D104)</f>
        <v>896819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2923886</v>
      </c>
      <c r="D107" s="8">
        <v>2049189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873641</v>
      </c>
      <c r="D111" s="8">
        <v>443445</v>
      </c>
    </row>
    <row r="112" spans="1:4" x14ac:dyDescent="0.25">
      <c r="A112" s="6">
        <v>2206</v>
      </c>
      <c r="B112" s="7" t="s">
        <v>99</v>
      </c>
      <c r="C112" s="8">
        <v>35779996</v>
      </c>
      <c r="D112" s="8">
        <v>37637264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2459763</v>
      </c>
      <c r="D114" s="8">
        <v>2263271</v>
      </c>
    </row>
    <row r="115" spans="1:4" x14ac:dyDescent="0.25">
      <c r="A115" s="6">
        <v>2209</v>
      </c>
      <c r="B115" s="7" t="s">
        <v>102</v>
      </c>
      <c r="C115" s="8">
        <v>596248</v>
      </c>
      <c r="D115" s="8">
        <v>541648</v>
      </c>
    </row>
    <row r="116" spans="1:4" x14ac:dyDescent="0.25">
      <c r="A116" s="6">
        <v>2210</v>
      </c>
      <c r="B116" s="7" t="s">
        <v>103</v>
      </c>
      <c r="C116" s="8">
        <v>9869</v>
      </c>
      <c r="D116" s="8">
        <v>-730</v>
      </c>
    </row>
    <row r="117" spans="1:4" x14ac:dyDescent="0.25">
      <c r="A117" s="6">
        <v>2211</v>
      </c>
      <c r="B117" s="7" t="s">
        <v>104</v>
      </c>
      <c r="C117" s="8">
        <v>100393</v>
      </c>
      <c r="D117" s="8">
        <v>121580</v>
      </c>
    </row>
    <row r="118" spans="1:4" x14ac:dyDescent="0.25">
      <c r="A118" s="6">
        <v>2212</v>
      </c>
      <c r="B118" s="7" t="s">
        <v>105</v>
      </c>
      <c r="C118" s="8">
        <v>12117983</v>
      </c>
      <c r="D118" s="8">
        <v>7451531</v>
      </c>
    </row>
    <row r="119" spans="1:4" x14ac:dyDescent="0.25">
      <c r="A119" s="6">
        <v>2213</v>
      </c>
      <c r="B119" s="7" t="s">
        <v>106</v>
      </c>
      <c r="C119" s="8">
        <v>8630784</v>
      </c>
      <c r="D119" s="8">
        <v>9975525</v>
      </c>
    </row>
    <row r="120" spans="1:4" x14ac:dyDescent="0.25">
      <c r="A120" s="6">
        <v>2214</v>
      </c>
      <c r="B120" s="7" t="s">
        <v>107</v>
      </c>
      <c r="C120" s="8">
        <v>20520</v>
      </c>
      <c r="D120" s="8"/>
    </row>
    <row r="121" spans="1:4" x14ac:dyDescent="0.25">
      <c r="A121" s="6">
        <v>2215</v>
      </c>
      <c r="B121" s="7" t="s">
        <v>108</v>
      </c>
      <c r="C121" s="8">
        <v>20300958</v>
      </c>
      <c r="D121" s="8">
        <v>8049083</v>
      </c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83814041</v>
      </c>
      <c r="D123" s="11">
        <f>SUM(D107:D122)</f>
        <v>68531806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0</v>
      </c>
      <c r="D141" s="11">
        <f>SUM(D125:D140)</f>
        <v>0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9140436</v>
      </c>
      <c r="D153" s="8">
        <v>5063436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9140436</v>
      </c>
      <c r="D157" s="11">
        <f>SUM(D151:D156)</f>
        <v>5063436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952046</v>
      </c>
      <c r="D160" s="8">
        <v>4529810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91711369</v>
      </c>
      <c r="D164" s="8">
        <v>61525684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92663415</v>
      </c>
      <c r="D167" s="11">
        <f>SUM(D159:D166)</f>
        <v>66055494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391887</v>
      </c>
      <c r="D169" s="8">
        <v>26828801</v>
      </c>
    </row>
    <row r="170" spans="1:4" x14ac:dyDescent="0.25">
      <c r="A170" s="6">
        <v>2702</v>
      </c>
      <c r="B170" s="7" t="s">
        <v>152</v>
      </c>
      <c r="C170" s="8">
        <v>8495</v>
      </c>
      <c r="D170" s="8">
        <v>-113465</v>
      </c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1360000</v>
      </c>
      <c r="D172" s="8">
        <v>2202121</v>
      </c>
    </row>
    <row r="173" spans="1:4" x14ac:dyDescent="0.25">
      <c r="A173" s="6">
        <v>2705</v>
      </c>
      <c r="B173" s="7" t="s">
        <v>155</v>
      </c>
      <c r="C173" s="8">
        <v>251758</v>
      </c>
      <c r="D173" s="8">
        <v>291261</v>
      </c>
    </row>
    <row r="174" spans="1:4" x14ac:dyDescent="0.25">
      <c r="A174" s="6">
        <v>2706</v>
      </c>
      <c r="B174" s="7" t="s">
        <v>156</v>
      </c>
      <c r="C174" s="8">
        <v>7</v>
      </c>
      <c r="D174" s="8">
        <v>1797066</v>
      </c>
    </row>
    <row r="175" spans="1:4" x14ac:dyDescent="0.25">
      <c r="A175" s="6">
        <v>2707</v>
      </c>
      <c r="B175" s="7" t="s">
        <v>157</v>
      </c>
      <c r="C175" s="8">
        <v>1144841</v>
      </c>
      <c r="D175" s="8">
        <v>-9174</v>
      </c>
    </row>
    <row r="176" spans="1:4" x14ac:dyDescent="0.25">
      <c r="A176" s="6">
        <v>2708</v>
      </c>
      <c r="B176" s="7" t="s">
        <v>158</v>
      </c>
      <c r="C176" s="8">
        <v>2603528</v>
      </c>
      <c r="D176" s="8">
        <v>1379049</v>
      </c>
    </row>
    <row r="177" spans="1:4" x14ac:dyDescent="0.25">
      <c r="A177" s="6">
        <v>2709</v>
      </c>
      <c r="B177" s="7" t="s">
        <v>159</v>
      </c>
      <c r="C177" s="8">
        <v>423290</v>
      </c>
      <c r="D177" s="8">
        <v>74245</v>
      </c>
    </row>
    <row r="178" spans="1:4" x14ac:dyDescent="0.25">
      <c r="A178" s="6">
        <v>2710</v>
      </c>
      <c r="B178" s="7" t="s">
        <v>160</v>
      </c>
      <c r="C178" s="8">
        <v>66670</v>
      </c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139690</v>
      </c>
      <c r="D181" s="8">
        <v>1466747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741189</v>
      </c>
      <c r="D184" s="8">
        <v>662707</v>
      </c>
    </row>
    <row r="185" spans="1:4" x14ac:dyDescent="0.25">
      <c r="A185" s="6">
        <v>2717</v>
      </c>
      <c r="B185" s="7" t="s">
        <v>167</v>
      </c>
      <c r="C185" s="8">
        <v>13575</v>
      </c>
      <c r="D185" s="8">
        <v>13575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969305</v>
      </c>
      <c r="D187" s="8">
        <v>-133961</v>
      </c>
    </row>
    <row r="188" spans="1:4" x14ac:dyDescent="0.25">
      <c r="A188" s="16">
        <v>2720</v>
      </c>
      <c r="B188" s="17" t="s">
        <v>170</v>
      </c>
      <c r="C188" s="8">
        <v>24074</v>
      </c>
      <c r="D188" s="8">
        <v>24074</v>
      </c>
    </row>
    <row r="189" spans="1:4" x14ac:dyDescent="0.25">
      <c r="A189" s="16">
        <v>2721</v>
      </c>
      <c r="B189" s="17" t="s">
        <v>171</v>
      </c>
      <c r="C189" s="8">
        <v>802944</v>
      </c>
      <c r="D189" s="8">
        <v>-54795</v>
      </c>
    </row>
    <row r="190" spans="1:4" x14ac:dyDescent="0.25">
      <c r="A190" s="16">
        <v>2722</v>
      </c>
      <c r="B190" s="17" t="s">
        <v>172</v>
      </c>
      <c r="C190" s="8">
        <v>162865</v>
      </c>
      <c r="D190" s="8">
        <v>217765</v>
      </c>
    </row>
    <row r="191" spans="1:4" ht="15.75" thickBot="1" x14ac:dyDescent="0.3">
      <c r="A191" s="16">
        <v>2730</v>
      </c>
      <c r="B191" s="17" t="s">
        <v>173</v>
      </c>
      <c r="C191" s="8">
        <v>102215</v>
      </c>
      <c r="D191" s="8">
        <v>1899664</v>
      </c>
    </row>
    <row r="192" spans="1:4" ht="15.75" thickBot="1" x14ac:dyDescent="0.3">
      <c r="A192" s="9" t="s">
        <v>18</v>
      </c>
      <c r="B192" s="10"/>
      <c r="C192" s="21">
        <f>SUM(C169:C191)</f>
        <v>9206333</v>
      </c>
      <c r="D192" s="21">
        <f>SUM(D169:D191)</f>
        <v>36545680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1640536</v>
      </c>
      <c r="D195" s="8">
        <v>5931429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270000</v>
      </c>
      <c r="D199" s="8">
        <v>270000</v>
      </c>
    </row>
    <row r="200" spans="1:4" ht="15.75" thickBot="1" x14ac:dyDescent="0.3">
      <c r="A200" s="9" t="s">
        <v>18</v>
      </c>
      <c r="B200" s="10"/>
      <c r="C200" s="11">
        <f>SUM(C194:C199)</f>
        <v>1910536</v>
      </c>
      <c r="D200" s="11">
        <f>SUM(D194:D199)</f>
        <v>6201429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3738306</v>
      </c>
      <c r="D202" s="8">
        <v>7656546</v>
      </c>
    </row>
    <row r="203" spans="1:4" x14ac:dyDescent="0.25">
      <c r="A203" s="6">
        <v>2902</v>
      </c>
      <c r="B203" s="7" t="s">
        <v>182</v>
      </c>
      <c r="C203" s="8">
        <v>5279290</v>
      </c>
      <c r="D203" s="8">
        <v>9479294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9017596</v>
      </c>
      <c r="D207" s="11">
        <f>SUM(D202:D206)</f>
        <v>17135840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206486079</v>
      </c>
      <c r="D209" s="29">
        <f>D105+D123+D141+D149+D157+D167+D192+D200+D207</f>
        <v>200430504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100000000</v>
      </c>
      <c r="D216" s="11">
        <f>SUM(D213:D215)</f>
        <v>100000000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1473053</v>
      </c>
      <c r="D221" s="8">
        <v>1349505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486696</v>
      </c>
      <c r="D223" s="8">
        <v>-1100549</v>
      </c>
    </row>
    <row r="224" spans="1:4" ht="15.75" thickBot="1" x14ac:dyDescent="0.3">
      <c r="A224" s="6">
        <v>3304</v>
      </c>
      <c r="B224" s="7" t="s">
        <v>197</v>
      </c>
      <c r="C224" s="8">
        <v>980000</v>
      </c>
      <c r="D224" s="8">
        <v>980000</v>
      </c>
    </row>
    <row r="225" spans="1:4" ht="15.75" thickBot="1" x14ac:dyDescent="0.3">
      <c r="A225" s="9" t="s">
        <v>18</v>
      </c>
      <c r="B225" s="10"/>
      <c r="C225" s="11">
        <f>SUM(C221:C224)</f>
        <v>2939749</v>
      </c>
      <c r="D225" s="11">
        <f>SUM(D221:D224)</f>
        <v>1228956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102939749</v>
      </c>
      <c r="D227" s="29">
        <f>D216+D219+D225</f>
        <v>101228956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309425828</v>
      </c>
      <c r="D229" s="29">
        <f>D209+D227</f>
        <v>301659460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10528891</v>
      </c>
      <c r="D236" s="8">
        <v>9851588</v>
      </c>
    </row>
    <row r="237" spans="1:4" x14ac:dyDescent="0.25">
      <c r="A237" s="6">
        <v>410104</v>
      </c>
      <c r="B237" s="7" t="s">
        <v>205</v>
      </c>
      <c r="C237" s="8">
        <v>114262</v>
      </c>
      <c r="D237" s="8">
        <v>-3864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5072374</v>
      </c>
      <c r="D243" s="8">
        <v>5699049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15715527</v>
      </c>
      <c r="D245" s="21">
        <f>SUM(D234:D244)</f>
        <v>15546773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42533</v>
      </c>
      <c r="D294" s="8">
        <v>52404</v>
      </c>
    </row>
    <row r="295" spans="1:4" x14ac:dyDescent="0.25">
      <c r="A295" s="6">
        <v>410602</v>
      </c>
      <c r="B295" s="7" t="s">
        <v>88</v>
      </c>
      <c r="C295" s="8">
        <v>828</v>
      </c>
      <c r="D295" s="8">
        <v>-29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28417</v>
      </c>
      <c r="D301" s="8">
        <v>42439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71778</v>
      </c>
      <c r="D303" s="11">
        <f>SUM(D294:D302)</f>
        <v>94814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492579</v>
      </c>
      <c r="D334" s="8">
        <v>269523</v>
      </c>
    </row>
    <row r="335" spans="1:4" x14ac:dyDescent="0.25">
      <c r="A335" s="6">
        <v>410903</v>
      </c>
      <c r="B335" s="7" t="s">
        <v>88</v>
      </c>
      <c r="C335" s="8"/>
      <c r="D335" s="8">
        <v>2497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284952</v>
      </c>
      <c r="D342" s="8">
        <v>79496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777531</v>
      </c>
      <c r="D344" s="11">
        <f>SUM(D333:D343)</f>
        <v>351516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8819215</v>
      </c>
      <c r="D586" s="8">
        <v>4456442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3727510</v>
      </c>
      <c r="D590" s="8">
        <v>2766380</v>
      </c>
    </row>
    <row r="591" spans="1:4" x14ac:dyDescent="0.25">
      <c r="A591" s="6">
        <v>430106</v>
      </c>
      <c r="B591" s="7" t="s">
        <v>271</v>
      </c>
      <c r="C591" s="8">
        <v>77029144</v>
      </c>
      <c r="D591" s="8">
        <v>91002046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4760608</v>
      </c>
      <c r="D593" s="8">
        <v>3948728</v>
      </c>
    </row>
    <row r="594" spans="1:4" x14ac:dyDescent="0.25">
      <c r="A594" s="6">
        <v>430109</v>
      </c>
      <c r="B594" s="7" t="s">
        <v>102</v>
      </c>
      <c r="C594" s="8">
        <v>841077</v>
      </c>
      <c r="D594" s="8">
        <v>853994</v>
      </c>
    </row>
    <row r="595" spans="1:4" x14ac:dyDescent="0.25">
      <c r="A595" s="6">
        <v>430110</v>
      </c>
      <c r="B595" s="7" t="s">
        <v>103</v>
      </c>
      <c r="C595" s="8">
        <v>12316</v>
      </c>
      <c r="D595" s="8">
        <v>-4904</v>
      </c>
    </row>
    <row r="596" spans="1:4" x14ac:dyDescent="0.25">
      <c r="A596" s="6">
        <v>430111</v>
      </c>
      <c r="B596" s="7" t="s">
        <v>104</v>
      </c>
      <c r="C596" s="8">
        <v>297909</v>
      </c>
      <c r="D596" s="8">
        <v>283557</v>
      </c>
    </row>
    <row r="597" spans="1:4" x14ac:dyDescent="0.25">
      <c r="A597" s="6">
        <v>430112</v>
      </c>
      <c r="B597" s="7" t="s">
        <v>105</v>
      </c>
      <c r="C597" s="8">
        <v>20993266</v>
      </c>
      <c r="D597" s="8">
        <v>15865750</v>
      </c>
    </row>
    <row r="598" spans="1:4" x14ac:dyDescent="0.25">
      <c r="A598" s="6">
        <v>430113</v>
      </c>
      <c r="B598" s="7" t="s">
        <v>106</v>
      </c>
      <c r="C598" s="8">
        <v>14085510</v>
      </c>
      <c r="D598" s="8">
        <v>18231165</v>
      </c>
    </row>
    <row r="599" spans="1:4" x14ac:dyDescent="0.25">
      <c r="A599" s="6">
        <v>430114</v>
      </c>
      <c r="B599" s="7" t="s">
        <v>107</v>
      </c>
      <c r="C599" s="8">
        <v>51300</v>
      </c>
      <c r="D599" s="8"/>
    </row>
    <row r="600" spans="1:4" ht="15.75" thickBot="1" x14ac:dyDescent="0.3">
      <c r="A600" s="19">
        <v>430115</v>
      </c>
      <c r="B600" s="20" t="s">
        <v>108</v>
      </c>
      <c r="C600" s="8">
        <v>36671655</v>
      </c>
      <c r="D600" s="8">
        <v>13789316</v>
      </c>
    </row>
    <row r="601" spans="1:4" ht="15.75" thickBot="1" x14ac:dyDescent="0.3">
      <c r="A601" s="9" t="s">
        <v>18</v>
      </c>
      <c r="B601" s="10"/>
      <c r="C601" s="11">
        <f>SUM(C586:C600)</f>
        <v>167289510</v>
      </c>
      <c r="D601" s="11">
        <f>SUM(D586:D600)</f>
        <v>151192474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462084</v>
      </c>
      <c r="D671" s="8">
        <v>246155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81215</v>
      </c>
      <c r="D675" s="8">
        <v>59269</v>
      </c>
    </row>
    <row r="676" spans="1:4" x14ac:dyDescent="0.25">
      <c r="A676" s="6">
        <v>430606</v>
      </c>
      <c r="B676" s="7" t="s">
        <v>271</v>
      </c>
      <c r="C676" s="8">
        <v>7019494</v>
      </c>
      <c r="D676" s="8">
        <v>8336689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294628</v>
      </c>
      <c r="D678" s="8">
        <v>221337</v>
      </c>
    </row>
    <row r="679" spans="1:4" x14ac:dyDescent="0.25">
      <c r="A679" s="6">
        <v>430609</v>
      </c>
      <c r="B679" s="7" t="s">
        <v>102</v>
      </c>
      <c r="C679" s="8">
        <v>35028</v>
      </c>
      <c r="D679" s="8">
        <v>40877</v>
      </c>
    </row>
    <row r="680" spans="1:4" x14ac:dyDescent="0.25">
      <c r="A680" s="6">
        <v>430610</v>
      </c>
      <c r="B680" s="7" t="s">
        <v>103</v>
      </c>
      <c r="C680" s="8">
        <v>493</v>
      </c>
      <c r="D680" s="8">
        <v>-196</v>
      </c>
    </row>
    <row r="681" spans="1:4" x14ac:dyDescent="0.25">
      <c r="A681" s="6">
        <v>430611</v>
      </c>
      <c r="B681" s="7" t="s">
        <v>104</v>
      </c>
      <c r="C681" s="8">
        <v>11383</v>
      </c>
      <c r="D681" s="8">
        <v>10649</v>
      </c>
    </row>
    <row r="682" spans="1:4" x14ac:dyDescent="0.25">
      <c r="A682" s="6">
        <v>430612</v>
      </c>
      <c r="B682" s="7" t="s">
        <v>105</v>
      </c>
      <c r="C682" s="8">
        <v>1881237</v>
      </c>
      <c r="D682" s="8">
        <v>1704730</v>
      </c>
    </row>
    <row r="683" spans="1:4" x14ac:dyDescent="0.25">
      <c r="A683" s="6">
        <v>430613</v>
      </c>
      <c r="B683" s="7" t="s">
        <v>106</v>
      </c>
      <c r="C683" s="8">
        <v>1828442</v>
      </c>
      <c r="D683" s="8">
        <v>2338724</v>
      </c>
    </row>
    <row r="684" spans="1:4" x14ac:dyDescent="0.25">
      <c r="A684" s="6">
        <v>430614</v>
      </c>
      <c r="B684" s="7" t="s">
        <v>107</v>
      </c>
      <c r="C684" s="8">
        <v>2052</v>
      </c>
      <c r="D684" s="8"/>
    </row>
    <row r="685" spans="1:4" ht="15.75" thickBot="1" x14ac:dyDescent="0.3">
      <c r="A685" s="19">
        <v>430615</v>
      </c>
      <c r="B685" s="20" t="s">
        <v>108</v>
      </c>
      <c r="C685" s="8">
        <v>3341380</v>
      </c>
      <c r="D685" s="8">
        <v>1306367</v>
      </c>
    </row>
    <row r="686" spans="1:4" ht="15.75" thickBot="1" x14ac:dyDescent="0.3">
      <c r="A686" s="9" t="s">
        <v>18</v>
      </c>
      <c r="B686" s="10"/>
      <c r="C686" s="11">
        <f>SUM(C671:C685)</f>
        <v>14957436</v>
      </c>
      <c r="D686" s="11">
        <f>SUM(D671:D685)</f>
        <v>14264601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2208136</v>
      </c>
      <c r="D739" s="8">
        <v>2213882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427608</v>
      </c>
      <c r="D743" s="8">
        <v>323658</v>
      </c>
    </row>
    <row r="744" spans="1:4" x14ac:dyDescent="0.25">
      <c r="A744" s="6">
        <v>431006</v>
      </c>
      <c r="B744" s="7" t="s">
        <v>99</v>
      </c>
      <c r="C744" s="8">
        <v>43530930</v>
      </c>
      <c r="D744" s="8">
        <v>40910686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1617238</v>
      </c>
      <c r="D746" s="8">
        <v>2515177</v>
      </c>
    </row>
    <row r="747" spans="1:4" x14ac:dyDescent="0.25">
      <c r="A747" s="6">
        <v>431009</v>
      </c>
      <c r="B747" s="7" t="s">
        <v>102</v>
      </c>
      <c r="C747" s="8">
        <v>386428</v>
      </c>
      <c r="D747" s="8">
        <v>182759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125565</v>
      </c>
      <c r="D749" s="8">
        <v>144359</v>
      </c>
    </row>
    <row r="750" spans="1:4" x14ac:dyDescent="0.25">
      <c r="A750" s="6">
        <v>431012</v>
      </c>
      <c r="B750" s="7" t="s">
        <v>105</v>
      </c>
      <c r="C750" s="8">
        <v>6722380</v>
      </c>
      <c r="D750" s="8">
        <v>4808353</v>
      </c>
    </row>
    <row r="751" spans="1:4" x14ac:dyDescent="0.25">
      <c r="A751" s="6">
        <v>431013</v>
      </c>
      <c r="B751" s="7" t="s">
        <v>106</v>
      </c>
      <c r="C751" s="8">
        <v>7292467</v>
      </c>
      <c r="D751" s="8">
        <v>7009488</v>
      </c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5515733</v>
      </c>
      <c r="D753" s="8">
        <v>11564781</v>
      </c>
    </row>
    <row r="754" spans="1:4" ht="15.75" thickBot="1" x14ac:dyDescent="0.3">
      <c r="A754" s="9" t="s">
        <v>18</v>
      </c>
      <c r="B754" s="10"/>
      <c r="C754" s="11">
        <f>SUM(C739:C753)</f>
        <v>67826485</v>
      </c>
      <c r="D754" s="11">
        <f>SUM(D739:D753)</f>
        <v>69673143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5401653</v>
      </c>
      <c r="D778" s="8">
        <v>1478996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5401653</v>
      </c>
      <c r="D788" s="11">
        <f>SUM(D773:D787)</f>
        <v>1478996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1396564</v>
      </c>
      <c r="D1087" s="8">
        <v>1837755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1396564</v>
      </c>
      <c r="D1102" s="11">
        <f>SUM(D1087:D1101)</f>
        <v>1837755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>
        <v>3091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4191963</v>
      </c>
      <c r="D1112" s="8">
        <v>6751052</v>
      </c>
    </row>
    <row r="1113" spans="1:4" ht="15.75" thickBot="1" x14ac:dyDescent="0.3">
      <c r="A1113" s="9" t="s">
        <v>18</v>
      </c>
      <c r="B1113" s="10"/>
      <c r="C1113" s="11">
        <f>SUM(C1108:C1112)</f>
        <v>4191963</v>
      </c>
      <c r="D1113" s="11">
        <f>SUM(D1108:D1112)</f>
        <v>6754143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277628447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261194215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1198091</v>
      </c>
      <c r="D1138" s="8">
        <v>1048072</v>
      </c>
    </row>
    <row r="1139" spans="1:4" x14ac:dyDescent="0.25">
      <c r="A1139" s="6">
        <v>510304</v>
      </c>
      <c r="B1139" s="7" t="s">
        <v>88</v>
      </c>
      <c r="C1139" s="8">
        <v>13483</v>
      </c>
      <c r="D1139" s="8">
        <v>2497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738900</v>
      </c>
      <c r="D1145" s="8">
        <v>849520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1950474</v>
      </c>
      <c r="D1147" s="11">
        <f>SUM(D1136:D1146)</f>
        <v>1900089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30039</v>
      </c>
      <c r="D1149" s="8">
        <v>36128</v>
      </c>
    </row>
    <row r="1150" spans="1:4" x14ac:dyDescent="0.25">
      <c r="A1150" s="6">
        <v>510402</v>
      </c>
      <c r="B1150" s="7" t="s">
        <v>88</v>
      </c>
      <c r="C1150" s="8"/>
      <c r="D1150" s="8">
        <v>375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26797</v>
      </c>
      <c r="D1156" s="8">
        <v>10962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56836</v>
      </c>
      <c r="D1158" s="11">
        <f>SUM(D1149:D1157)</f>
        <v>47465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526445</v>
      </c>
      <c r="D1244" s="8">
        <v>492579</v>
      </c>
    </row>
    <row r="1245" spans="1:4" x14ac:dyDescent="0.25">
      <c r="A1245" s="50">
        <v>511203</v>
      </c>
      <c r="B1245" s="7" t="s">
        <v>334</v>
      </c>
      <c r="C1245" s="8">
        <v>5713</v>
      </c>
      <c r="D1245" s="8">
        <v>-193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253619</v>
      </c>
      <c r="D1251" s="8">
        <v>284952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785777</v>
      </c>
      <c r="D1253" s="11">
        <f>SUM(D1243:D1252)</f>
        <v>777338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173428</v>
      </c>
      <c r="D1612" s="8">
        <v>100000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43745930</v>
      </c>
      <c r="D1617" s="8">
        <v>54104715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>
        <v>11702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>
        <v>80000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4306730</v>
      </c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22607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48248695</v>
      </c>
      <c r="D1627" s="11">
        <f>SUM(D1612:D1626)</f>
        <v>54296417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1155211</v>
      </c>
      <c r="D1629" s="8">
        <v>615388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541434</v>
      </c>
      <c r="D1633" s="8">
        <v>395125</v>
      </c>
    </row>
    <row r="1634" spans="1:4" x14ac:dyDescent="0.25">
      <c r="A1634" s="6">
        <v>530206</v>
      </c>
      <c r="B1634" s="7" t="s">
        <v>99</v>
      </c>
      <c r="C1634" s="8">
        <v>17548740</v>
      </c>
      <c r="D1634" s="8">
        <v>20841728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736571</v>
      </c>
      <c r="D1636" s="8">
        <v>553342</v>
      </c>
    </row>
    <row r="1637" spans="1:4" x14ac:dyDescent="0.25">
      <c r="A1637" s="6">
        <v>530209</v>
      </c>
      <c r="B1637" s="7" t="s">
        <v>102</v>
      </c>
      <c r="C1637" s="8">
        <v>87571</v>
      </c>
      <c r="D1637" s="8">
        <v>102193</v>
      </c>
    </row>
    <row r="1638" spans="1:4" x14ac:dyDescent="0.25">
      <c r="A1638" s="6">
        <v>530210</v>
      </c>
      <c r="B1638" s="7" t="s">
        <v>103</v>
      </c>
      <c r="C1638" s="8">
        <v>1232</v>
      </c>
      <c r="D1638" s="8">
        <v>-490</v>
      </c>
    </row>
    <row r="1639" spans="1:4" x14ac:dyDescent="0.25">
      <c r="A1639" s="6">
        <v>530211</v>
      </c>
      <c r="B1639" s="7" t="s">
        <v>104</v>
      </c>
      <c r="C1639" s="8">
        <v>28458</v>
      </c>
      <c r="D1639" s="8">
        <v>26623</v>
      </c>
    </row>
    <row r="1640" spans="1:4" x14ac:dyDescent="0.25">
      <c r="A1640" s="6">
        <v>530212</v>
      </c>
      <c r="B1640" s="7" t="s">
        <v>105</v>
      </c>
      <c r="C1640" s="8">
        <v>4703093</v>
      </c>
      <c r="D1640" s="8">
        <v>4261824</v>
      </c>
    </row>
    <row r="1641" spans="1:4" x14ac:dyDescent="0.25">
      <c r="A1641" s="6">
        <v>530213</v>
      </c>
      <c r="B1641" s="7" t="s">
        <v>106</v>
      </c>
      <c r="C1641" s="8">
        <v>4571103</v>
      </c>
      <c r="D1641" s="8">
        <v>5846809</v>
      </c>
    </row>
    <row r="1642" spans="1:4" x14ac:dyDescent="0.25">
      <c r="A1642" s="6">
        <v>530214</v>
      </c>
      <c r="B1642" s="7" t="s">
        <v>107</v>
      </c>
      <c r="C1642" s="8">
        <v>5130</v>
      </c>
      <c r="D1642" s="8"/>
    </row>
    <row r="1643" spans="1:4" ht="15.75" thickBot="1" x14ac:dyDescent="0.3">
      <c r="A1643" s="19">
        <v>530215</v>
      </c>
      <c r="B1643" s="20" t="s">
        <v>108</v>
      </c>
      <c r="C1643" s="8">
        <v>8353447</v>
      </c>
      <c r="D1643" s="8">
        <v>3265916</v>
      </c>
    </row>
    <row r="1644" spans="1:4" ht="15.75" thickBot="1" x14ac:dyDescent="0.3">
      <c r="A1644" s="9" t="s">
        <v>18</v>
      </c>
      <c r="B1644" s="10"/>
      <c r="C1644" s="11">
        <f>SUM(C1629:C1643)</f>
        <v>37731990</v>
      </c>
      <c r="D1644" s="11">
        <f>SUM(D1629:D1643)</f>
        <v>35908458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259820</v>
      </c>
      <c r="D1646" s="8">
        <v>327220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48701</v>
      </c>
      <c r="D1650" s="8">
        <v>43686</v>
      </c>
    </row>
    <row r="1651" spans="1:4" x14ac:dyDescent="0.25">
      <c r="A1651" s="6">
        <v>530306</v>
      </c>
      <c r="B1651" s="7" t="s">
        <v>99</v>
      </c>
      <c r="C1651" s="8">
        <v>6575119</v>
      </c>
      <c r="D1651" s="8">
        <v>7872190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192670</v>
      </c>
      <c r="D1653" s="8">
        <v>397759</v>
      </c>
    </row>
    <row r="1654" spans="1:4" x14ac:dyDescent="0.25">
      <c r="A1654" s="6">
        <v>530309</v>
      </c>
      <c r="B1654" s="7" t="s">
        <v>102</v>
      </c>
      <c r="C1654" s="8">
        <v>16302</v>
      </c>
      <c r="D1654" s="8">
        <v>19562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11863</v>
      </c>
      <c r="D1656" s="8">
        <v>13202</v>
      </c>
    </row>
    <row r="1657" spans="1:4" x14ac:dyDescent="0.25">
      <c r="A1657" s="6">
        <v>530312</v>
      </c>
      <c r="B1657" s="7" t="s">
        <v>105</v>
      </c>
      <c r="C1657" s="8">
        <v>1452194</v>
      </c>
      <c r="D1657" s="8">
        <v>1150443</v>
      </c>
    </row>
    <row r="1658" spans="1:4" x14ac:dyDescent="0.25">
      <c r="A1658" s="6">
        <v>530313</v>
      </c>
      <c r="B1658" s="7" t="s">
        <v>106</v>
      </c>
      <c r="C1658" s="8">
        <v>1990184</v>
      </c>
      <c r="D1658" s="8">
        <v>2255390</v>
      </c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898190</v>
      </c>
      <c r="D1660" s="8">
        <v>2656963</v>
      </c>
    </row>
    <row r="1661" spans="1:4" ht="15.75" thickBot="1" x14ac:dyDescent="0.3">
      <c r="A1661" s="9" t="s">
        <v>18</v>
      </c>
      <c r="B1661" s="10"/>
      <c r="C1661" s="24">
        <f>SUM(C1646:C1660)</f>
        <v>11445043</v>
      </c>
      <c r="D1661" s="24">
        <f>SUM(D1646:D1660)</f>
        <v>14736415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413430</v>
      </c>
      <c r="D1701" s="8">
        <v>379050</v>
      </c>
    </row>
    <row r="1702" spans="1:4" x14ac:dyDescent="0.25">
      <c r="A1702" s="6">
        <v>530606</v>
      </c>
      <c r="B1702" s="7" t="s">
        <v>99</v>
      </c>
      <c r="C1702" s="8">
        <v>1820940</v>
      </c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2234370</v>
      </c>
      <c r="D1712" s="11">
        <f>SUM(D1697:D1711)</f>
        <v>379050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3527686</v>
      </c>
      <c r="D1782" s="8">
        <v>1782577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559127</v>
      </c>
      <c r="D1786" s="8">
        <v>414957</v>
      </c>
    </row>
    <row r="1787" spans="1:4" x14ac:dyDescent="0.25">
      <c r="A1787" s="6">
        <v>531106</v>
      </c>
      <c r="B1787" s="7" t="s">
        <v>99</v>
      </c>
      <c r="C1787" s="8">
        <v>30811798</v>
      </c>
      <c r="D1787" s="8">
        <v>36402810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1904243</v>
      </c>
      <c r="D1789" s="8">
        <v>1579491</v>
      </c>
    </row>
    <row r="1790" spans="1:4" x14ac:dyDescent="0.25">
      <c r="A1790" s="6">
        <v>531109</v>
      </c>
      <c r="B1790" s="7" t="s">
        <v>102</v>
      </c>
      <c r="C1790" s="8">
        <v>336431</v>
      </c>
      <c r="D1790" s="8">
        <v>341598</v>
      </c>
    </row>
    <row r="1791" spans="1:4" x14ac:dyDescent="0.25">
      <c r="A1791" s="6">
        <v>531110</v>
      </c>
      <c r="B1791" s="7" t="s">
        <v>103</v>
      </c>
      <c r="C1791" s="8">
        <v>4926</v>
      </c>
      <c r="D1791" s="8">
        <v>-1962</v>
      </c>
    </row>
    <row r="1792" spans="1:4" x14ac:dyDescent="0.25">
      <c r="A1792" s="6">
        <v>531111</v>
      </c>
      <c r="B1792" s="7" t="s">
        <v>104</v>
      </c>
      <c r="C1792" s="8">
        <v>119163</v>
      </c>
      <c r="D1792" s="8">
        <v>113423</v>
      </c>
    </row>
    <row r="1793" spans="1:4" x14ac:dyDescent="0.25">
      <c r="A1793" s="6">
        <v>531112</v>
      </c>
      <c r="B1793" s="7" t="s">
        <v>105</v>
      </c>
      <c r="C1793" s="8">
        <v>8397309</v>
      </c>
      <c r="D1793" s="8">
        <v>6346301</v>
      </c>
    </row>
    <row r="1794" spans="1:4" x14ac:dyDescent="0.25">
      <c r="A1794" s="6">
        <v>531113</v>
      </c>
      <c r="B1794" s="7" t="s">
        <v>106</v>
      </c>
      <c r="C1794" s="8">
        <v>5634205</v>
      </c>
      <c r="D1794" s="8">
        <v>7292467</v>
      </c>
    </row>
    <row r="1795" spans="1:4" x14ac:dyDescent="0.25">
      <c r="A1795" s="6">
        <v>531114</v>
      </c>
      <c r="B1795" s="7" t="s">
        <v>107</v>
      </c>
      <c r="C1795" s="8">
        <v>20520</v>
      </c>
      <c r="D1795" s="8"/>
    </row>
    <row r="1796" spans="1:4" ht="15.75" thickBot="1" x14ac:dyDescent="0.3">
      <c r="A1796" s="19">
        <v>531115</v>
      </c>
      <c r="B1796" s="20" t="s">
        <v>108</v>
      </c>
      <c r="C1796" s="8">
        <v>14668680</v>
      </c>
      <c r="D1796" s="8">
        <v>5515733</v>
      </c>
    </row>
    <row r="1797" spans="1:4" ht="15.75" thickBot="1" x14ac:dyDescent="0.3">
      <c r="A1797" s="9" t="s">
        <v>18</v>
      </c>
      <c r="B1797" s="10"/>
      <c r="C1797" s="11">
        <f>SUM(C1782:C1796)</f>
        <v>65984088</v>
      </c>
      <c r="D1797" s="11">
        <f>SUM(D1782:D1796)</f>
        <v>59787395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36946141</v>
      </c>
      <c r="D1867" s="8">
        <v>28513338</v>
      </c>
    </row>
    <row r="1868" spans="1:4" x14ac:dyDescent="0.25">
      <c r="A1868" s="6">
        <v>531602</v>
      </c>
      <c r="B1868" s="7" t="s">
        <v>348</v>
      </c>
      <c r="C1868" s="8">
        <v>10000</v>
      </c>
      <c r="D1868" s="8">
        <v>306200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829155</v>
      </c>
      <c r="D1870" s="8">
        <v>2897071</v>
      </c>
    </row>
    <row r="1871" spans="1:4" x14ac:dyDescent="0.25">
      <c r="A1871" s="6">
        <v>531605</v>
      </c>
      <c r="B1871" s="7" t="s">
        <v>352</v>
      </c>
      <c r="C1871" s="8">
        <v>796342</v>
      </c>
      <c r="D1871" s="8">
        <v>1468534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606572</v>
      </c>
      <c r="D1873" s="8">
        <v>86191</v>
      </c>
    </row>
    <row r="1874" spans="1:4" x14ac:dyDescent="0.25">
      <c r="A1874" s="6">
        <v>531608</v>
      </c>
      <c r="B1874" s="7" t="s">
        <v>355</v>
      </c>
      <c r="C1874" s="8">
        <v>1585476</v>
      </c>
      <c r="D1874" s="8">
        <v>530362</v>
      </c>
    </row>
    <row r="1875" spans="1:4" x14ac:dyDescent="0.25">
      <c r="A1875" s="6">
        <v>531609</v>
      </c>
      <c r="B1875" s="7" t="s">
        <v>356</v>
      </c>
      <c r="C1875" s="8">
        <v>1768716</v>
      </c>
      <c r="D1875" s="8">
        <v>414034</v>
      </c>
    </row>
    <row r="1876" spans="1:4" x14ac:dyDescent="0.25">
      <c r="A1876" s="6">
        <v>531610</v>
      </c>
      <c r="B1876" s="7" t="s">
        <v>357</v>
      </c>
      <c r="C1876" s="8">
        <v>170713</v>
      </c>
      <c r="D1876" s="8">
        <v>184206</v>
      </c>
    </row>
    <row r="1877" spans="1:4" x14ac:dyDescent="0.25">
      <c r="A1877" s="6">
        <v>531611</v>
      </c>
      <c r="B1877" s="7" t="s">
        <v>358</v>
      </c>
      <c r="C1877" s="8">
        <v>300</v>
      </c>
      <c r="D1877" s="8">
        <v>301500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5364347</v>
      </c>
      <c r="D1881" s="8">
        <v>3757194</v>
      </c>
    </row>
    <row r="1882" spans="1:4" x14ac:dyDescent="0.25">
      <c r="A1882" s="6">
        <v>531616</v>
      </c>
      <c r="B1882" s="7" t="s">
        <v>363</v>
      </c>
      <c r="C1882" s="8">
        <v>997647</v>
      </c>
      <c r="D1882" s="8">
        <v>890482</v>
      </c>
    </row>
    <row r="1883" spans="1:4" x14ac:dyDescent="0.25">
      <c r="A1883" s="6">
        <v>531617</v>
      </c>
      <c r="B1883" s="7" t="s">
        <v>364</v>
      </c>
      <c r="C1883" s="8">
        <v>3152826</v>
      </c>
      <c r="D1883" s="8">
        <v>2798807</v>
      </c>
    </row>
    <row r="1884" spans="1:4" x14ac:dyDescent="0.25">
      <c r="A1884" s="6">
        <v>531618</v>
      </c>
      <c r="B1884" s="7" t="s">
        <v>365</v>
      </c>
      <c r="C1884" s="8">
        <v>6000</v>
      </c>
      <c r="D1884" s="8">
        <v>2667</v>
      </c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16944392</v>
      </c>
      <c r="D1886" s="8">
        <v>11732208</v>
      </c>
    </row>
    <row r="1887" spans="1:4" x14ac:dyDescent="0.25">
      <c r="A1887" s="6">
        <v>531621</v>
      </c>
      <c r="B1887" s="7" t="s">
        <v>368</v>
      </c>
      <c r="C1887" s="8">
        <v>1988</v>
      </c>
      <c r="D1887" s="8"/>
    </row>
    <row r="1888" spans="1:4" x14ac:dyDescent="0.25">
      <c r="A1888" s="6">
        <v>531622</v>
      </c>
      <c r="B1888" s="7" t="s">
        <v>369</v>
      </c>
      <c r="C1888" s="8">
        <v>1566599</v>
      </c>
      <c r="D1888" s="8">
        <v>5638069</v>
      </c>
    </row>
    <row r="1889" spans="1:4" x14ac:dyDescent="0.25">
      <c r="A1889" s="6">
        <v>531623</v>
      </c>
      <c r="B1889" s="7" t="s">
        <v>370</v>
      </c>
      <c r="C1889" s="8">
        <v>3979364</v>
      </c>
      <c r="D1889" s="8">
        <v>5960883</v>
      </c>
    </row>
    <row r="1890" spans="1:4" x14ac:dyDescent="0.25">
      <c r="A1890" s="6">
        <v>531624</v>
      </c>
      <c r="B1890" s="7" t="s">
        <v>371</v>
      </c>
      <c r="C1890" s="8"/>
      <c r="D1890" s="8">
        <v>1669173</v>
      </c>
    </row>
    <row r="1891" spans="1:4" x14ac:dyDescent="0.25">
      <c r="A1891" s="6">
        <v>531625</v>
      </c>
      <c r="B1891" s="7" t="s">
        <v>372</v>
      </c>
      <c r="C1891" s="8">
        <v>3214087</v>
      </c>
      <c r="D1891" s="8">
        <v>2753626</v>
      </c>
    </row>
    <row r="1892" spans="1:4" x14ac:dyDescent="0.25">
      <c r="A1892" s="6">
        <v>531626</v>
      </c>
      <c r="B1892" s="7" t="s">
        <v>373</v>
      </c>
      <c r="C1892" s="8">
        <v>388647</v>
      </c>
      <c r="D1892" s="8">
        <v>186977</v>
      </c>
    </row>
    <row r="1893" spans="1:4" x14ac:dyDescent="0.25">
      <c r="A1893" s="6">
        <v>531627</v>
      </c>
      <c r="B1893" s="7" t="s">
        <v>374</v>
      </c>
      <c r="C1893" s="8">
        <v>938355</v>
      </c>
      <c r="D1893" s="8">
        <v>243923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515212</v>
      </c>
      <c r="D1895" s="8">
        <v>161400</v>
      </c>
    </row>
    <row r="1896" spans="1:4" x14ac:dyDescent="0.25">
      <c r="A1896" s="6">
        <v>531630</v>
      </c>
      <c r="B1896" s="7" t="s">
        <v>377</v>
      </c>
      <c r="C1896" s="8">
        <v>463527</v>
      </c>
      <c r="D1896" s="8">
        <v>467228</v>
      </c>
    </row>
    <row r="1897" spans="1:4" x14ac:dyDescent="0.25">
      <c r="A1897" s="6">
        <v>531631</v>
      </c>
      <c r="B1897" s="7" t="s">
        <v>378</v>
      </c>
      <c r="C1897" s="8"/>
      <c r="D1897" s="8">
        <v>42470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581400</v>
      </c>
      <c r="D1899" s="8">
        <v>262825</v>
      </c>
    </row>
    <row r="1900" spans="1:4" x14ac:dyDescent="0.25">
      <c r="A1900" s="6">
        <v>531634</v>
      </c>
      <c r="B1900" s="7" t="s">
        <v>381</v>
      </c>
      <c r="C1900" s="8">
        <v>218835</v>
      </c>
      <c r="D1900" s="8">
        <v>105742</v>
      </c>
    </row>
    <row r="1901" spans="1:4" x14ac:dyDescent="0.25">
      <c r="A1901" s="6">
        <v>531635</v>
      </c>
      <c r="B1901" s="7" t="s">
        <v>382</v>
      </c>
      <c r="C1901" s="8">
        <v>186543</v>
      </c>
      <c r="D1901" s="8">
        <v>111043</v>
      </c>
    </row>
    <row r="1902" spans="1:4" x14ac:dyDescent="0.25">
      <c r="A1902" s="6">
        <v>531636</v>
      </c>
      <c r="B1902" s="7" t="s">
        <v>383</v>
      </c>
      <c r="C1902" s="8">
        <v>87976</v>
      </c>
      <c r="D1902" s="8">
        <v>34145</v>
      </c>
    </row>
    <row r="1903" spans="1:4" x14ac:dyDescent="0.25">
      <c r="A1903" s="6">
        <v>531637</v>
      </c>
      <c r="B1903" s="7" t="s">
        <v>384</v>
      </c>
      <c r="C1903" s="8"/>
      <c r="D1903" s="8">
        <v>8260</v>
      </c>
    </row>
    <row r="1904" spans="1:4" x14ac:dyDescent="0.25">
      <c r="A1904" s="6">
        <v>531638</v>
      </c>
      <c r="B1904" s="7" t="s">
        <v>413</v>
      </c>
      <c r="C1904" s="8">
        <v>2011644</v>
      </c>
      <c r="D1904" s="8">
        <v>3351861</v>
      </c>
    </row>
    <row r="1905" spans="1:4" x14ac:dyDescent="0.25">
      <c r="A1905" s="6">
        <v>531639</v>
      </c>
      <c r="B1905" s="7" t="s">
        <v>386</v>
      </c>
      <c r="C1905" s="8">
        <v>1050460</v>
      </c>
      <c r="D1905" s="8">
        <v>1288899</v>
      </c>
    </row>
    <row r="1906" spans="1:4" x14ac:dyDescent="0.25">
      <c r="A1906" s="6">
        <v>531640</v>
      </c>
      <c r="B1906" s="7" t="s">
        <v>387</v>
      </c>
      <c r="C1906" s="8">
        <v>9610</v>
      </c>
      <c r="D1906" s="8">
        <v>75260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676992</v>
      </c>
      <c r="D1909" s="8">
        <v>293491</v>
      </c>
    </row>
    <row r="1910" spans="1:4" x14ac:dyDescent="0.25">
      <c r="A1910" s="6">
        <v>531644</v>
      </c>
      <c r="B1910" s="7" t="s">
        <v>169</v>
      </c>
      <c r="C1910" s="8">
        <v>2540516</v>
      </c>
      <c r="D1910" s="8">
        <v>1910926</v>
      </c>
    </row>
    <row r="1911" spans="1:4" x14ac:dyDescent="0.25">
      <c r="A1911" s="6">
        <v>531645</v>
      </c>
      <c r="B1911" s="7" t="s">
        <v>170</v>
      </c>
      <c r="C1911" s="8">
        <v>333675</v>
      </c>
      <c r="D1911" s="8">
        <v>264719</v>
      </c>
    </row>
    <row r="1912" spans="1:4" x14ac:dyDescent="0.25">
      <c r="A1912" s="6">
        <v>531646</v>
      </c>
      <c r="B1912" s="7" t="s">
        <v>171</v>
      </c>
      <c r="C1912" s="8">
        <v>2598168</v>
      </c>
      <c r="D1912" s="8">
        <v>1800449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1263437</v>
      </c>
      <c r="D1914" s="8">
        <v>2018569</v>
      </c>
    </row>
    <row r="1915" spans="1:4" ht="15.75" thickBot="1" x14ac:dyDescent="0.3">
      <c r="A1915" s="6">
        <v>531660</v>
      </c>
      <c r="B1915" s="7" t="s">
        <v>38</v>
      </c>
      <c r="C1915" s="8">
        <v>1918620</v>
      </c>
      <c r="D1915" s="8">
        <v>1763424</v>
      </c>
    </row>
    <row r="1916" spans="1:4" x14ac:dyDescent="0.25">
      <c r="A1916" s="22" t="s">
        <v>18</v>
      </c>
      <c r="B1916" s="23"/>
      <c r="C1916" s="24">
        <f>SUM(C1867:C1915)</f>
        <v>93724282</v>
      </c>
      <c r="D1916" s="24">
        <f>SUM(D1867:D1915)</f>
        <v>84296156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2315517</v>
      </c>
      <c r="D2275" s="8">
        <v>722042</v>
      </c>
    </row>
    <row r="2276" spans="1:4" x14ac:dyDescent="0.25">
      <c r="A2276" s="6">
        <v>550102</v>
      </c>
      <c r="B2276" s="7" t="s">
        <v>440</v>
      </c>
      <c r="C2276" s="8">
        <v>1014147</v>
      </c>
      <c r="D2276" s="8">
        <v>338350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208</v>
      </c>
      <c r="D2278" s="8">
        <v>12154</v>
      </c>
    </row>
    <row r="2279" spans="1:4" ht="15.75" thickBot="1" x14ac:dyDescent="0.3">
      <c r="A2279" s="9" t="s">
        <v>18</v>
      </c>
      <c r="B2279" s="10"/>
      <c r="C2279" s="11">
        <f>SUM(C2275:C2278)</f>
        <v>3329872</v>
      </c>
      <c r="D2279" s="11">
        <f>SUM(D2275:D2278)</f>
        <v>1072546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52903</v>
      </c>
      <c r="D2282" s="8">
        <v>52598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9</v>
      </c>
      <c r="D2284" s="8">
        <v>36923</v>
      </c>
    </row>
    <row r="2285" spans="1:4" ht="15.75" thickBot="1" x14ac:dyDescent="0.3">
      <c r="A2285" s="9" t="s">
        <v>18</v>
      </c>
      <c r="B2285" s="10"/>
      <c r="C2285" s="11">
        <f>SUM(C2281:C2284)</f>
        <v>52912</v>
      </c>
      <c r="D2285" s="11">
        <f>SUM(D2281:D2284)</f>
        <v>89521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265544339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253290850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12084108</v>
      </c>
      <c r="D2402" s="62">
        <f>D1115-D2400</f>
        <v>7903365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6DF79-614F-4999-98DC-5F69FD950BA3}">
  <dimension ref="A1:D2402"/>
  <sheetViews>
    <sheetView workbookViewId="0">
      <selection activeCell="E12" sqref="E12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>
        <v>432</v>
      </c>
    </row>
    <row r="12" spans="1:4" x14ac:dyDescent="0.25">
      <c r="A12" s="6">
        <v>1108</v>
      </c>
      <c r="B12" s="7" t="s">
        <v>12</v>
      </c>
      <c r="C12" s="8">
        <v>2014572893</v>
      </c>
      <c r="D12" s="8">
        <v>1031233966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2014572893</v>
      </c>
      <c r="D18" s="11">
        <f>SUM(D4:D17)</f>
        <v>1031234398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40000</v>
      </c>
      <c r="D21" s="8">
        <v>40000</v>
      </c>
    </row>
    <row r="22" spans="1:4" x14ac:dyDescent="0.25">
      <c r="A22" s="6">
        <v>1203</v>
      </c>
      <c r="B22" s="7" t="s">
        <v>22</v>
      </c>
      <c r="C22" s="8">
        <v>677311656</v>
      </c>
      <c r="D22" s="8">
        <v>173379059</v>
      </c>
    </row>
    <row r="23" spans="1:4" x14ac:dyDescent="0.25">
      <c r="A23" s="6">
        <v>1204</v>
      </c>
      <c r="B23" s="7" t="s">
        <v>23</v>
      </c>
      <c r="C23" s="8">
        <v>5870387</v>
      </c>
      <c r="D23" s="8">
        <v>5885091</v>
      </c>
    </row>
    <row r="24" spans="1:4" ht="15.75" thickBot="1" x14ac:dyDescent="0.3">
      <c r="A24" s="16">
        <v>1205</v>
      </c>
      <c r="B24" s="17" t="s">
        <v>24</v>
      </c>
      <c r="C24" s="8">
        <v>7121672</v>
      </c>
      <c r="D24" s="18"/>
    </row>
    <row r="25" spans="1:4" ht="15.75" thickBot="1" x14ac:dyDescent="0.3">
      <c r="A25" s="9" t="s">
        <v>18</v>
      </c>
      <c r="B25" s="10"/>
      <c r="C25" s="11">
        <f>SUM(C20:C24)</f>
        <v>690343715</v>
      </c>
      <c r="D25" s="11">
        <f>SUM(D20:D24)</f>
        <v>179304150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53795191</v>
      </c>
      <c r="D27" s="8">
        <v>8916709</v>
      </c>
    </row>
    <row r="28" spans="1:4" x14ac:dyDescent="0.25">
      <c r="A28" s="6">
        <v>1302</v>
      </c>
      <c r="B28" s="7" t="s">
        <v>27</v>
      </c>
      <c r="C28" s="8">
        <v>120670599</v>
      </c>
      <c r="D28" s="8">
        <v>78411783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-46349</v>
      </c>
      <c r="D32" s="8">
        <v>109216</v>
      </c>
    </row>
    <row r="33" spans="1:4" x14ac:dyDescent="0.25">
      <c r="A33" s="6">
        <v>1307</v>
      </c>
      <c r="B33" s="7" t="s">
        <v>32</v>
      </c>
      <c r="C33" s="8">
        <v>7019418</v>
      </c>
      <c r="D33" s="8">
        <v>99856742</v>
      </c>
    </row>
    <row r="34" spans="1:4" x14ac:dyDescent="0.25">
      <c r="A34" s="6">
        <v>1308</v>
      </c>
      <c r="B34" s="7" t="s">
        <v>33</v>
      </c>
      <c r="C34" s="8">
        <v>1</v>
      </c>
      <c r="D34" s="8">
        <v>1030000001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77064076</v>
      </c>
      <c r="D37" s="8">
        <v>38972731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4854550</v>
      </c>
      <c r="D39" s="8">
        <v>3042113</v>
      </c>
    </row>
    <row r="40" spans="1:4" ht="15.75" thickBot="1" x14ac:dyDescent="0.3">
      <c r="A40" s="9" t="s">
        <v>18</v>
      </c>
      <c r="B40" s="10"/>
      <c r="C40" s="11">
        <f>SUM(C27:C39)</f>
        <v>263357486</v>
      </c>
      <c r="D40" s="11">
        <f>SUM(D27:D39)</f>
        <v>1259309295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4385459</v>
      </c>
      <c r="D42" s="8">
        <v>1495033</v>
      </c>
    </row>
    <row r="43" spans="1:4" x14ac:dyDescent="0.25">
      <c r="A43" s="6">
        <v>1402</v>
      </c>
      <c r="B43" s="7" t="s">
        <v>41</v>
      </c>
      <c r="C43" s="8">
        <v>17710457</v>
      </c>
      <c r="D43" s="8">
        <v>14423037</v>
      </c>
    </row>
    <row r="44" spans="1:4" x14ac:dyDescent="0.25">
      <c r="A44" s="6">
        <v>1403</v>
      </c>
      <c r="B44" s="7" t="s">
        <v>42</v>
      </c>
      <c r="C44" s="8">
        <v>66526507</v>
      </c>
      <c r="D44" s="8">
        <v>35136639</v>
      </c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88622423</v>
      </c>
      <c r="D51" s="21">
        <f>SUM(D42:D50)</f>
        <v>51054709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1223229</v>
      </c>
      <c r="D54" s="8">
        <v>1223229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12259578</v>
      </c>
      <c r="D57" s="8">
        <v>365167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64047826</v>
      </c>
      <c r="D59" s="8">
        <v>59611782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>
        <v>113096</v>
      </c>
    </row>
    <row r="62" spans="1:4" x14ac:dyDescent="0.25">
      <c r="A62" s="22" t="s">
        <v>18</v>
      </c>
      <c r="B62" s="23"/>
      <c r="C62" s="24">
        <f>SUM(C53:C61)</f>
        <v>77530633</v>
      </c>
      <c r="D62" s="24">
        <f>SUM(D53:D61)</f>
        <v>61313274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12000000</v>
      </c>
      <c r="D64" s="8">
        <v>12000000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2285737683</v>
      </c>
      <c r="D68" s="8">
        <v>1066142766</v>
      </c>
    </row>
    <row r="69" spans="1:4" ht="15.75" thickBot="1" x14ac:dyDescent="0.3">
      <c r="A69" s="9" t="s">
        <v>18</v>
      </c>
      <c r="B69" s="10"/>
      <c r="C69" s="11">
        <f>SUM(C64:C68)</f>
        <v>2297737683</v>
      </c>
      <c r="D69" s="11">
        <f>SUM(D64:D68)</f>
        <v>1078142766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23565893</v>
      </c>
      <c r="D73" s="8">
        <v>14146227</v>
      </c>
    </row>
    <row r="74" spans="1:4" x14ac:dyDescent="0.25">
      <c r="A74" s="6">
        <v>1704</v>
      </c>
      <c r="B74" s="7" t="s">
        <v>68</v>
      </c>
      <c r="C74" s="8">
        <v>-8118240</v>
      </c>
      <c r="D74" s="8">
        <v>-5925428</v>
      </c>
    </row>
    <row r="75" spans="1:4" x14ac:dyDescent="0.25">
      <c r="A75" s="6">
        <v>1705</v>
      </c>
      <c r="B75" s="7" t="s">
        <v>69</v>
      </c>
      <c r="C75" s="8">
        <v>1267276</v>
      </c>
      <c r="D75" s="8">
        <v>1119884</v>
      </c>
    </row>
    <row r="76" spans="1:4" ht="15.75" thickBot="1" x14ac:dyDescent="0.3">
      <c r="A76" s="6">
        <v>1706</v>
      </c>
      <c r="B76" s="7" t="s">
        <v>70</v>
      </c>
      <c r="C76" s="8">
        <v>-1021879</v>
      </c>
      <c r="D76" s="8">
        <v>-912670</v>
      </c>
    </row>
    <row r="77" spans="1:4" ht="15.75" thickBot="1" x14ac:dyDescent="0.3">
      <c r="A77" s="9" t="s">
        <v>18</v>
      </c>
      <c r="B77" s="10"/>
      <c r="C77" s="11">
        <f>SUM(C71:C76)</f>
        <v>15693050</v>
      </c>
      <c r="D77" s="11">
        <f>SUM(D71:D76)</f>
        <v>8428013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48237913</v>
      </c>
      <c r="D86" s="8">
        <v>57198757</v>
      </c>
    </row>
    <row r="87" spans="1:4" x14ac:dyDescent="0.25">
      <c r="A87" s="6">
        <v>1905</v>
      </c>
      <c r="B87" s="7" t="s">
        <v>78</v>
      </c>
      <c r="C87" s="8">
        <v>10003888</v>
      </c>
      <c r="D87" s="8">
        <v>8763219</v>
      </c>
    </row>
    <row r="88" spans="1:4" x14ac:dyDescent="0.25">
      <c r="A88" s="6">
        <v>1906</v>
      </c>
      <c r="B88" s="7" t="s">
        <v>79</v>
      </c>
      <c r="C88" s="8">
        <v>-8763219</v>
      </c>
      <c r="D88" s="8">
        <v>-6722359</v>
      </c>
    </row>
    <row r="89" spans="1:4" x14ac:dyDescent="0.25">
      <c r="A89" s="6">
        <v>1907</v>
      </c>
      <c r="B89" s="7" t="s">
        <v>80</v>
      </c>
      <c r="C89" s="8">
        <v>30293619</v>
      </c>
      <c r="D89" s="8"/>
    </row>
    <row r="90" spans="1:4" x14ac:dyDescent="0.25">
      <c r="A90" s="6">
        <v>1908</v>
      </c>
      <c r="B90" s="7" t="s">
        <v>81</v>
      </c>
      <c r="C90" s="8"/>
      <c r="D90" s="8"/>
    </row>
    <row r="91" spans="1:4" ht="15.75" thickBot="1" x14ac:dyDescent="0.3">
      <c r="A91" s="6">
        <v>1910</v>
      </c>
      <c r="B91" s="7" t="s">
        <v>38</v>
      </c>
      <c r="C91" s="8">
        <v>16546668</v>
      </c>
      <c r="D91" s="8">
        <v>2909126</v>
      </c>
    </row>
    <row r="92" spans="1:4" ht="15.75" thickBot="1" x14ac:dyDescent="0.3">
      <c r="A92" s="9" t="s">
        <v>82</v>
      </c>
      <c r="B92" s="10"/>
      <c r="C92" s="11">
        <f>SUM(C83:C91)</f>
        <v>96318869</v>
      </c>
      <c r="D92" s="11">
        <f>SUM(D83:D91)</f>
        <v>62148743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5544176752</v>
      </c>
      <c r="D94" s="29">
        <f>D18+D25+D40+D51+D62+D69+D77+D81+D92</f>
        <v>3730935348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1598813</v>
      </c>
      <c r="D99" s="8">
        <v>933740</v>
      </c>
    </row>
    <row r="100" spans="1:4" x14ac:dyDescent="0.25">
      <c r="A100" s="6">
        <v>2103</v>
      </c>
      <c r="B100" s="7" t="s">
        <v>88</v>
      </c>
      <c r="C100" s="8">
        <v>478822</v>
      </c>
      <c r="D100" s="8">
        <v>202687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799067543</v>
      </c>
      <c r="D102" s="8">
        <v>36061152</v>
      </c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>
        <v>366683</v>
      </c>
      <c r="D104" s="8">
        <v>390247</v>
      </c>
    </row>
    <row r="105" spans="1:4" ht="15.75" thickBot="1" x14ac:dyDescent="0.3">
      <c r="A105" s="9" t="s">
        <v>18</v>
      </c>
      <c r="B105" s="10"/>
      <c r="C105" s="11">
        <f>SUM(C98:C104)</f>
        <v>801511861</v>
      </c>
      <c r="D105" s="11">
        <f>SUM(D98:D104)</f>
        <v>37587826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3433695</v>
      </c>
      <c r="D107" s="8">
        <v>2175172</v>
      </c>
    </row>
    <row r="108" spans="1:4" x14ac:dyDescent="0.25">
      <c r="A108" s="6">
        <v>2202</v>
      </c>
      <c r="B108" s="7" t="s">
        <v>95</v>
      </c>
      <c r="C108" s="8">
        <v>2058617</v>
      </c>
      <c r="D108" s="8">
        <v>1263509</v>
      </c>
    </row>
    <row r="109" spans="1:4" x14ac:dyDescent="0.25">
      <c r="A109" s="6">
        <v>2203</v>
      </c>
      <c r="B109" s="33" t="s">
        <v>96</v>
      </c>
      <c r="C109" s="8">
        <v>33337</v>
      </c>
      <c r="D109" s="8">
        <v>16979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56300</v>
      </c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1177629</v>
      </c>
      <c r="D114" s="8">
        <v>1102</v>
      </c>
    </row>
    <row r="115" spans="1:4" x14ac:dyDescent="0.25">
      <c r="A115" s="6">
        <v>2209</v>
      </c>
      <c r="B115" s="7" t="s">
        <v>102</v>
      </c>
      <c r="C115" s="8">
        <v>114142</v>
      </c>
      <c r="D115" s="8">
        <v>4835</v>
      </c>
    </row>
    <row r="116" spans="1:4" x14ac:dyDescent="0.25">
      <c r="A116" s="6">
        <v>2210</v>
      </c>
      <c r="B116" s="7" t="s">
        <v>103</v>
      </c>
      <c r="C116" s="8">
        <v>11900593</v>
      </c>
      <c r="D116" s="8">
        <v>7257743</v>
      </c>
    </row>
    <row r="117" spans="1:4" x14ac:dyDescent="0.25">
      <c r="A117" s="6">
        <v>2211</v>
      </c>
      <c r="B117" s="7" t="s">
        <v>104</v>
      </c>
      <c r="C117" s="8">
        <v>690642</v>
      </c>
      <c r="D117" s="8">
        <v>16800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927186</v>
      </c>
      <c r="D121" s="8"/>
    </row>
    <row r="122" spans="1:4" ht="15.75" thickBot="1" x14ac:dyDescent="0.3">
      <c r="A122" s="19">
        <v>2216</v>
      </c>
      <c r="B122" s="20" t="s">
        <v>109</v>
      </c>
      <c r="C122" s="8">
        <v>2207338</v>
      </c>
      <c r="D122" s="8">
        <v>898667</v>
      </c>
    </row>
    <row r="123" spans="1:4" ht="15.75" thickBot="1" x14ac:dyDescent="0.3">
      <c r="A123" s="9" t="s">
        <v>18</v>
      </c>
      <c r="B123" s="10"/>
      <c r="C123" s="11">
        <f>SUM(C107:C122)</f>
        <v>22599479</v>
      </c>
      <c r="D123" s="11">
        <f>SUM(D107:D122)</f>
        <v>11634807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23637040</v>
      </c>
      <c r="D126" s="8">
        <v>33772512</v>
      </c>
    </row>
    <row r="127" spans="1:4" x14ac:dyDescent="0.25">
      <c r="A127" s="6">
        <v>2303</v>
      </c>
      <c r="B127" s="7" t="s">
        <v>113</v>
      </c>
      <c r="C127" s="8">
        <v>3680020</v>
      </c>
      <c r="D127" s="8">
        <v>2566687</v>
      </c>
    </row>
    <row r="128" spans="1:4" x14ac:dyDescent="0.25">
      <c r="A128" s="6">
        <v>2304</v>
      </c>
      <c r="B128" s="7" t="s">
        <v>114</v>
      </c>
      <c r="C128" s="8">
        <v>2920982689</v>
      </c>
      <c r="D128" s="8">
        <v>2413721858</v>
      </c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207979042</v>
      </c>
      <c r="D135" s="8">
        <v>161828713</v>
      </c>
    </row>
    <row r="136" spans="1:4" x14ac:dyDescent="0.25">
      <c r="A136" s="6">
        <v>2312</v>
      </c>
      <c r="B136" s="7" t="s">
        <v>122</v>
      </c>
      <c r="C136" s="8">
        <v>-2264626032</v>
      </c>
      <c r="D136" s="8">
        <v>-1951208201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122664</v>
      </c>
      <c r="D138" s="8">
        <v>143055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891775423</v>
      </c>
      <c r="D141" s="11">
        <f>SUM(D125:D140)</f>
        <v>660824624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26627144</v>
      </c>
      <c r="D143" s="8">
        <v>21808503</v>
      </c>
    </row>
    <row r="144" spans="1:4" x14ac:dyDescent="0.25">
      <c r="A144" s="6">
        <v>2402</v>
      </c>
      <c r="B144" s="7" t="s">
        <v>129</v>
      </c>
      <c r="C144" s="8">
        <v>304059993</v>
      </c>
      <c r="D144" s="8">
        <v>163989020</v>
      </c>
    </row>
    <row r="145" spans="1:4" x14ac:dyDescent="0.25">
      <c r="A145" s="6">
        <v>2403</v>
      </c>
      <c r="B145" s="7" t="s">
        <v>130</v>
      </c>
      <c r="C145" s="8">
        <v>9767393</v>
      </c>
      <c r="D145" s="8">
        <v>3094488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17491168</v>
      </c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357945698</v>
      </c>
      <c r="D149" s="11">
        <f>SUM(D143:D148)</f>
        <v>188892011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21946019</v>
      </c>
      <c r="D155" s="8">
        <v>7758662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21946019</v>
      </c>
      <c r="D157" s="11">
        <f>SUM(D151:D156)</f>
        <v>7758662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9883449</v>
      </c>
      <c r="D160" s="8">
        <v>9954314</v>
      </c>
    </row>
    <row r="161" spans="1:4" x14ac:dyDescent="0.25">
      <c r="A161" s="6">
        <v>2603</v>
      </c>
      <c r="B161" s="7" t="s">
        <v>144</v>
      </c>
      <c r="C161" s="8">
        <v>-152380</v>
      </c>
      <c r="D161" s="8">
        <v>51889</v>
      </c>
    </row>
    <row r="162" spans="1:4" x14ac:dyDescent="0.25">
      <c r="A162" s="6">
        <v>2604</v>
      </c>
      <c r="B162" s="7" t="s">
        <v>145</v>
      </c>
      <c r="C162" s="8">
        <v>21834</v>
      </c>
      <c r="D162" s="8">
        <v>21834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85281744</v>
      </c>
      <c r="D164" s="8">
        <v>75516903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95034647</v>
      </c>
      <c r="D167" s="11">
        <f>SUM(D159:D166)</f>
        <v>85544940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12512795</v>
      </c>
      <c r="D169" s="8">
        <v>1638646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29333584</v>
      </c>
      <c r="D172" s="8">
        <v>19179048</v>
      </c>
    </row>
    <row r="173" spans="1:4" x14ac:dyDescent="0.25">
      <c r="A173" s="6">
        <v>2705</v>
      </c>
      <c r="B173" s="7" t="s">
        <v>155</v>
      </c>
      <c r="C173" s="8">
        <v>902297</v>
      </c>
      <c r="D173" s="8">
        <v>780298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99</v>
      </c>
      <c r="D176" s="8">
        <v>59789</v>
      </c>
    </row>
    <row r="177" spans="1:4" x14ac:dyDescent="0.25">
      <c r="A177" s="6">
        <v>2709</v>
      </c>
      <c r="B177" s="7" t="s">
        <v>159</v>
      </c>
      <c r="C177" s="8">
        <v>62515</v>
      </c>
      <c r="D177" s="8">
        <v>44153</v>
      </c>
    </row>
    <row r="178" spans="1:4" x14ac:dyDescent="0.25">
      <c r="A178" s="6">
        <v>2710</v>
      </c>
      <c r="B178" s="7" t="s">
        <v>160</v>
      </c>
      <c r="C178" s="8">
        <v>5633020</v>
      </c>
      <c r="D178" s="8">
        <v>4438546</v>
      </c>
    </row>
    <row r="179" spans="1:4" x14ac:dyDescent="0.25">
      <c r="A179" s="6">
        <v>2711</v>
      </c>
      <c r="B179" s="7" t="s">
        <v>161</v>
      </c>
      <c r="C179" s="8">
        <v>4909</v>
      </c>
      <c r="D179" s="8">
        <v>4909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24220945</v>
      </c>
      <c r="D181" s="8">
        <v>15650589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4756831</v>
      </c>
      <c r="D183" s="8">
        <v>3430911</v>
      </c>
    </row>
    <row r="184" spans="1:4" x14ac:dyDescent="0.25">
      <c r="A184" s="6">
        <v>2716</v>
      </c>
      <c r="B184" s="7" t="s">
        <v>166</v>
      </c>
      <c r="C184" s="8">
        <v>10193829</v>
      </c>
      <c r="D184" s="8">
        <v>7023437</v>
      </c>
    </row>
    <row r="185" spans="1:4" x14ac:dyDescent="0.25">
      <c r="A185" s="6">
        <v>2717</v>
      </c>
      <c r="B185" s="7" t="s">
        <v>167</v>
      </c>
      <c r="C185" s="8">
        <v>176177</v>
      </c>
      <c r="D185" s="8">
        <v>128524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162333</v>
      </c>
      <c r="D189" s="8">
        <v>114889</v>
      </c>
    </row>
    <row r="190" spans="1:4" x14ac:dyDescent="0.25">
      <c r="A190" s="16">
        <v>2722</v>
      </c>
      <c r="B190" s="17" t="s">
        <v>172</v>
      </c>
      <c r="C190" s="8">
        <v>11938</v>
      </c>
      <c r="D190" s="8">
        <v>15114</v>
      </c>
    </row>
    <row r="191" spans="1:4" ht="15.75" thickBot="1" x14ac:dyDescent="0.3">
      <c r="A191" s="16">
        <v>2730</v>
      </c>
      <c r="B191" s="17" t="s">
        <v>173</v>
      </c>
      <c r="C191" s="8">
        <v>7398</v>
      </c>
      <c r="D191" s="8">
        <v>-381993</v>
      </c>
    </row>
    <row r="192" spans="1:4" ht="15.75" thickBot="1" x14ac:dyDescent="0.3">
      <c r="A192" s="9" t="s">
        <v>18</v>
      </c>
      <c r="B192" s="10"/>
      <c r="C192" s="21">
        <f>SUM(C169:C191)</f>
        <v>87978670</v>
      </c>
      <c r="D192" s="21">
        <f>SUM(D169:D191)</f>
        <v>52126860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24985727</v>
      </c>
      <c r="D202" s="8">
        <v>14270694</v>
      </c>
    </row>
    <row r="203" spans="1:4" x14ac:dyDescent="0.25">
      <c r="A203" s="6">
        <v>2902</v>
      </c>
      <c r="B203" s="7" t="s">
        <v>182</v>
      </c>
      <c r="C203" s="8">
        <v>-54642</v>
      </c>
      <c r="D203" s="8">
        <v>3552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2737229836</v>
      </c>
      <c r="D206" s="8">
        <v>2427772421</v>
      </c>
    </row>
    <row r="207" spans="1:4" ht="15.75" thickBot="1" x14ac:dyDescent="0.3">
      <c r="A207" s="9" t="s">
        <v>18</v>
      </c>
      <c r="B207" s="10"/>
      <c r="C207" s="11">
        <f>SUM(C202:C206)</f>
        <v>2762160921</v>
      </c>
      <c r="D207" s="11">
        <f>SUM(D202:D206)</f>
        <v>2442046667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5040952718</v>
      </c>
      <c r="D209" s="29">
        <f>D105+D123+D141+D149+D157+D167+D192+D200+D207</f>
        <v>3486416397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-3832000</v>
      </c>
      <c r="D214" s="8">
        <v>-3832000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26168000</v>
      </c>
      <c r="D216" s="11">
        <f>SUM(D213:D215)</f>
        <v>26168000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13084000</v>
      </c>
      <c r="D221" s="8">
        <v>13084000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463972030</v>
      </c>
      <c r="D223" s="8">
        <v>205266954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477056030</v>
      </c>
      <c r="D225" s="11">
        <f>SUM(D221:D224)</f>
        <v>218350954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503224030</v>
      </c>
      <c r="D227" s="29">
        <f>D216+D219+D225</f>
        <v>244518954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5544176748</v>
      </c>
      <c r="D229" s="29">
        <f>D209+D227</f>
        <v>3730935351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219775192</v>
      </c>
      <c r="D236" s="8">
        <v>114967841</v>
      </c>
    </row>
    <row r="237" spans="1:4" x14ac:dyDescent="0.25">
      <c r="A237" s="6">
        <v>410104</v>
      </c>
      <c r="B237" s="7" t="s">
        <v>205</v>
      </c>
      <c r="C237" s="8">
        <v>12056502</v>
      </c>
      <c r="D237" s="8">
        <v>11061805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>
        <v>721769064</v>
      </c>
      <c r="D241" s="8"/>
    </row>
    <row r="242" spans="1:4" x14ac:dyDescent="0.25">
      <c r="A242" s="6">
        <v>41010603</v>
      </c>
      <c r="B242" s="7" t="s">
        <v>209</v>
      </c>
      <c r="C242" s="8">
        <v>864988579</v>
      </c>
      <c r="D242" s="8">
        <v>751580635</v>
      </c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18">
        <v>10308010</v>
      </c>
      <c r="D244" s="18">
        <v>49299930</v>
      </c>
    </row>
    <row r="245" spans="1:4" ht="15.75" thickBot="1" x14ac:dyDescent="0.3">
      <c r="A245" s="9" t="s">
        <v>18</v>
      </c>
      <c r="B245" s="68"/>
      <c r="C245" s="69">
        <f>SUM(C234:C244)</f>
        <v>1828897347</v>
      </c>
      <c r="D245" s="11">
        <f>SUM(D234:D244)</f>
        <v>926910211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6921195</v>
      </c>
      <c r="D248" s="8">
        <v>3576367</v>
      </c>
    </row>
    <row r="249" spans="1:4" x14ac:dyDescent="0.25">
      <c r="A249" s="6">
        <v>410203</v>
      </c>
      <c r="B249" s="7" t="s">
        <v>88</v>
      </c>
      <c r="C249" s="8">
        <v>297713</v>
      </c>
      <c r="D249" s="8">
        <v>251516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>
        <v>24219679</v>
      </c>
      <c r="D254" s="8">
        <v>21047738</v>
      </c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>
        <v>135293</v>
      </c>
      <c r="D256" s="34">
        <v>1820517</v>
      </c>
    </row>
    <row r="257" spans="1:4" ht="15.75" thickBot="1" x14ac:dyDescent="0.3">
      <c r="A257" s="9" t="s">
        <v>18</v>
      </c>
      <c r="B257" s="10"/>
      <c r="C257" s="11">
        <f>SUM(C247:C256)</f>
        <v>31573880</v>
      </c>
      <c r="D257" s="11">
        <f>SUM(D247:D256)</f>
        <v>26696138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>
        <v>2039851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>
        <v>1566308</v>
      </c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3606159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1114580</v>
      </c>
      <c r="D294" s="8"/>
    </row>
    <row r="295" spans="1:4" x14ac:dyDescent="0.25">
      <c r="A295" s="6">
        <v>410602</v>
      </c>
      <c r="B295" s="7" t="s">
        <v>88</v>
      </c>
      <c r="C295" s="8">
        <v>59845</v>
      </c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>
        <v>25926</v>
      </c>
      <c r="D302" s="8"/>
    </row>
    <row r="303" spans="1:4" ht="15.75" thickBot="1" x14ac:dyDescent="0.3">
      <c r="A303" s="9" t="s">
        <v>18</v>
      </c>
      <c r="B303" s="10"/>
      <c r="C303" s="11">
        <f>SUM(C294:C302)</f>
        <v>1200351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23809535</v>
      </c>
      <c r="D306" s="8">
        <v>5509205</v>
      </c>
    </row>
    <row r="307" spans="1:4" x14ac:dyDescent="0.25">
      <c r="A307" s="6">
        <v>410703</v>
      </c>
      <c r="B307" s="7" t="s">
        <v>221</v>
      </c>
      <c r="C307" s="8">
        <v>78867</v>
      </c>
      <c r="D307" s="8">
        <v>911260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>
        <v>157156652</v>
      </c>
      <c r="D315" s="8">
        <v>131072264</v>
      </c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181045054</v>
      </c>
      <c r="D317" s="11">
        <f>SUM(D305:D316)</f>
        <v>137492729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9669217</v>
      </c>
      <c r="D334" s="8">
        <v>8580031</v>
      </c>
    </row>
    <row r="335" spans="1:4" x14ac:dyDescent="0.25">
      <c r="A335" s="6">
        <v>410903</v>
      </c>
      <c r="B335" s="7" t="s">
        <v>88</v>
      </c>
      <c r="C335" s="8">
        <v>811630</v>
      </c>
      <c r="D335" s="8">
        <v>722810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16192991</v>
      </c>
      <c r="D340" s="8"/>
    </row>
    <row r="341" spans="1:4" x14ac:dyDescent="0.25">
      <c r="A341" s="6">
        <v>41090503</v>
      </c>
      <c r="B341" s="7" t="s">
        <v>209</v>
      </c>
      <c r="C341" s="8">
        <v>501548589</v>
      </c>
      <c r="D341" s="8">
        <v>498584697</v>
      </c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>
        <v>3349213</v>
      </c>
      <c r="D343" s="8">
        <v>3586669</v>
      </c>
    </row>
    <row r="344" spans="1:4" ht="15.75" thickBot="1" x14ac:dyDescent="0.3">
      <c r="A344" s="9" t="s">
        <v>18</v>
      </c>
      <c r="B344" s="10"/>
      <c r="C344" s="11">
        <f>SUM(C333:C343)</f>
        <v>531571640</v>
      </c>
      <c r="D344" s="11">
        <f>SUM(D333:D343)</f>
        <v>511474207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11409345</v>
      </c>
      <c r="D347" s="8">
        <v>7092373</v>
      </c>
    </row>
    <row r="348" spans="1:4" x14ac:dyDescent="0.25">
      <c r="A348" s="6">
        <v>411003</v>
      </c>
      <c r="B348" s="7" t="s">
        <v>88</v>
      </c>
      <c r="C348" s="8">
        <v>605436</v>
      </c>
      <c r="D348" s="8">
        <v>556927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>
        <v>466742322</v>
      </c>
      <c r="D353" s="8">
        <v>448914361</v>
      </c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>
        <v>2791015</v>
      </c>
      <c r="D355" s="34">
        <v>2841856</v>
      </c>
    </row>
    <row r="356" spans="1:4" ht="15.75" thickBot="1" x14ac:dyDescent="0.3">
      <c r="A356" s="9" t="s">
        <v>18</v>
      </c>
      <c r="B356" s="10"/>
      <c r="C356" s="11">
        <f>SUM(C346:C355)</f>
        <v>481548118</v>
      </c>
      <c r="D356" s="11">
        <f>SUM(D346:D355)</f>
        <v>459405517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28759469</v>
      </c>
      <c r="D359" s="8">
        <v>24386988</v>
      </c>
    </row>
    <row r="360" spans="1:4" x14ac:dyDescent="0.25">
      <c r="A360" s="6">
        <v>411103</v>
      </c>
      <c r="B360" s="7" t="s">
        <v>239</v>
      </c>
      <c r="C360" s="8">
        <v>2146687</v>
      </c>
      <c r="D360" s="8">
        <v>3068487</v>
      </c>
    </row>
    <row r="361" spans="1:4" x14ac:dyDescent="0.25">
      <c r="A361" s="6">
        <v>411104</v>
      </c>
      <c r="B361" s="7" t="s">
        <v>240</v>
      </c>
      <c r="C361" s="8">
        <v>2532478561</v>
      </c>
      <c r="D361" s="8">
        <v>2293077646</v>
      </c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129317403</v>
      </c>
      <c r="D371" s="34">
        <v>50259761</v>
      </c>
    </row>
    <row r="372" spans="1:4" ht="15.75" thickBot="1" x14ac:dyDescent="0.3">
      <c r="A372" s="9" t="s">
        <v>18</v>
      </c>
      <c r="B372" s="10"/>
      <c r="C372" s="11">
        <f>SUM(C358:C371)</f>
        <v>2692702120</v>
      </c>
      <c r="D372" s="11">
        <f>SUM(D358:D371)</f>
        <v>2370792882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21119996</v>
      </c>
      <c r="D375" s="8">
        <v>30124661</v>
      </c>
    </row>
    <row r="376" spans="1:4" x14ac:dyDescent="0.25">
      <c r="A376" s="6">
        <v>411203</v>
      </c>
      <c r="B376" s="7" t="s">
        <v>245</v>
      </c>
      <c r="C376" s="8">
        <v>2576014</v>
      </c>
      <c r="D376" s="8">
        <v>1796681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>
        <v>2240878046</v>
      </c>
      <c r="D384" s="8">
        <v>1919270942</v>
      </c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>
        <v>51975</v>
      </c>
      <c r="D387" s="34">
        <v>15917</v>
      </c>
    </row>
    <row r="388" spans="1:4" ht="15.75" thickBot="1" x14ac:dyDescent="0.3">
      <c r="A388" s="9" t="s">
        <v>18</v>
      </c>
      <c r="B388" s="10"/>
      <c r="C388" s="11">
        <f>SUM(C374:C387)</f>
        <v>2264626031</v>
      </c>
      <c r="D388" s="11">
        <f>SUM(D374:D387)</f>
        <v>1951208201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99358262</v>
      </c>
      <c r="D586" s="8">
        <v>54147604</v>
      </c>
    </row>
    <row r="587" spans="1:4" x14ac:dyDescent="0.25">
      <c r="A587" s="6">
        <v>430102</v>
      </c>
      <c r="B587" s="7" t="s">
        <v>95</v>
      </c>
      <c r="C587" s="8">
        <v>74279547</v>
      </c>
      <c r="D587" s="8">
        <v>69973409</v>
      </c>
    </row>
    <row r="588" spans="1:4" x14ac:dyDescent="0.25">
      <c r="A588" s="6">
        <v>430103</v>
      </c>
      <c r="B588" s="7" t="s">
        <v>96</v>
      </c>
      <c r="C588" s="8">
        <v>-16702</v>
      </c>
      <c r="D588" s="8"/>
    </row>
    <row r="589" spans="1:4" x14ac:dyDescent="0.25">
      <c r="A589" s="6">
        <v>430104</v>
      </c>
      <c r="B589" s="7" t="s">
        <v>97</v>
      </c>
      <c r="C589" s="8">
        <v>1773052</v>
      </c>
      <c r="D589" s="8"/>
    </row>
    <row r="590" spans="1:4" x14ac:dyDescent="0.25">
      <c r="A590" s="6">
        <v>430105</v>
      </c>
      <c r="B590" s="7" t="s">
        <v>98</v>
      </c>
      <c r="C590" s="8">
        <v>998420</v>
      </c>
      <c r="D590" s="8"/>
    </row>
    <row r="591" spans="1:4" x14ac:dyDescent="0.25">
      <c r="A591" s="6">
        <v>430106</v>
      </c>
      <c r="B591" s="7" t="s">
        <v>271</v>
      </c>
      <c r="C591" s="8">
        <v>662620</v>
      </c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6548862</v>
      </c>
      <c r="D593" s="8">
        <v>697125</v>
      </c>
    </row>
    <row r="594" spans="1:4" x14ac:dyDescent="0.25">
      <c r="A594" s="6">
        <v>430109</v>
      </c>
      <c r="B594" s="7" t="s">
        <v>102</v>
      </c>
      <c r="C594" s="8">
        <v>19327977</v>
      </c>
      <c r="D594" s="8">
        <v>6690709</v>
      </c>
    </row>
    <row r="595" spans="1:4" x14ac:dyDescent="0.25">
      <c r="A595" s="6">
        <v>430110</v>
      </c>
      <c r="B595" s="7" t="s">
        <v>103</v>
      </c>
      <c r="C595" s="8">
        <v>97056013</v>
      </c>
      <c r="D595" s="8">
        <v>54688963</v>
      </c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2331433</v>
      </c>
      <c r="D600" s="8"/>
    </row>
    <row r="601" spans="1:4" ht="15.75" thickBot="1" x14ac:dyDescent="0.3">
      <c r="A601" s="9" t="s">
        <v>18</v>
      </c>
      <c r="B601" s="10"/>
      <c r="C601" s="11">
        <f>SUM(C586:C600)</f>
        <v>302319484</v>
      </c>
      <c r="D601" s="11">
        <f>SUM(D586:D600)</f>
        <v>186197810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813250</v>
      </c>
      <c r="D603" s="8">
        <v>101964</v>
      </c>
    </row>
    <row r="604" spans="1:4" x14ac:dyDescent="0.25">
      <c r="A604" s="6">
        <v>430202</v>
      </c>
      <c r="B604" s="7" t="s">
        <v>95</v>
      </c>
      <c r="C604" s="8">
        <v>757448</v>
      </c>
      <c r="D604" s="8">
        <v>138341</v>
      </c>
    </row>
    <row r="605" spans="1:4" x14ac:dyDescent="0.25">
      <c r="A605" s="6">
        <v>430203</v>
      </c>
      <c r="B605" s="7" t="s">
        <v>96</v>
      </c>
      <c r="C605" s="8">
        <v>155403</v>
      </c>
      <c r="D605" s="8">
        <v>139524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133516</v>
      </c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-31967</v>
      </c>
      <c r="D610" s="8"/>
    </row>
    <row r="611" spans="1:4" x14ac:dyDescent="0.25">
      <c r="A611" s="6">
        <v>430209</v>
      </c>
      <c r="B611" s="7" t="s">
        <v>102</v>
      </c>
      <c r="C611" s="8">
        <v>184276</v>
      </c>
      <c r="D611" s="8">
        <v>30316</v>
      </c>
    </row>
    <row r="612" spans="1:4" x14ac:dyDescent="0.25">
      <c r="A612" s="6">
        <v>430210</v>
      </c>
      <c r="B612" s="7" t="s">
        <v>103</v>
      </c>
      <c r="C612" s="8">
        <v>2381772</v>
      </c>
      <c r="D612" s="8">
        <v>1404570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4393698</v>
      </c>
      <c r="D618" s="11">
        <f>SUM(D603:D617)</f>
        <v>1814715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4099483</v>
      </c>
      <c r="D620" s="8">
        <v>2301866</v>
      </c>
    </row>
    <row r="621" spans="1:4" x14ac:dyDescent="0.25">
      <c r="A621" s="6">
        <v>430302</v>
      </c>
      <c r="B621" s="7" t="s">
        <v>95</v>
      </c>
      <c r="C621" s="8">
        <v>6069381</v>
      </c>
      <c r="D621" s="8">
        <v>2137789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132836</v>
      </c>
      <c r="D623" s="8"/>
    </row>
    <row r="624" spans="1:4" x14ac:dyDescent="0.25">
      <c r="A624" s="6">
        <v>430305</v>
      </c>
      <c r="B624" s="7" t="s">
        <v>98</v>
      </c>
      <c r="C624" s="8">
        <v>34031</v>
      </c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817759</v>
      </c>
      <c r="D627" s="8">
        <v>150078</v>
      </c>
    </row>
    <row r="628" spans="1:4" x14ac:dyDescent="0.25">
      <c r="A628" s="6">
        <v>430309</v>
      </c>
      <c r="B628" s="7" t="s">
        <v>102</v>
      </c>
      <c r="C628" s="8">
        <v>4421705</v>
      </c>
      <c r="D628" s="8">
        <v>619644</v>
      </c>
    </row>
    <row r="629" spans="1:4" x14ac:dyDescent="0.25">
      <c r="A629" s="6">
        <v>430310</v>
      </c>
      <c r="B629" s="7" t="s">
        <v>103</v>
      </c>
      <c r="C629" s="15">
        <v>1016207</v>
      </c>
      <c r="D629" s="8"/>
    </row>
    <row r="630" spans="1:4" x14ac:dyDescent="0.25">
      <c r="A630" s="6">
        <v>430311</v>
      </c>
      <c r="B630" s="7" t="s">
        <v>104</v>
      </c>
      <c r="C630" s="8"/>
      <c r="D630" s="8">
        <v>4813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16591402</v>
      </c>
      <c r="D635" s="11">
        <f>SUM(D620:D634)</f>
        <v>5214190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1876069</v>
      </c>
      <c r="D654" s="8">
        <v>138828</v>
      </c>
    </row>
    <row r="655" spans="1:4" x14ac:dyDescent="0.25">
      <c r="A655" s="6">
        <v>430502</v>
      </c>
      <c r="B655" s="7" t="s">
        <v>95</v>
      </c>
      <c r="C655" s="8">
        <v>2321772</v>
      </c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72835</v>
      </c>
      <c r="D657" s="8"/>
    </row>
    <row r="658" spans="1:4" x14ac:dyDescent="0.25">
      <c r="A658" s="6">
        <v>430505</v>
      </c>
      <c r="B658" s="7" t="s">
        <v>98</v>
      </c>
      <c r="C658" s="8">
        <v>29189</v>
      </c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336409</v>
      </c>
      <c r="D661" s="8"/>
    </row>
    <row r="662" spans="1:4" x14ac:dyDescent="0.25">
      <c r="A662" s="6">
        <v>430509</v>
      </c>
      <c r="B662" s="7" t="s">
        <v>102</v>
      </c>
      <c r="C662" s="8">
        <v>1566133</v>
      </c>
      <c r="D662" s="8">
        <v>1954</v>
      </c>
    </row>
    <row r="663" spans="1:4" x14ac:dyDescent="0.25">
      <c r="A663" s="6">
        <v>430510</v>
      </c>
      <c r="B663" s="7" t="s">
        <v>103</v>
      </c>
      <c r="C663" s="8">
        <v>365432</v>
      </c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6567839</v>
      </c>
      <c r="D669" s="11">
        <f>SUM(D654:D668)</f>
        <v>140782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2655522</v>
      </c>
      <c r="D671" s="8">
        <v>134446</v>
      </c>
    </row>
    <row r="672" spans="1:4" x14ac:dyDescent="0.25">
      <c r="A672" s="6">
        <v>430602</v>
      </c>
      <c r="B672" s="7" t="s">
        <v>95</v>
      </c>
      <c r="C672" s="8">
        <v>3983283</v>
      </c>
      <c r="D672" s="8">
        <v>201669</v>
      </c>
    </row>
    <row r="673" spans="1:4" x14ac:dyDescent="0.25">
      <c r="A673" s="6">
        <v>430603</v>
      </c>
      <c r="B673" s="7" t="s">
        <v>274</v>
      </c>
      <c r="C673" s="8">
        <v>24537</v>
      </c>
      <c r="D673" s="8">
        <v>25468</v>
      </c>
    </row>
    <row r="674" spans="1:4" x14ac:dyDescent="0.25">
      <c r="A674" s="6">
        <v>430604</v>
      </c>
      <c r="B674" s="7" t="s">
        <v>97</v>
      </c>
      <c r="C674" s="8">
        <v>17623</v>
      </c>
      <c r="D674" s="8"/>
    </row>
    <row r="675" spans="1:4" x14ac:dyDescent="0.25">
      <c r="A675" s="6">
        <v>430605</v>
      </c>
      <c r="B675" s="7" t="s">
        <v>98</v>
      </c>
      <c r="C675" s="8">
        <v>15747</v>
      </c>
      <c r="D675" s="8"/>
    </row>
    <row r="676" spans="1:4" x14ac:dyDescent="0.25">
      <c r="A676" s="6">
        <v>430606</v>
      </c>
      <c r="B676" s="7" t="s">
        <v>271</v>
      </c>
      <c r="C676" s="8">
        <v>45459</v>
      </c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213812</v>
      </c>
      <c r="D678" s="8">
        <v>1421</v>
      </c>
    </row>
    <row r="679" spans="1:4" x14ac:dyDescent="0.25">
      <c r="A679" s="6">
        <v>430609</v>
      </c>
      <c r="B679" s="7" t="s">
        <v>102</v>
      </c>
      <c r="C679" s="8">
        <v>557990</v>
      </c>
      <c r="D679" s="8">
        <v>484</v>
      </c>
    </row>
    <row r="680" spans="1:4" x14ac:dyDescent="0.25">
      <c r="A680" s="6">
        <v>430610</v>
      </c>
      <c r="B680" s="7" t="s">
        <v>103</v>
      </c>
      <c r="C680" s="8">
        <v>3527355</v>
      </c>
      <c r="D680" s="8"/>
    </row>
    <row r="681" spans="1:4" x14ac:dyDescent="0.25">
      <c r="A681" s="6">
        <v>430611</v>
      </c>
      <c r="B681" s="7" t="s">
        <v>104</v>
      </c>
      <c r="C681" s="8">
        <v>15400</v>
      </c>
      <c r="D681" s="8">
        <v>1680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2498</v>
      </c>
      <c r="D685" s="8"/>
    </row>
    <row r="686" spans="1:4" ht="15.75" thickBot="1" x14ac:dyDescent="0.3">
      <c r="A686" s="9" t="s">
        <v>18</v>
      </c>
      <c r="B686" s="10"/>
      <c r="C686" s="11">
        <f>SUM(C671:C685)</f>
        <v>11059226</v>
      </c>
      <c r="D686" s="11">
        <f>SUM(D671:D685)</f>
        <v>365168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742708</v>
      </c>
      <c r="D688" s="8">
        <v>246257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>
        <v>254500</v>
      </c>
    </row>
    <row r="697" spans="1:4" x14ac:dyDescent="0.25">
      <c r="A697" s="6">
        <v>430710</v>
      </c>
      <c r="B697" s="7" t="s">
        <v>103</v>
      </c>
      <c r="C697" s="8">
        <v>6434118</v>
      </c>
      <c r="D697" s="8">
        <v>6010694</v>
      </c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7176826</v>
      </c>
      <c r="D703" s="11">
        <f>SUM(D688:D702)</f>
        <v>6511451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31104262</v>
      </c>
      <c r="D739" s="8">
        <v>21206302</v>
      </c>
    </row>
    <row r="740" spans="1:4" x14ac:dyDescent="0.25">
      <c r="A740" s="6">
        <v>431002</v>
      </c>
      <c r="B740" s="7" t="s">
        <v>95</v>
      </c>
      <c r="C740" s="8">
        <v>41474451</v>
      </c>
      <c r="D740" s="8">
        <v>31809454</v>
      </c>
    </row>
    <row r="741" spans="1:4" x14ac:dyDescent="0.25">
      <c r="A741" s="6">
        <v>431003</v>
      </c>
      <c r="B741" s="7" t="s">
        <v>274</v>
      </c>
      <c r="C741" s="8">
        <v>339652</v>
      </c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20161</v>
      </c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1187022</v>
      </c>
      <c r="D746" s="8"/>
    </row>
    <row r="747" spans="1:4" x14ac:dyDescent="0.25">
      <c r="A747" s="6">
        <v>431009</v>
      </c>
      <c r="B747" s="7" t="s">
        <v>102</v>
      </c>
      <c r="C747" s="8">
        <v>2702771</v>
      </c>
      <c r="D747" s="8"/>
    </row>
    <row r="748" spans="1:4" x14ac:dyDescent="0.25">
      <c r="A748" s="6">
        <v>431010</v>
      </c>
      <c r="B748" s="7" t="s">
        <v>103</v>
      </c>
      <c r="C748" s="8">
        <v>31881052</v>
      </c>
      <c r="D748" s="8">
        <v>23939518</v>
      </c>
    </row>
    <row r="749" spans="1:4" x14ac:dyDescent="0.25">
      <c r="A749" s="6">
        <v>431011</v>
      </c>
      <c r="B749" s="7" t="s">
        <v>104</v>
      </c>
      <c r="C749" s="8">
        <v>23330</v>
      </c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108732701</v>
      </c>
      <c r="D754" s="11">
        <f>SUM(D739:D753)</f>
        <v>76955274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48154209</v>
      </c>
      <c r="D756" s="8">
        <v>21197621</v>
      </c>
    </row>
    <row r="757" spans="1:4" x14ac:dyDescent="0.25">
      <c r="A757" s="6">
        <v>431102</v>
      </c>
      <c r="B757" s="7" t="s">
        <v>95</v>
      </c>
      <c r="C757" s="8">
        <v>47015871</v>
      </c>
      <c r="D757" s="8">
        <v>33795680</v>
      </c>
    </row>
    <row r="758" spans="1:4" x14ac:dyDescent="0.25">
      <c r="A758" s="6">
        <v>431103</v>
      </c>
      <c r="B758" s="7" t="s">
        <v>274</v>
      </c>
      <c r="C758" s="8">
        <v>633405</v>
      </c>
      <c r="D758" s="8">
        <v>322599</v>
      </c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1093290</v>
      </c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2169109</v>
      </c>
      <c r="D763" s="8">
        <v>42326</v>
      </c>
    </row>
    <row r="764" spans="1:4" x14ac:dyDescent="0.25">
      <c r="A764" s="6">
        <v>431109</v>
      </c>
      <c r="B764" s="7" t="s">
        <v>102</v>
      </c>
      <c r="C764" s="8">
        <v>10307458</v>
      </c>
      <c r="D764" s="8"/>
    </row>
    <row r="765" spans="1:4" x14ac:dyDescent="0.25">
      <c r="A765" s="6">
        <v>431110</v>
      </c>
      <c r="B765" s="7" t="s">
        <v>103</v>
      </c>
      <c r="C765" s="8">
        <v>36379914</v>
      </c>
      <c r="D765" s="8">
        <v>21531973</v>
      </c>
    </row>
    <row r="766" spans="1:4" x14ac:dyDescent="0.25">
      <c r="A766" s="6">
        <v>431111</v>
      </c>
      <c r="B766" s="7" t="s">
        <v>104</v>
      </c>
      <c r="C766" s="8">
        <v>6537</v>
      </c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627750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146387543</v>
      </c>
      <c r="D771" s="11">
        <f>SUM(D756:D770)</f>
        <v>76890199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630955</v>
      </c>
      <c r="D782" s="8">
        <v>160608</v>
      </c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630955</v>
      </c>
      <c r="D788" s="11">
        <f>SUM(D773:D787)</f>
        <v>160608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-742708</v>
      </c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829066</v>
      </c>
      <c r="D799" s="8">
        <v>1093621</v>
      </c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86358</v>
      </c>
      <c r="D805" s="24">
        <f>SUM(D790:D804)</f>
        <v>1093621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173087933</v>
      </c>
      <c r="D1092" s="8">
        <v>163352038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840837173</v>
      </c>
      <c r="D1101" s="8">
        <v>154328484</v>
      </c>
    </row>
    <row r="1102" spans="1:4" ht="15.75" thickBot="1" x14ac:dyDescent="0.3">
      <c r="A1102" s="9" t="s">
        <v>18</v>
      </c>
      <c r="B1102" s="10"/>
      <c r="C1102" s="11">
        <f>SUM(C1087:C1101)</f>
        <v>1013925106</v>
      </c>
      <c r="D1102" s="11">
        <f>SUM(D1087:D1101)</f>
        <v>317680522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2296897</v>
      </c>
      <c r="D1109" s="8">
        <v>1308899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3535906</v>
      </c>
      <c r="D1111" s="8">
        <v>64260364</v>
      </c>
    </row>
    <row r="1112" spans="1:4" ht="15.75" thickBot="1" x14ac:dyDescent="0.3">
      <c r="A1112" s="16">
        <v>450310</v>
      </c>
      <c r="B1112" s="17" t="s">
        <v>38</v>
      </c>
      <c r="C1112" s="8">
        <v>158837684</v>
      </c>
      <c r="D1112" s="8">
        <v>87592614</v>
      </c>
    </row>
    <row r="1113" spans="1:4" ht="15.75" thickBot="1" x14ac:dyDescent="0.3">
      <c r="A1113" s="9" t="s">
        <v>18</v>
      </c>
      <c r="B1113" s="10"/>
      <c r="C1113" s="11">
        <f>SUM(C1108:C1112)</f>
        <v>164670487</v>
      </c>
      <c r="D1113" s="11">
        <f>SUM(D1108:D1112)</f>
        <v>153161877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9795706166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7213772261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26651385</v>
      </c>
      <c r="D1121" s="8">
        <v>6181295</v>
      </c>
    </row>
    <row r="1122" spans="1:4" x14ac:dyDescent="0.25">
      <c r="A1122" s="6">
        <v>510103</v>
      </c>
      <c r="B1122" s="7" t="s">
        <v>320</v>
      </c>
      <c r="C1122" s="8">
        <v>66667</v>
      </c>
      <c r="D1122" s="8">
        <v>1301800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26718052</v>
      </c>
      <c r="D1125" s="11">
        <f>SUM(D1120:D1124)</f>
        <v>7483095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>
        <v>14824654</v>
      </c>
      <c r="D1131" s="8"/>
    </row>
    <row r="1132" spans="1:4" x14ac:dyDescent="0.25">
      <c r="A1132" s="6">
        <v>51020303</v>
      </c>
      <c r="B1132" s="7" t="s">
        <v>209</v>
      </c>
      <c r="C1132" s="8">
        <v>338768016</v>
      </c>
      <c r="D1132" s="8">
        <v>263733671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353592670</v>
      </c>
      <c r="D1134" s="11">
        <f>SUM(D1127:D1133)</f>
        <v>263733671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22291605</v>
      </c>
      <c r="D1138" s="8">
        <v>16094662</v>
      </c>
    </row>
    <row r="1139" spans="1:4" x14ac:dyDescent="0.25">
      <c r="A1139" s="6">
        <v>510304</v>
      </c>
      <c r="B1139" s="7" t="s">
        <v>88</v>
      </c>
      <c r="C1139" s="8">
        <v>1196894</v>
      </c>
      <c r="D1139" s="8">
        <v>1106180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>
        <v>518527</v>
      </c>
      <c r="D1146" s="8">
        <v>111801</v>
      </c>
    </row>
    <row r="1147" spans="1:4" ht="15.75" thickBot="1" x14ac:dyDescent="0.3">
      <c r="A1147" s="9" t="s">
        <v>18</v>
      </c>
      <c r="B1147" s="10"/>
      <c r="C1147" s="11">
        <f>SUM(C1136:C1146)</f>
        <v>24007026</v>
      </c>
      <c r="D1147" s="11">
        <f>SUM(D1136:D1146)</f>
        <v>17312643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1274546</v>
      </c>
      <c r="D1149" s="8"/>
    </row>
    <row r="1150" spans="1:4" x14ac:dyDescent="0.25">
      <c r="A1150" s="6">
        <v>510402</v>
      </c>
      <c r="B1150" s="7" t="s">
        <v>88</v>
      </c>
      <c r="C1150" s="8">
        <v>81009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>
        <v>11156</v>
      </c>
      <c r="D1157" s="8"/>
    </row>
    <row r="1158" spans="1:4" ht="15.75" thickBot="1" x14ac:dyDescent="0.3">
      <c r="A1158" s="9" t="s">
        <v>18</v>
      </c>
      <c r="B1158" s="10"/>
      <c r="C1158" s="11">
        <f>SUM(C1149:C1157)</f>
        <v>1366711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346060</v>
      </c>
      <c r="D1160" s="8">
        <v>94063</v>
      </c>
    </row>
    <row r="1161" spans="1:4" x14ac:dyDescent="0.25">
      <c r="A1161" s="6">
        <v>510502</v>
      </c>
      <c r="B1161" s="7" t="s">
        <v>88</v>
      </c>
      <c r="C1161" s="8">
        <v>14886</v>
      </c>
      <c r="D1161" s="8">
        <v>8311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>
        <v>1210984</v>
      </c>
      <c r="D1166" s="8">
        <v>721408</v>
      </c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>
        <v>6765</v>
      </c>
      <c r="D1168" s="8">
        <v>39034</v>
      </c>
    </row>
    <row r="1169" spans="1:4" ht="15.75" thickBot="1" x14ac:dyDescent="0.3">
      <c r="A1169" s="9" t="s">
        <v>18</v>
      </c>
      <c r="B1169" s="10"/>
      <c r="C1169" s="11">
        <f>SUM(C1160:C1168)</f>
        <v>1578695</v>
      </c>
      <c r="D1169" s="11">
        <f>SUM(D1160:D1168)</f>
        <v>862816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>
        <v>1733882</v>
      </c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1733882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197748430</v>
      </c>
      <c r="D1184" s="8">
        <v>102181925</v>
      </c>
    </row>
    <row r="1185" spans="1:4" x14ac:dyDescent="0.25">
      <c r="A1185" s="6">
        <v>510703</v>
      </c>
      <c r="B1185" s="7" t="s">
        <v>88</v>
      </c>
      <c r="C1185" s="8">
        <v>9496872</v>
      </c>
      <c r="D1185" s="8">
        <v>8364386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>
        <v>691990825</v>
      </c>
      <c r="D1190" s="8">
        <v>601363949</v>
      </c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18">
        <v>3865511</v>
      </c>
      <c r="D1192" s="18">
        <v>42367456</v>
      </c>
    </row>
    <row r="1193" spans="1:4" ht="15.75" thickBot="1" x14ac:dyDescent="0.3">
      <c r="A1193" s="9" t="s">
        <v>18</v>
      </c>
      <c r="B1193" s="10"/>
      <c r="C1193" s="11">
        <f>SUM(C1183:C1192)</f>
        <v>903101638</v>
      </c>
      <c r="D1193" s="11">
        <f>SUM(D1183:D1192)</f>
        <v>754277716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54070</v>
      </c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54070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13008158</v>
      </c>
      <c r="D1244" s="8">
        <v>8026114</v>
      </c>
    </row>
    <row r="1245" spans="1:4" x14ac:dyDescent="0.25">
      <c r="A1245" s="50">
        <v>511203</v>
      </c>
      <c r="B1245" s="7" t="s">
        <v>334</v>
      </c>
      <c r="C1245" s="8">
        <v>1084258</v>
      </c>
      <c r="D1245" s="8">
        <v>759613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758549400</v>
      </c>
      <c r="D1249" s="8"/>
    </row>
    <row r="1250" spans="1:4" x14ac:dyDescent="0.25">
      <c r="A1250" s="6">
        <v>51120503</v>
      </c>
      <c r="B1250" s="7" t="s">
        <v>209</v>
      </c>
      <c r="C1250" s="8">
        <v>507260465</v>
      </c>
      <c r="D1250" s="8">
        <v>484975513</v>
      </c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>
        <v>3157698</v>
      </c>
      <c r="D1252" s="8">
        <v>3232103</v>
      </c>
    </row>
    <row r="1253" spans="1:4" ht="15.75" thickBot="1" x14ac:dyDescent="0.3">
      <c r="A1253" s="9" t="s">
        <v>18</v>
      </c>
      <c r="B1253" s="10"/>
      <c r="C1253" s="11">
        <f>SUM(C1243:C1252)</f>
        <v>1283059979</v>
      </c>
      <c r="D1253" s="11">
        <f>SUM(D1243:D1252)</f>
        <v>496993343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9258626</v>
      </c>
      <c r="D1256" s="8">
        <v>7293026</v>
      </c>
    </row>
    <row r="1257" spans="1:4" x14ac:dyDescent="0.25">
      <c r="A1257" s="6">
        <v>511303</v>
      </c>
      <c r="B1257" s="7" t="s">
        <v>334</v>
      </c>
      <c r="C1257" s="8">
        <v>622839</v>
      </c>
      <c r="D1257" s="8">
        <v>629696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>
        <v>13330</v>
      </c>
      <c r="D1261" s="8"/>
    </row>
    <row r="1262" spans="1:4" x14ac:dyDescent="0.25">
      <c r="A1262" s="6">
        <v>51130503</v>
      </c>
      <c r="B1262" s="7" t="s">
        <v>209</v>
      </c>
      <c r="C1262" s="8">
        <v>462172822</v>
      </c>
      <c r="D1262" s="8">
        <v>459801708</v>
      </c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>
        <v>2239521</v>
      </c>
      <c r="D1264" s="18">
        <v>3048669</v>
      </c>
    </row>
    <row r="1265" spans="1:4" ht="15.75" thickBot="1" x14ac:dyDescent="0.3">
      <c r="A1265" s="9" t="s">
        <v>18</v>
      </c>
      <c r="B1265" s="10"/>
      <c r="C1265" s="11">
        <f>SUM(C1255:C1264)</f>
        <v>474307138</v>
      </c>
      <c r="D1265" s="11">
        <f>SUM(D1255:D1264)</f>
        <v>470773099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23637040</v>
      </c>
      <c r="D1268" s="8">
        <v>33772512</v>
      </c>
    </row>
    <row r="1269" spans="1:4" x14ac:dyDescent="0.25">
      <c r="A1269" s="6">
        <v>511403</v>
      </c>
      <c r="B1269" s="7" t="s">
        <v>340</v>
      </c>
      <c r="C1269" s="8">
        <v>3680020</v>
      </c>
      <c r="D1269" s="8">
        <v>2566687</v>
      </c>
    </row>
    <row r="1270" spans="1:4" x14ac:dyDescent="0.25">
      <c r="A1270" s="6">
        <v>511404</v>
      </c>
      <c r="B1270" s="7" t="s">
        <v>341</v>
      </c>
      <c r="C1270" s="8">
        <v>2920982689</v>
      </c>
      <c r="D1270" s="8">
        <v>2413721858</v>
      </c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207979043</v>
      </c>
      <c r="D1280" s="18">
        <v>161828713</v>
      </c>
    </row>
    <row r="1281" spans="1:4" ht="15.75" thickBot="1" x14ac:dyDescent="0.3">
      <c r="A1281" s="9" t="s">
        <v>18</v>
      </c>
      <c r="B1281" s="51"/>
      <c r="C1281" s="11">
        <f>SUM(C1267:C1280)</f>
        <v>3156278792</v>
      </c>
      <c r="D1281" s="11">
        <f>SUM(D1267:D1280)</f>
        <v>2611889770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25723982</v>
      </c>
      <c r="D1284" s="8">
        <v>20728939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>
        <v>2005481392</v>
      </c>
      <c r="D1293" s="18">
        <v>1863020559</v>
      </c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1533651</v>
      </c>
      <c r="D1296" s="18">
        <v>2655386</v>
      </c>
    </row>
    <row r="1297" spans="1:4" ht="15.75" thickBot="1" x14ac:dyDescent="0.3">
      <c r="A1297" s="9" t="s">
        <v>18</v>
      </c>
      <c r="B1297" s="10"/>
      <c r="C1297" s="11">
        <f>SUM(C1283:C1296)</f>
        <v>2032739025</v>
      </c>
      <c r="D1297" s="11">
        <f>SUM(D1283:D1296)</f>
        <v>1886404884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53470751</v>
      </c>
      <c r="D1299" s="8">
        <v>36218560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1314000</v>
      </c>
      <c r="D1302" s="8">
        <v>1198500</v>
      </c>
    </row>
    <row r="1303" spans="1:4" x14ac:dyDescent="0.25">
      <c r="A1303" s="6">
        <v>511605</v>
      </c>
      <c r="B1303" s="7" t="s">
        <v>351</v>
      </c>
      <c r="C1303" s="8">
        <v>3076382</v>
      </c>
      <c r="D1303" s="8">
        <v>742778</v>
      </c>
    </row>
    <row r="1304" spans="1:4" x14ac:dyDescent="0.25">
      <c r="A1304" s="6">
        <v>511606</v>
      </c>
      <c r="B1304" s="7" t="s">
        <v>352</v>
      </c>
      <c r="C1304" s="8">
        <v>269956</v>
      </c>
      <c r="D1304" s="8">
        <v>87873</v>
      </c>
    </row>
    <row r="1305" spans="1:4" x14ac:dyDescent="0.25">
      <c r="A1305" s="6">
        <v>511607</v>
      </c>
      <c r="B1305" s="7" t="s">
        <v>353</v>
      </c>
      <c r="C1305" s="8">
        <v>11202320</v>
      </c>
      <c r="D1305" s="8">
        <v>7380335</v>
      </c>
    </row>
    <row r="1306" spans="1:4" x14ac:dyDescent="0.25">
      <c r="A1306" s="6">
        <v>511608</v>
      </c>
      <c r="B1306" s="7" t="s">
        <v>354</v>
      </c>
      <c r="C1306" s="8">
        <v>5228000</v>
      </c>
      <c r="D1306" s="8">
        <v>3565918</v>
      </c>
    </row>
    <row r="1307" spans="1:4" x14ac:dyDescent="0.25">
      <c r="A1307" s="6">
        <v>511609</v>
      </c>
      <c r="B1307" s="7" t="s">
        <v>355</v>
      </c>
      <c r="C1307" s="8">
        <v>1202202</v>
      </c>
      <c r="D1307" s="8">
        <v>1058939</v>
      </c>
    </row>
    <row r="1308" spans="1:4" x14ac:dyDescent="0.25">
      <c r="A1308" s="6">
        <v>511610</v>
      </c>
      <c r="B1308" s="7" t="s">
        <v>356</v>
      </c>
      <c r="C1308" s="8">
        <v>5280046</v>
      </c>
      <c r="D1308" s="8">
        <v>1264538</v>
      </c>
    </row>
    <row r="1309" spans="1:4" x14ac:dyDescent="0.25">
      <c r="A1309" s="6">
        <v>511611</v>
      </c>
      <c r="B1309" s="7" t="s">
        <v>357</v>
      </c>
      <c r="C1309" s="8">
        <v>778124</v>
      </c>
      <c r="D1309" s="8">
        <v>270421</v>
      </c>
    </row>
    <row r="1310" spans="1:4" x14ac:dyDescent="0.25">
      <c r="A1310" s="6">
        <v>511612</v>
      </c>
      <c r="B1310" s="7" t="s">
        <v>358</v>
      </c>
      <c r="C1310" s="8">
        <v>15246971</v>
      </c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8334703</v>
      </c>
      <c r="D1314" s="8">
        <v>6852256</v>
      </c>
    </row>
    <row r="1315" spans="1:4" x14ac:dyDescent="0.25">
      <c r="A1315" s="6">
        <v>511617</v>
      </c>
      <c r="B1315" s="7" t="s">
        <v>363</v>
      </c>
      <c r="C1315" s="8">
        <v>636887</v>
      </c>
      <c r="D1315" s="8">
        <v>585892</v>
      </c>
    </row>
    <row r="1316" spans="1:4" x14ac:dyDescent="0.25">
      <c r="A1316" s="6">
        <v>511618</v>
      </c>
      <c r="B1316" s="7" t="s">
        <v>364</v>
      </c>
      <c r="C1316" s="8">
        <v>6170071</v>
      </c>
      <c r="D1316" s="8">
        <v>5256622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2658031</v>
      </c>
      <c r="D1318" s="8">
        <v>1216933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851949</v>
      </c>
      <c r="D1321" s="8"/>
    </row>
    <row r="1322" spans="1:4" x14ac:dyDescent="0.25">
      <c r="A1322" s="6">
        <v>511624</v>
      </c>
      <c r="B1322" s="7" t="s">
        <v>370</v>
      </c>
      <c r="C1322" s="8">
        <v>466292</v>
      </c>
      <c r="D1322" s="8">
        <v>1922301</v>
      </c>
    </row>
    <row r="1323" spans="1:4" x14ac:dyDescent="0.25">
      <c r="A1323" s="6">
        <v>511625</v>
      </c>
      <c r="B1323" s="7" t="s">
        <v>371</v>
      </c>
      <c r="C1323" s="8">
        <v>9479130</v>
      </c>
      <c r="D1323" s="8">
        <v>748794</v>
      </c>
    </row>
    <row r="1324" spans="1:4" x14ac:dyDescent="0.25">
      <c r="A1324" s="6">
        <v>511626</v>
      </c>
      <c r="B1324" s="7" t="s">
        <v>372</v>
      </c>
      <c r="C1324" s="8">
        <v>2751</v>
      </c>
      <c r="D1324" s="8">
        <v>217000</v>
      </c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458587</v>
      </c>
      <c r="D1326" s="8">
        <v>39076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>
        <v>29441</v>
      </c>
    </row>
    <row r="1329" spans="1:4" x14ac:dyDescent="0.25">
      <c r="A1329" s="6">
        <v>511631</v>
      </c>
      <c r="B1329" s="7" t="s">
        <v>377</v>
      </c>
      <c r="C1329" s="8">
        <v>1361067</v>
      </c>
      <c r="D1329" s="8">
        <v>771386</v>
      </c>
    </row>
    <row r="1330" spans="1:4" x14ac:dyDescent="0.25">
      <c r="A1330" s="6">
        <v>511632</v>
      </c>
      <c r="B1330" s="7" t="s">
        <v>378</v>
      </c>
      <c r="C1330" s="8">
        <v>8561274</v>
      </c>
      <c r="D1330" s="8">
        <v>2836219</v>
      </c>
    </row>
    <row r="1331" spans="1:4" x14ac:dyDescent="0.25">
      <c r="A1331" s="6">
        <v>511633</v>
      </c>
      <c r="B1331" s="7" t="s">
        <v>379</v>
      </c>
      <c r="C1331" s="8"/>
      <c r="D1331" s="8">
        <v>165107</v>
      </c>
    </row>
    <row r="1332" spans="1:4" x14ac:dyDescent="0.25">
      <c r="A1332" s="6">
        <v>511634</v>
      </c>
      <c r="B1332" s="7" t="s">
        <v>380</v>
      </c>
      <c r="C1332" s="8">
        <v>1610619</v>
      </c>
      <c r="D1332" s="8">
        <v>1023055</v>
      </c>
    </row>
    <row r="1333" spans="1:4" x14ac:dyDescent="0.25">
      <c r="A1333" s="6">
        <v>511635</v>
      </c>
      <c r="B1333" s="7" t="s">
        <v>381</v>
      </c>
      <c r="C1333" s="8">
        <v>2814697</v>
      </c>
      <c r="D1333" s="8">
        <v>845841</v>
      </c>
    </row>
    <row r="1334" spans="1:4" x14ac:dyDescent="0.25">
      <c r="A1334" s="6">
        <v>511636</v>
      </c>
      <c r="B1334" s="7" t="s">
        <v>382</v>
      </c>
      <c r="C1334" s="8">
        <v>397760</v>
      </c>
      <c r="D1334" s="8">
        <v>84901</v>
      </c>
    </row>
    <row r="1335" spans="1:4" x14ac:dyDescent="0.25">
      <c r="A1335" s="6">
        <v>511637</v>
      </c>
      <c r="B1335" s="7" t="s">
        <v>383</v>
      </c>
      <c r="C1335" s="8">
        <v>41450</v>
      </c>
      <c r="D1335" s="8"/>
    </row>
    <row r="1336" spans="1:4" x14ac:dyDescent="0.25">
      <c r="A1336" s="6">
        <v>511638</v>
      </c>
      <c r="B1336" s="7" t="s">
        <v>384</v>
      </c>
      <c r="C1336" s="8">
        <v>21020</v>
      </c>
      <c r="D1336" s="8">
        <v>9440</v>
      </c>
    </row>
    <row r="1337" spans="1:4" x14ac:dyDescent="0.25">
      <c r="A1337" s="6">
        <v>511639</v>
      </c>
      <c r="B1337" s="7" t="s">
        <v>385</v>
      </c>
      <c r="C1337" s="8">
        <v>3772053</v>
      </c>
      <c r="D1337" s="8">
        <v>1358782</v>
      </c>
    </row>
    <row r="1338" spans="1:4" x14ac:dyDescent="0.25">
      <c r="A1338" s="6">
        <v>511640</v>
      </c>
      <c r="B1338" s="7" t="s">
        <v>386</v>
      </c>
      <c r="C1338" s="8">
        <v>2284311</v>
      </c>
      <c r="D1338" s="8">
        <v>1476429</v>
      </c>
    </row>
    <row r="1339" spans="1:4" x14ac:dyDescent="0.25">
      <c r="A1339" s="6">
        <v>511641</v>
      </c>
      <c r="B1339" s="7" t="s">
        <v>387</v>
      </c>
      <c r="C1339" s="8"/>
      <c r="D1339" s="8">
        <v>1240</v>
      </c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535781</v>
      </c>
      <c r="D1342" s="8">
        <v>362140</v>
      </c>
    </row>
    <row r="1343" spans="1:4" x14ac:dyDescent="0.25">
      <c r="A1343" s="16">
        <v>511645</v>
      </c>
      <c r="B1343" s="17" t="s">
        <v>169</v>
      </c>
      <c r="C1343" s="18">
        <v>3773474</v>
      </c>
      <c r="D1343" s="18">
        <v>2525490</v>
      </c>
    </row>
    <row r="1344" spans="1:4" x14ac:dyDescent="0.25">
      <c r="A1344" s="16">
        <v>511646</v>
      </c>
      <c r="B1344" s="17" t="s">
        <v>170</v>
      </c>
      <c r="C1344" s="18">
        <v>321358</v>
      </c>
      <c r="D1344" s="18">
        <v>211957</v>
      </c>
    </row>
    <row r="1345" spans="1:4" x14ac:dyDescent="0.25">
      <c r="A1345" s="16">
        <v>511647</v>
      </c>
      <c r="B1345" s="17" t="s">
        <v>171</v>
      </c>
      <c r="C1345" s="18">
        <v>3201861</v>
      </c>
      <c r="D1345" s="18">
        <v>2173657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529712</v>
      </c>
      <c r="D1347" s="18">
        <v>500262</v>
      </c>
    </row>
    <row r="1348" spans="1:4" ht="15.75" thickBot="1" x14ac:dyDescent="0.3">
      <c r="A1348" s="16">
        <v>511660</v>
      </c>
      <c r="B1348" s="17" t="s">
        <v>38</v>
      </c>
      <c r="C1348" s="18">
        <v>10586447</v>
      </c>
      <c r="D1348" s="18">
        <v>6205579</v>
      </c>
    </row>
    <row r="1349" spans="1:4" ht="15.75" thickBot="1" x14ac:dyDescent="0.3">
      <c r="A1349" s="9" t="s">
        <v>18</v>
      </c>
      <c r="B1349" s="10"/>
      <c r="C1349" s="11">
        <f>SUM(C1299:C1348)</f>
        <v>165940037</v>
      </c>
      <c r="D1349" s="11">
        <f>SUM(D1299:D1348)</f>
        <v>89207662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>
        <v>109400</v>
      </c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109400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273619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967</v>
      </c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7522446</v>
      </c>
      <c r="D1621" s="8">
        <v>6818104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7523413</v>
      </c>
      <c r="D1627" s="11">
        <f>SUM(D1612:D1626)</f>
        <v>7091723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6638805</v>
      </c>
      <c r="D1629" s="8">
        <v>4315760</v>
      </c>
    </row>
    <row r="1630" spans="1:4" x14ac:dyDescent="0.25">
      <c r="A1630" s="6">
        <v>530202</v>
      </c>
      <c r="B1630" s="7" t="s">
        <v>95</v>
      </c>
      <c r="C1630" s="8">
        <v>9958208</v>
      </c>
      <c r="D1630" s="8">
        <v>6473639</v>
      </c>
    </row>
    <row r="1631" spans="1:4" x14ac:dyDescent="0.25">
      <c r="A1631" s="6">
        <v>530203</v>
      </c>
      <c r="B1631" s="7" t="s">
        <v>96</v>
      </c>
      <c r="C1631" s="8">
        <v>61343</v>
      </c>
      <c r="D1631" s="8"/>
    </row>
    <row r="1632" spans="1:4" x14ac:dyDescent="0.25">
      <c r="A1632" s="6">
        <v>530204</v>
      </c>
      <c r="B1632" s="7" t="s">
        <v>97</v>
      </c>
      <c r="C1632" s="8">
        <v>44057</v>
      </c>
      <c r="D1632" s="8"/>
    </row>
    <row r="1633" spans="1:4" x14ac:dyDescent="0.25">
      <c r="A1633" s="6">
        <v>530205</v>
      </c>
      <c r="B1633" s="7" t="s">
        <v>98</v>
      </c>
      <c r="C1633" s="8">
        <v>104980</v>
      </c>
      <c r="D1633" s="8"/>
    </row>
    <row r="1634" spans="1:4" x14ac:dyDescent="0.25">
      <c r="A1634" s="6">
        <v>530206</v>
      </c>
      <c r="B1634" s="7" t="s">
        <v>99</v>
      </c>
      <c r="C1634" s="8">
        <v>113649</v>
      </c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534531</v>
      </c>
      <c r="D1636" s="8">
        <v>71758</v>
      </c>
    </row>
    <row r="1637" spans="1:4" x14ac:dyDescent="0.25">
      <c r="A1637" s="6">
        <v>530209</v>
      </c>
      <c r="B1637" s="7" t="s">
        <v>102</v>
      </c>
      <c r="C1637" s="8">
        <v>1394974</v>
      </c>
      <c r="D1637" s="8">
        <v>167907</v>
      </c>
    </row>
    <row r="1638" spans="1:4" x14ac:dyDescent="0.25">
      <c r="A1638" s="6">
        <v>530210</v>
      </c>
      <c r="B1638" s="7" t="s">
        <v>103</v>
      </c>
      <c r="C1638" s="8">
        <v>8818388</v>
      </c>
      <c r="D1638" s="8">
        <v>2703596</v>
      </c>
    </row>
    <row r="1639" spans="1:4" x14ac:dyDescent="0.25">
      <c r="A1639" s="6">
        <v>530211</v>
      </c>
      <c r="B1639" s="7" t="s">
        <v>104</v>
      </c>
      <c r="C1639" s="8">
        <v>38500</v>
      </c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6245</v>
      </c>
      <c r="D1643" s="8"/>
    </row>
    <row r="1644" spans="1:4" ht="15.75" thickBot="1" x14ac:dyDescent="0.3">
      <c r="A1644" s="9" t="s">
        <v>18</v>
      </c>
      <c r="B1644" s="10"/>
      <c r="C1644" s="11">
        <f>SUM(C1629:C1643)</f>
        <v>27713680</v>
      </c>
      <c r="D1644" s="11">
        <f>SUM(D1629:D1643)</f>
        <v>13732660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2808118</v>
      </c>
      <c r="D1646" s="8"/>
    </row>
    <row r="1647" spans="1:4" x14ac:dyDescent="0.25">
      <c r="A1647" s="6">
        <v>530302</v>
      </c>
      <c r="B1647" s="7" t="s">
        <v>95</v>
      </c>
      <c r="C1647" s="8">
        <v>4212176</v>
      </c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2507</v>
      </c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128992</v>
      </c>
      <c r="D1653" s="8"/>
    </row>
    <row r="1654" spans="1:4" x14ac:dyDescent="0.25">
      <c r="A1654" s="6">
        <v>530309</v>
      </c>
      <c r="B1654" s="7" t="s">
        <v>102</v>
      </c>
      <c r="C1654" s="8">
        <v>71066</v>
      </c>
      <c r="D1654" s="8"/>
    </row>
    <row r="1655" spans="1:4" x14ac:dyDescent="0.25">
      <c r="A1655" s="6">
        <v>530310</v>
      </c>
      <c r="B1655" s="7" t="s">
        <v>103</v>
      </c>
      <c r="C1655" s="8">
        <v>2377694</v>
      </c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9600553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1971426</v>
      </c>
      <c r="D1663" s="8">
        <v>860225</v>
      </c>
    </row>
    <row r="1664" spans="1:4" x14ac:dyDescent="0.25">
      <c r="A1664" s="6">
        <v>530402</v>
      </c>
      <c r="B1664" s="7" t="s">
        <v>95</v>
      </c>
      <c r="C1664" s="8">
        <v>2560946</v>
      </c>
      <c r="D1664" s="8">
        <v>639336</v>
      </c>
    </row>
    <row r="1665" spans="1:4" x14ac:dyDescent="0.25">
      <c r="A1665" s="6">
        <v>530403</v>
      </c>
      <c r="B1665" s="7" t="s">
        <v>96</v>
      </c>
      <c r="C1665" s="8">
        <v>62161</v>
      </c>
      <c r="D1665" s="8">
        <v>55810</v>
      </c>
    </row>
    <row r="1666" spans="1:4" x14ac:dyDescent="0.25">
      <c r="A1666" s="6">
        <v>530404</v>
      </c>
      <c r="B1666" s="7" t="s">
        <v>97</v>
      </c>
      <c r="C1666" s="8">
        <v>53134</v>
      </c>
      <c r="D1666" s="8"/>
    </row>
    <row r="1667" spans="1:4" x14ac:dyDescent="0.25">
      <c r="A1667" s="6">
        <v>530405</v>
      </c>
      <c r="B1667" s="7" t="s">
        <v>98</v>
      </c>
      <c r="C1667" s="8">
        <v>25132</v>
      </c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314317</v>
      </c>
      <c r="D1670" s="8">
        <v>60031</v>
      </c>
    </row>
    <row r="1671" spans="1:4" x14ac:dyDescent="0.25">
      <c r="A1671" s="6">
        <v>530409</v>
      </c>
      <c r="B1671" s="7" t="s">
        <v>102</v>
      </c>
      <c r="C1671" s="8">
        <v>1842392</v>
      </c>
      <c r="D1671" s="8">
        <v>247857</v>
      </c>
    </row>
    <row r="1672" spans="1:4" x14ac:dyDescent="0.25">
      <c r="A1672" s="6">
        <v>530410</v>
      </c>
      <c r="B1672" s="7" t="s">
        <v>103</v>
      </c>
      <c r="C1672" s="8">
        <v>1359191</v>
      </c>
      <c r="D1672" s="8">
        <v>366488</v>
      </c>
    </row>
    <row r="1673" spans="1:4" x14ac:dyDescent="0.25">
      <c r="A1673" s="6">
        <v>530411</v>
      </c>
      <c r="B1673" s="7" t="s">
        <v>104</v>
      </c>
      <c r="C1673" s="8"/>
      <c r="D1673" s="8">
        <v>1925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8188699</v>
      </c>
      <c r="D1678" s="52">
        <f>SUM(D1663:D1677)</f>
        <v>2231672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1151389</v>
      </c>
      <c r="D1680" s="8">
        <v>901076</v>
      </c>
    </row>
    <row r="1681" spans="1:4" x14ac:dyDescent="0.25">
      <c r="A1681" s="6">
        <v>530502</v>
      </c>
      <c r="B1681" s="7" t="s">
        <v>95</v>
      </c>
      <c r="C1681" s="8">
        <v>1727084</v>
      </c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>
        <v>68050620</v>
      </c>
      <c r="D1689" s="8">
        <v>40408763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70929093</v>
      </c>
      <c r="D1695" s="21">
        <f>SUM(D1680:D1694)</f>
        <v>41309839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27134227</v>
      </c>
      <c r="D1697" s="8">
        <v>36859313</v>
      </c>
    </row>
    <row r="1698" spans="1:4" x14ac:dyDescent="0.25">
      <c r="A1698" s="6">
        <v>530602</v>
      </c>
      <c r="B1698" s="7" t="s">
        <v>95</v>
      </c>
      <c r="C1698" s="8">
        <v>26362747</v>
      </c>
      <c r="D1698" s="8">
        <v>21144918</v>
      </c>
    </row>
    <row r="1699" spans="1:4" x14ac:dyDescent="0.25">
      <c r="A1699" s="6">
        <v>530603</v>
      </c>
      <c r="B1699" s="7" t="s">
        <v>96</v>
      </c>
      <c r="C1699" s="8">
        <v>777016</v>
      </c>
      <c r="D1699" s="8">
        <v>806497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691181</v>
      </c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>
        <v>369132</v>
      </c>
    </row>
    <row r="1705" spans="1:4" x14ac:dyDescent="0.25">
      <c r="A1705" s="6">
        <v>530609</v>
      </c>
      <c r="B1705" s="7" t="s">
        <v>102</v>
      </c>
      <c r="C1705" s="8">
        <v>650386</v>
      </c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55615557</v>
      </c>
      <c r="D1712" s="11">
        <f>SUM(D1697:D1711)</f>
        <v>59179860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6686592</v>
      </c>
      <c r="D1714" s="8">
        <v>3444424</v>
      </c>
    </row>
    <row r="1715" spans="1:4" x14ac:dyDescent="0.25">
      <c r="A1715" s="6">
        <v>530702</v>
      </c>
      <c r="B1715" s="7" t="s">
        <v>95</v>
      </c>
      <c r="C1715" s="8">
        <v>7186529</v>
      </c>
      <c r="D1715" s="8">
        <v>2495029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8870</v>
      </c>
      <c r="D1717" s="8"/>
    </row>
    <row r="1718" spans="1:4" x14ac:dyDescent="0.25">
      <c r="A1718" s="6">
        <v>530705</v>
      </c>
      <c r="B1718" s="7" t="s">
        <v>98</v>
      </c>
      <c r="C1718" s="8">
        <v>170155</v>
      </c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695388</v>
      </c>
      <c r="D1721" s="8">
        <v>912927</v>
      </c>
    </row>
    <row r="1722" spans="1:4" x14ac:dyDescent="0.25">
      <c r="A1722" s="6">
        <v>530709</v>
      </c>
      <c r="B1722" s="7" t="s">
        <v>102</v>
      </c>
      <c r="C1722" s="8">
        <v>6260514</v>
      </c>
      <c r="D1722" s="8">
        <v>4944773</v>
      </c>
    </row>
    <row r="1723" spans="1:4" x14ac:dyDescent="0.25">
      <c r="A1723" s="6">
        <v>530710</v>
      </c>
      <c r="B1723" s="7" t="s">
        <v>103</v>
      </c>
      <c r="C1723" s="8">
        <v>2474733</v>
      </c>
      <c r="D1723" s="8"/>
    </row>
    <row r="1724" spans="1:4" x14ac:dyDescent="0.25">
      <c r="A1724" s="6">
        <v>530711</v>
      </c>
      <c r="B1724" s="7" t="s">
        <v>104</v>
      </c>
      <c r="C1724" s="8"/>
      <c r="D1724" s="8">
        <v>27500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23482781</v>
      </c>
      <c r="D1729" s="11">
        <f>SUM(D1714:D1728)</f>
        <v>11824653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43844938</v>
      </c>
      <c r="D1731" s="8">
        <v>1535775</v>
      </c>
    </row>
    <row r="1732" spans="1:4" x14ac:dyDescent="0.25">
      <c r="A1732" s="6">
        <v>530802</v>
      </c>
      <c r="B1732" s="7" t="s">
        <v>95</v>
      </c>
      <c r="C1732" s="8">
        <v>12569</v>
      </c>
      <c r="D1732" s="8">
        <v>2303662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1762272</v>
      </c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3962518</v>
      </c>
      <c r="D1738" s="8"/>
    </row>
    <row r="1739" spans="1:4" x14ac:dyDescent="0.25">
      <c r="A1739" s="6">
        <v>530809</v>
      </c>
      <c r="B1739" s="7" t="s">
        <v>102</v>
      </c>
      <c r="C1739" s="8">
        <v>12148139</v>
      </c>
      <c r="D1739" s="8"/>
    </row>
    <row r="1740" spans="1:4" x14ac:dyDescent="0.25">
      <c r="A1740" s="6">
        <v>530810</v>
      </c>
      <c r="B1740" s="7" t="s">
        <v>103</v>
      </c>
      <c r="C1740" s="8">
        <v>890361</v>
      </c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62620797</v>
      </c>
      <c r="D1746" s="24">
        <f>SUM(D1731:D1745)</f>
        <v>3839437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50578311</v>
      </c>
      <c r="D1766" s="8">
        <v>47442942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1141844</v>
      </c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281774</v>
      </c>
      <c r="D1774" s="8"/>
    </row>
    <row r="1775" spans="1:4" x14ac:dyDescent="0.25">
      <c r="A1775" s="6">
        <v>531011</v>
      </c>
      <c r="B1775" s="7" t="s">
        <v>104</v>
      </c>
      <c r="C1775" s="8">
        <v>182565</v>
      </c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3046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52187540</v>
      </c>
      <c r="D1780" s="11">
        <f>SUM(D1765:D1779)</f>
        <v>47442942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51587904</v>
      </c>
      <c r="D1782" s="8">
        <v>23372792</v>
      </c>
    </row>
    <row r="1783" spans="1:4" x14ac:dyDescent="0.25">
      <c r="A1783" s="6">
        <v>531102</v>
      </c>
      <c r="B1783" s="7" t="s">
        <v>95</v>
      </c>
      <c r="C1783" s="8">
        <v>49074488</v>
      </c>
      <c r="D1783" s="8">
        <v>35059189</v>
      </c>
    </row>
    <row r="1784" spans="1:4" x14ac:dyDescent="0.25">
      <c r="A1784" s="6">
        <v>531103</v>
      </c>
      <c r="B1784" s="7" t="s">
        <v>96</v>
      </c>
      <c r="C1784" s="8">
        <v>666742</v>
      </c>
      <c r="D1784" s="8">
        <v>339578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1149589</v>
      </c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3346738</v>
      </c>
      <c r="D1789" s="8">
        <v>43428</v>
      </c>
    </row>
    <row r="1790" spans="1:4" x14ac:dyDescent="0.25">
      <c r="A1790" s="6">
        <v>531109</v>
      </c>
      <c r="B1790" s="7" t="s">
        <v>102</v>
      </c>
      <c r="C1790" s="8">
        <v>10421600</v>
      </c>
      <c r="D1790" s="8">
        <v>4835</v>
      </c>
    </row>
    <row r="1791" spans="1:4" x14ac:dyDescent="0.25">
      <c r="A1791" s="6">
        <v>531110</v>
      </c>
      <c r="B1791" s="7" t="s">
        <v>103</v>
      </c>
      <c r="C1791" s="8">
        <v>48280507</v>
      </c>
      <c r="D1791" s="8">
        <v>28789716</v>
      </c>
    </row>
    <row r="1792" spans="1:4" x14ac:dyDescent="0.25">
      <c r="A1792" s="6">
        <v>531111</v>
      </c>
      <c r="B1792" s="7" t="s">
        <v>104</v>
      </c>
      <c r="C1792" s="8">
        <v>697179</v>
      </c>
      <c r="D1792" s="8">
        <v>16800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1554936</v>
      </c>
      <c r="D1796" s="8"/>
    </row>
    <row r="1797" spans="1:4" ht="15.75" thickBot="1" x14ac:dyDescent="0.3">
      <c r="A1797" s="9" t="s">
        <v>18</v>
      </c>
      <c r="B1797" s="10"/>
      <c r="C1797" s="11">
        <f>SUM(C1782:C1796)</f>
        <v>166779683</v>
      </c>
      <c r="D1797" s="11">
        <f>SUM(D1782:D1796)</f>
        <v>87626338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22821425</v>
      </c>
      <c r="D1799" s="8">
        <v>18123949</v>
      </c>
    </row>
    <row r="1800" spans="1:4" x14ac:dyDescent="0.25">
      <c r="A1800" s="6">
        <v>531202</v>
      </c>
      <c r="B1800" s="7" t="s">
        <v>95</v>
      </c>
      <c r="C1800" s="8">
        <v>45428426</v>
      </c>
      <c r="D1800" s="8">
        <v>30039407</v>
      </c>
    </row>
    <row r="1801" spans="1:4" x14ac:dyDescent="0.25">
      <c r="A1801" s="6">
        <v>531203</v>
      </c>
      <c r="B1801" s="7" t="s">
        <v>96</v>
      </c>
      <c r="C1801" s="8">
        <v>322599</v>
      </c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19598</v>
      </c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554150</v>
      </c>
      <c r="D1806" s="8"/>
    </row>
    <row r="1807" spans="1:4" x14ac:dyDescent="0.25">
      <c r="A1807" s="6">
        <v>531209</v>
      </c>
      <c r="B1807" s="7" t="s">
        <v>102</v>
      </c>
      <c r="C1807" s="8">
        <v>2002665</v>
      </c>
      <c r="D1807" s="8"/>
    </row>
    <row r="1808" spans="1:4" x14ac:dyDescent="0.25">
      <c r="A1808" s="6">
        <v>531210</v>
      </c>
      <c r="B1808" s="7" t="s">
        <v>103</v>
      </c>
      <c r="C1808" s="8">
        <v>23913718</v>
      </c>
      <c r="D1808" s="8">
        <v>20348590</v>
      </c>
    </row>
    <row r="1809" spans="1:4" x14ac:dyDescent="0.25">
      <c r="A1809" s="6">
        <v>531211</v>
      </c>
      <c r="B1809" s="7" t="s">
        <v>104</v>
      </c>
      <c r="C1809" s="8">
        <v>10999</v>
      </c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95073580</v>
      </c>
      <c r="D1814" s="11">
        <f>SUM(D1799:D1813)</f>
        <v>68511946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951730</v>
      </c>
      <c r="D1825" s="8">
        <v>1236676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951730</v>
      </c>
      <c r="D1831" s="11">
        <f>SUM(D1816:D1830)</f>
        <v>1236676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742708</v>
      </c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553878</v>
      </c>
      <c r="D1842" s="8">
        <v>136517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1296586</v>
      </c>
      <c r="D1848" s="11">
        <f>SUM(D1833:D1847)</f>
        <v>136517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3566</v>
      </c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>
        <v>51000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3566</v>
      </c>
      <c r="D1916" s="24">
        <f>SUM(D1867:D1915)</f>
        <v>51000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1130369</v>
      </c>
      <c r="D1918" s="8">
        <v>11628</v>
      </c>
    </row>
    <row r="1919" spans="1:4" ht="15.75" thickBot="1" x14ac:dyDescent="0.3">
      <c r="A1919" s="9" t="s">
        <v>18</v>
      </c>
      <c r="B1919" s="10"/>
      <c r="C1919" s="11">
        <f>SUM(C1918:C1918)</f>
        <v>1130369</v>
      </c>
      <c r="D1919" s="11">
        <f>SUM(D1918:D1918)</f>
        <v>11628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10168342</v>
      </c>
      <c r="D2276" s="8">
        <v>9432999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115488049</v>
      </c>
      <c r="D2278" s="8">
        <v>22473860</v>
      </c>
    </row>
    <row r="2279" spans="1:4" ht="15.75" thickBot="1" x14ac:dyDescent="0.3">
      <c r="A2279" s="9" t="s">
        <v>18</v>
      </c>
      <c r="B2279" s="10"/>
      <c r="C2279" s="11">
        <f>SUM(C2275:C2278)</f>
        <v>125656391</v>
      </c>
      <c r="D2279" s="11">
        <f>SUM(D2275:D2278)</f>
        <v>31906859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47589792</v>
      </c>
      <c r="D2282" s="8">
        <v>9580978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114568407</v>
      </c>
      <c r="D2284" s="8">
        <v>63730189</v>
      </c>
    </row>
    <row r="2285" spans="1:4" ht="15.75" thickBot="1" x14ac:dyDescent="0.3">
      <c r="A2285" s="9" t="s">
        <v>18</v>
      </c>
      <c r="B2285" s="10"/>
      <c r="C2285" s="11">
        <f>SUM(C2281:C2284)</f>
        <v>162158199</v>
      </c>
      <c r="D2285" s="11">
        <f>SUM(D2281:D2284)</f>
        <v>73311167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9293765450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7050117498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501940716</v>
      </c>
      <c r="D2402" s="62">
        <f>D1115-D2400</f>
        <v>163654763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940B-2499-4C75-9FA8-438BBB501245}">
  <dimension ref="A1:D2402"/>
  <sheetViews>
    <sheetView workbookViewId="0">
      <selection activeCell="D20" sqref="D20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280902700</v>
      </c>
      <c r="D6" s="8">
        <v>180902700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101017726.93000001</v>
      </c>
      <c r="D8" s="8">
        <v>135631273.93000001</v>
      </c>
    </row>
    <row r="9" spans="1:4" x14ac:dyDescent="0.25">
      <c r="A9" s="6">
        <v>1105</v>
      </c>
      <c r="B9" s="7" t="s">
        <v>9</v>
      </c>
      <c r="C9" s="8">
        <v>-35831943.399999999</v>
      </c>
      <c r="D9" s="8">
        <v>-24480508.399999999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237116349.28</v>
      </c>
      <c r="D11" s="8">
        <v>260111923.40000001</v>
      </c>
    </row>
    <row r="12" spans="1:4" x14ac:dyDescent="0.25">
      <c r="A12" s="6">
        <v>1108</v>
      </c>
      <c r="B12" s="7" t="s">
        <v>12</v>
      </c>
      <c r="C12" s="8">
        <v>522733461.05000001</v>
      </c>
      <c r="D12" s="8">
        <v>403539350.38999999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45914267.670000002</v>
      </c>
      <c r="D17" s="8">
        <v>40665467.670000002</v>
      </c>
    </row>
    <row r="18" spans="1:4" ht="15.75" thickBot="1" x14ac:dyDescent="0.3">
      <c r="A18" s="9" t="s">
        <v>18</v>
      </c>
      <c r="B18" s="10"/>
      <c r="C18" s="11">
        <f>SUM(C4:C17)</f>
        <v>1151852561.5300002</v>
      </c>
      <c r="D18" s="11">
        <f>SUM(D4:D17)</f>
        <v>996370206.99000001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2661389.33</v>
      </c>
      <c r="D20" s="8">
        <v>3280852.98</v>
      </c>
    </row>
    <row r="21" spans="1:4" x14ac:dyDescent="0.25">
      <c r="A21" s="6">
        <v>1202</v>
      </c>
      <c r="B21" s="7" t="s">
        <v>21</v>
      </c>
      <c r="C21" s="8">
        <v>170000</v>
      </c>
      <c r="D21" s="8">
        <v>140000</v>
      </c>
    </row>
    <row r="22" spans="1:4" x14ac:dyDescent="0.25">
      <c r="A22" s="6">
        <v>1203</v>
      </c>
      <c r="B22" s="7" t="s">
        <v>22</v>
      </c>
      <c r="C22" s="8">
        <v>23854202.109999999</v>
      </c>
      <c r="D22" s="8">
        <v>25235994.870000001</v>
      </c>
    </row>
    <row r="23" spans="1:4" x14ac:dyDescent="0.25">
      <c r="A23" s="6">
        <v>1204</v>
      </c>
      <c r="B23" s="7" t="s">
        <v>23</v>
      </c>
      <c r="C23" s="8">
        <v>152520375.68000001</v>
      </c>
      <c r="D23" s="8">
        <v>7793070.0899999999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179205967.12</v>
      </c>
      <c r="D25" s="11">
        <f>SUM(D20:D24)</f>
        <v>36449917.939999998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7810940.4000000004</v>
      </c>
      <c r="D27" s="8">
        <v>6193600.5999999996</v>
      </c>
    </row>
    <row r="28" spans="1:4" x14ac:dyDescent="0.25">
      <c r="A28" s="6">
        <v>1302</v>
      </c>
      <c r="B28" s="7" t="s">
        <v>27</v>
      </c>
      <c r="C28" s="8">
        <v>154263087.49000001</v>
      </c>
      <c r="D28" s="8">
        <v>187215005.19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2772409.72</v>
      </c>
      <c r="D30" s="8">
        <v>1570793.96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2670118.86</v>
      </c>
      <c r="D32" s="8">
        <v>8377654.96</v>
      </c>
    </row>
    <row r="33" spans="1:4" x14ac:dyDescent="0.25">
      <c r="A33" s="6">
        <v>1307</v>
      </c>
      <c r="B33" s="7" t="s">
        <v>32</v>
      </c>
      <c r="C33" s="8">
        <v>2915900.95</v>
      </c>
      <c r="D33" s="8">
        <v>119600092.89</v>
      </c>
    </row>
    <row r="34" spans="1:4" x14ac:dyDescent="0.25">
      <c r="A34" s="6">
        <v>1308</v>
      </c>
      <c r="B34" s="7" t="s">
        <v>33</v>
      </c>
      <c r="C34" s="8">
        <v>44447077.380000003</v>
      </c>
      <c r="D34" s="8">
        <v>21023848.300000001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3975667.85</v>
      </c>
      <c r="D37" s="8">
        <v>748091.09</v>
      </c>
    </row>
    <row r="38" spans="1:4" x14ac:dyDescent="0.25">
      <c r="A38" s="16">
        <v>1312</v>
      </c>
      <c r="B38" s="17" t="s">
        <v>37</v>
      </c>
      <c r="C38" s="8">
        <v>86247159.5</v>
      </c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305102362.14999998</v>
      </c>
      <c r="D40" s="11">
        <f>SUM(D27:D39)</f>
        <v>344729086.99000001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87139522.989999995</v>
      </c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34"/>
      <c r="D50" s="34"/>
    </row>
    <row r="51" spans="1:4" ht="15.75" thickBot="1" x14ac:dyDescent="0.3">
      <c r="A51" s="9" t="s">
        <v>18</v>
      </c>
      <c r="B51" s="10"/>
      <c r="C51" s="21">
        <f>SUM(C42:C50)</f>
        <v>87139522.989999995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1010376.54</v>
      </c>
      <c r="D53" s="8">
        <v>786365.43</v>
      </c>
    </row>
    <row r="54" spans="1:4" x14ac:dyDescent="0.25">
      <c r="A54" s="6">
        <v>1502</v>
      </c>
      <c r="B54" s="7" t="s">
        <v>51</v>
      </c>
      <c r="C54" s="8">
        <v>535782.22</v>
      </c>
      <c r="D54" s="8">
        <v>535782.22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72429690.819999993</v>
      </c>
      <c r="D57" s="8">
        <v>31127023.390000001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81">
        <v>1510</v>
      </c>
      <c r="B61" s="82" t="s">
        <v>38</v>
      </c>
      <c r="C61" s="34"/>
      <c r="D61" s="34"/>
    </row>
    <row r="62" spans="1:4" ht="15.75" thickBot="1" x14ac:dyDescent="0.3">
      <c r="A62" s="83" t="s">
        <v>18</v>
      </c>
      <c r="B62" s="84"/>
      <c r="C62" s="21">
        <f>SUM(C53:C61)</f>
        <v>73975849.579999998</v>
      </c>
      <c r="D62" s="21">
        <f>SUM(D53:D61)</f>
        <v>32449171.039999999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7058262.6699999999</v>
      </c>
      <c r="D64" s="8">
        <v>6000000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22103182.82</v>
      </c>
      <c r="D68" s="8">
        <v>32074982.82</v>
      </c>
    </row>
    <row r="69" spans="1:4" ht="15.75" thickBot="1" x14ac:dyDescent="0.3">
      <c r="A69" s="9" t="s">
        <v>18</v>
      </c>
      <c r="B69" s="10"/>
      <c r="C69" s="11">
        <f>SUM(C64:C68)</f>
        <v>29161445.490000002</v>
      </c>
      <c r="D69" s="11">
        <f>SUM(D64:D68)</f>
        <v>38074982.82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203291948.09</v>
      </c>
      <c r="D71" s="8">
        <v>245977417.27000001</v>
      </c>
    </row>
    <row r="72" spans="1:4" x14ac:dyDescent="0.25">
      <c r="A72" s="6">
        <v>1702</v>
      </c>
      <c r="B72" s="7" t="s">
        <v>66</v>
      </c>
      <c r="C72" s="8">
        <v>-32490926.489999998</v>
      </c>
      <c r="D72" s="8">
        <v>-46350049.689999998</v>
      </c>
    </row>
    <row r="73" spans="1:4" x14ac:dyDescent="0.25">
      <c r="A73" s="6">
        <v>1703</v>
      </c>
      <c r="B73" s="7" t="s">
        <v>67</v>
      </c>
      <c r="C73" s="8">
        <v>116508631.48</v>
      </c>
      <c r="D73" s="8">
        <v>135936243.75</v>
      </c>
    </row>
    <row r="74" spans="1:4" x14ac:dyDescent="0.25">
      <c r="A74" s="6">
        <v>1704</v>
      </c>
      <c r="B74" s="7" t="s">
        <v>68</v>
      </c>
      <c r="C74" s="8">
        <v>-82025755</v>
      </c>
      <c r="D74" s="8">
        <v>-91549106.819999993</v>
      </c>
    </row>
    <row r="75" spans="1:4" x14ac:dyDescent="0.25">
      <c r="A75" s="6">
        <v>1705</v>
      </c>
      <c r="B75" s="7" t="s">
        <v>69</v>
      </c>
      <c r="C75" s="8">
        <v>10781494.890000001</v>
      </c>
      <c r="D75" s="8">
        <v>4590646.88</v>
      </c>
    </row>
    <row r="76" spans="1:4" ht="15.75" thickBot="1" x14ac:dyDescent="0.3">
      <c r="A76" s="6">
        <v>1706</v>
      </c>
      <c r="B76" s="7" t="s">
        <v>70</v>
      </c>
      <c r="C76" s="8">
        <v>-5607768.4800000004</v>
      </c>
      <c r="D76" s="8">
        <v>-3510565.97</v>
      </c>
    </row>
    <row r="77" spans="1:4" ht="15.75" thickBot="1" x14ac:dyDescent="0.3">
      <c r="A77" s="9" t="s">
        <v>18</v>
      </c>
      <c r="B77" s="10"/>
      <c r="C77" s="11">
        <f>SUM(C71:C76)</f>
        <v>210457624.48999998</v>
      </c>
      <c r="D77" s="11">
        <f>SUM(D71:D76)</f>
        <v>245094585.42000005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2062888.41</v>
      </c>
      <c r="D85" s="8">
        <v>2004388.41</v>
      </c>
    </row>
    <row r="86" spans="1:4" x14ac:dyDescent="0.25">
      <c r="A86" s="6">
        <v>1904</v>
      </c>
      <c r="B86" s="7" t="s">
        <v>77</v>
      </c>
      <c r="C86" s="8">
        <v>36269774.649999999</v>
      </c>
      <c r="D86" s="8">
        <v>43217669.009999998</v>
      </c>
    </row>
    <row r="87" spans="1:4" x14ac:dyDescent="0.25">
      <c r="A87" s="6">
        <v>1905</v>
      </c>
      <c r="B87" s="7" t="s">
        <v>78</v>
      </c>
      <c r="C87" s="8">
        <v>50105.24</v>
      </c>
      <c r="D87" s="8">
        <v>50105.24</v>
      </c>
    </row>
    <row r="88" spans="1:4" x14ac:dyDescent="0.25">
      <c r="A88" s="6">
        <v>1906</v>
      </c>
      <c r="B88" s="7" t="s">
        <v>79</v>
      </c>
      <c r="C88" s="8">
        <v>-50105.24</v>
      </c>
      <c r="D88" s="8">
        <v>-50105.24</v>
      </c>
    </row>
    <row r="89" spans="1:4" x14ac:dyDescent="0.25">
      <c r="A89" s="6">
        <v>1907</v>
      </c>
      <c r="B89" s="7" t="s">
        <v>80</v>
      </c>
      <c r="C89" s="8">
        <v>25578095.649999999</v>
      </c>
      <c r="D89" s="8">
        <v>49467816.200000003</v>
      </c>
    </row>
    <row r="90" spans="1:4" x14ac:dyDescent="0.25">
      <c r="A90" s="6">
        <v>1908</v>
      </c>
      <c r="B90" s="7" t="s">
        <v>81</v>
      </c>
      <c r="C90" s="8">
        <v>-19211752.079999998</v>
      </c>
      <c r="D90" s="8">
        <v>-50568237.439999998</v>
      </c>
    </row>
    <row r="91" spans="1:4" ht="15.75" thickBot="1" x14ac:dyDescent="0.3">
      <c r="A91" s="6">
        <v>1910</v>
      </c>
      <c r="B91" s="7" t="s">
        <v>38</v>
      </c>
      <c r="C91" s="8">
        <v>567621.43999999994</v>
      </c>
      <c r="D91" s="8">
        <v>5432102.5800000001</v>
      </c>
    </row>
    <row r="92" spans="1:4" ht="15.75" thickBot="1" x14ac:dyDescent="0.3">
      <c r="A92" s="9" t="s">
        <v>82</v>
      </c>
      <c r="B92" s="10"/>
      <c r="C92" s="11">
        <f>SUM(C83:C91)</f>
        <v>45266628.069999993</v>
      </c>
      <c r="D92" s="11">
        <f>SUM(D83:D91)</f>
        <v>49553738.760000005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2082161961.4200001</v>
      </c>
      <c r="D94" s="29">
        <f>D18+D25+D40+D51+D62+D69+D77+D81+D92</f>
        <v>1742721689.96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30933.93</v>
      </c>
      <c r="D98" s="8">
        <v>48592.22</v>
      </c>
    </row>
    <row r="99" spans="1:4" x14ac:dyDescent="0.25">
      <c r="A99" s="6">
        <v>2102</v>
      </c>
      <c r="B99" s="7" t="s">
        <v>87</v>
      </c>
      <c r="C99" s="8">
        <v>41969.98</v>
      </c>
      <c r="D99" s="8">
        <v>31740.12</v>
      </c>
    </row>
    <row r="100" spans="1:4" x14ac:dyDescent="0.25">
      <c r="A100" s="6">
        <v>2103</v>
      </c>
      <c r="B100" s="7" t="s">
        <v>88</v>
      </c>
      <c r="C100" s="8">
        <v>68878.12</v>
      </c>
      <c r="D100" s="8">
        <v>209516.88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>
        <v>566524.52</v>
      </c>
      <c r="D104" s="8"/>
    </row>
    <row r="105" spans="1:4" ht="15.75" thickBot="1" x14ac:dyDescent="0.3">
      <c r="A105" s="9" t="s">
        <v>18</v>
      </c>
      <c r="B105" s="10"/>
      <c r="C105" s="11">
        <f>SUM(C98:C104)</f>
        <v>708306.55</v>
      </c>
      <c r="D105" s="11">
        <f>SUM(D98:D104)</f>
        <v>289849.21999999997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11579838.08</v>
      </c>
      <c r="D107" s="8">
        <v>9336171.8300000001</v>
      </c>
    </row>
    <row r="108" spans="1:4" x14ac:dyDescent="0.25">
      <c r="A108" s="6">
        <v>2202</v>
      </c>
      <c r="B108" s="7" t="s">
        <v>95</v>
      </c>
      <c r="C108" s="8">
        <v>29521477.640000001</v>
      </c>
      <c r="D108" s="8">
        <v>30777369.690000001</v>
      </c>
    </row>
    <row r="109" spans="1:4" x14ac:dyDescent="0.25">
      <c r="A109" s="6">
        <v>2203</v>
      </c>
      <c r="B109" s="33" t="s">
        <v>96</v>
      </c>
      <c r="C109" s="8">
        <v>-10830.92</v>
      </c>
      <c r="D109" s="8">
        <v>224734.62</v>
      </c>
    </row>
    <row r="110" spans="1:4" x14ac:dyDescent="0.25">
      <c r="A110" s="6">
        <v>2204</v>
      </c>
      <c r="B110" s="7" t="s">
        <v>97</v>
      </c>
      <c r="C110" s="8">
        <v>1199594.78</v>
      </c>
      <c r="D110" s="8">
        <v>1985315.34</v>
      </c>
    </row>
    <row r="111" spans="1:4" x14ac:dyDescent="0.25">
      <c r="A111" s="6">
        <v>2205</v>
      </c>
      <c r="B111" s="7" t="s">
        <v>98</v>
      </c>
      <c r="C111" s="8">
        <v>1244438.1399999999</v>
      </c>
      <c r="D111" s="8">
        <v>1313250.49</v>
      </c>
    </row>
    <row r="112" spans="1:4" x14ac:dyDescent="0.25">
      <c r="A112" s="6">
        <v>2206</v>
      </c>
      <c r="B112" s="7" t="s">
        <v>99</v>
      </c>
      <c r="C112" s="8">
        <v>337221929.43000001</v>
      </c>
      <c r="D112" s="8">
        <v>362996566.06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12606860.689999999</v>
      </c>
      <c r="D114" s="8">
        <v>14691576.720000001</v>
      </c>
    </row>
    <row r="115" spans="1:4" x14ac:dyDescent="0.25">
      <c r="A115" s="6">
        <v>2209</v>
      </c>
      <c r="B115" s="7" t="s">
        <v>102</v>
      </c>
      <c r="C115" s="8">
        <v>1136971.0900000001</v>
      </c>
      <c r="D115" s="8">
        <v>1616612.09</v>
      </c>
    </row>
    <row r="116" spans="1:4" x14ac:dyDescent="0.25">
      <c r="A116" s="6">
        <v>2210</v>
      </c>
      <c r="B116" s="7" t="s">
        <v>103</v>
      </c>
      <c r="C116" s="8">
        <v>-41955</v>
      </c>
      <c r="D116" s="8">
        <v>3633.86</v>
      </c>
    </row>
    <row r="117" spans="1:4" x14ac:dyDescent="0.25">
      <c r="A117" s="6">
        <v>2211</v>
      </c>
      <c r="B117" s="7" t="s">
        <v>104</v>
      </c>
      <c r="C117" s="8">
        <v>1002882.1</v>
      </c>
      <c r="D117" s="8">
        <v>1246498.68</v>
      </c>
    </row>
    <row r="118" spans="1:4" x14ac:dyDescent="0.25">
      <c r="A118" s="6">
        <v>2212</v>
      </c>
      <c r="B118" s="7" t="s">
        <v>105</v>
      </c>
      <c r="C118" s="8">
        <v>504947.14</v>
      </c>
      <c r="D118" s="8">
        <v>2517611.73</v>
      </c>
    </row>
    <row r="119" spans="1:4" x14ac:dyDescent="0.25">
      <c r="A119" s="6">
        <v>2213</v>
      </c>
      <c r="B119" s="7" t="s">
        <v>106</v>
      </c>
      <c r="C119" s="8">
        <v>70063.02</v>
      </c>
      <c r="D119" s="8">
        <v>240348.43</v>
      </c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2168967.02</v>
      </c>
      <c r="D121" s="8">
        <v>2491540.58</v>
      </c>
    </row>
    <row r="122" spans="1:4" ht="15.75" thickBot="1" x14ac:dyDescent="0.3">
      <c r="A122" s="19">
        <v>2216</v>
      </c>
      <c r="B122" s="20" t="s">
        <v>109</v>
      </c>
      <c r="C122" s="8">
        <v>25360735.93</v>
      </c>
      <c r="D122" s="8">
        <v>21661615.350000001</v>
      </c>
    </row>
    <row r="123" spans="1:4" ht="15.75" thickBot="1" x14ac:dyDescent="0.3">
      <c r="A123" s="9" t="s">
        <v>18</v>
      </c>
      <c r="B123" s="10"/>
      <c r="C123" s="11">
        <f>SUM(C107:C122)</f>
        <v>423565919.13999993</v>
      </c>
      <c r="D123" s="11">
        <f>SUM(D107:D122)</f>
        <v>451102845.47000009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597964.14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356310262.98000002</v>
      </c>
      <c r="D138" s="8">
        <v>316234370.27999997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356908227.12</v>
      </c>
      <c r="D141" s="11">
        <f>SUM(D125:D140)</f>
        <v>316234370.27999997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108109.18</v>
      </c>
      <c r="D143" s="8">
        <v>416465.34</v>
      </c>
    </row>
    <row r="144" spans="1:4" x14ac:dyDescent="0.25">
      <c r="A144" s="6">
        <v>2402</v>
      </c>
      <c r="B144" s="7" t="s">
        <v>129</v>
      </c>
      <c r="C144" s="8">
        <v>22267832.010000002</v>
      </c>
      <c r="D144" s="8">
        <v>17001519.539999999</v>
      </c>
    </row>
    <row r="145" spans="1:4" x14ac:dyDescent="0.25">
      <c r="A145" s="6">
        <v>2403</v>
      </c>
      <c r="B145" s="7" t="s">
        <v>130</v>
      </c>
      <c r="C145" s="8">
        <v>154187</v>
      </c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10639167.92</v>
      </c>
      <c r="D147" s="8">
        <v>6679579.0199999996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33169296.109999999</v>
      </c>
      <c r="D149" s="11">
        <f>SUM(D143:D148)</f>
        <v>24097563.899999999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6507056.3499999996</v>
      </c>
      <c r="D151" s="8">
        <v>2979986.88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3236320.07</v>
      </c>
      <c r="D154" s="8">
        <v>4273295.79</v>
      </c>
    </row>
    <row r="155" spans="1:4" x14ac:dyDescent="0.25">
      <c r="A155" s="6">
        <v>2505</v>
      </c>
      <c r="B155" s="7" t="s">
        <v>139</v>
      </c>
      <c r="C155" s="8">
        <v>5487448.8499999996</v>
      </c>
      <c r="D155" s="8">
        <v>5370991.0199999996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15230825.27</v>
      </c>
      <c r="D157" s="11">
        <f>SUM(D151:D156)</f>
        <v>12624273.689999999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10283883.859999999</v>
      </c>
      <c r="D160" s="8">
        <v>17385627.370000001</v>
      </c>
    </row>
    <row r="161" spans="1:4" x14ac:dyDescent="0.25">
      <c r="A161" s="6">
        <v>2603</v>
      </c>
      <c r="B161" s="7" t="s">
        <v>144</v>
      </c>
      <c r="C161" s="8">
        <v>5411781.2300000004</v>
      </c>
      <c r="D161" s="8">
        <v>19074696.260000002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415780.91</v>
      </c>
      <c r="D164" s="8">
        <v>415780.91</v>
      </c>
    </row>
    <row r="165" spans="1:4" x14ac:dyDescent="0.25">
      <c r="A165" s="6">
        <v>2607</v>
      </c>
      <c r="B165" s="7" t="s">
        <v>148</v>
      </c>
      <c r="C165" s="8"/>
      <c r="D165" s="8">
        <v>172196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16111446</v>
      </c>
      <c r="D167" s="11">
        <f>SUM(D159:D166)</f>
        <v>37048300.539999999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16551728.51</v>
      </c>
      <c r="D169" s="8">
        <v>14868182.51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>
        <v>630191.67000000004</v>
      </c>
      <c r="D171" s="8">
        <v>616851.43999999994</v>
      </c>
    </row>
    <row r="172" spans="1:4" x14ac:dyDescent="0.25">
      <c r="A172" s="6">
        <v>2704</v>
      </c>
      <c r="B172" s="7" t="s">
        <v>154</v>
      </c>
      <c r="C172" s="8">
        <v>47001759.789999999</v>
      </c>
      <c r="D172" s="8">
        <v>25008740.469999999</v>
      </c>
    </row>
    <row r="173" spans="1:4" x14ac:dyDescent="0.25">
      <c r="A173" s="6">
        <v>2705</v>
      </c>
      <c r="B173" s="7" t="s">
        <v>155</v>
      </c>
      <c r="C173" s="8">
        <v>976338.77</v>
      </c>
      <c r="D173" s="8">
        <v>819023.66</v>
      </c>
    </row>
    <row r="174" spans="1:4" x14ac:dyDescent="0.25">
      <c r="A174" s="6">
        <v>2706</v>
      </c>
      <c r="B174" s="7" t="s">
        <v>156</v>
      </c>
      <c r="C174" s="8">
        <v>691549.74</v>
      </c>
      <c r="D174" s="8">
        <v>632788.41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354892.54</v>
      </c>
      <c r="D178" s="8"/>
    </row>
    <row r="179" spans="1:4" x14ac:dyDescent="0.25">
      <c r="A179" s="6">
        <v>2711</v>
      </c>
      <c r="B179" s="7" t="s">
        <v>161</v>
      </c>
      <c r="C179" s="8">
        <v>217303.61</v>
      </c>
      <c r="D179" s="8">
        <v>203513.05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/>
      <c r="D181" s="8"/>
    </row>
    <row r="182" spans="1:4" x14ac:dyDescent="0.25">
      <c r="A182" s="6">
        <v>2714</v>
      </c>
      <c r="B182" s="7" t="s">
        <v>164</v>
      </c>
      <c r="C182" s="8"/>
      <c r="D182" s="8">
        <v>10411256.880000001</v>
      </c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1578560.33</v>
      </c>
      <c r="D184" s="8">
        <v>1101684.25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241433.55</v>
      </c>
      <c r="D187" s="8">
        <v>202862.7</v>
      </c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315467.28999999998</v>
      </c>
      <c r="D189" s="8">
        <v>273750.40999999997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34">
        <v>54570445.609999999</v>
      </c>
      <c r="D191" s="34">
        <v>4036145.25</v>
      </c>
    </row>
    <row r="192" spans="1:4" ht="15.75" thickBot="1" x14ac:dyDescent="0.3">
      <c r="A192" s="9" t="s">
        <v>18</v>
      </c>
      <c r="B192" s="10"/>
      <c r="C192" s="21">
        <f>SUM(C169:C191)</f>
        <v>123129671.41000001</v>
      </c>
      <c r="D192" s="21">
        <f>SUM(D169:D191)</f>
        <v>58174799.029999994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22653642.699999999</v>
      </c>
      <c r="D195" s="8">
        <v>9005430.0899999999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>
        <v>154187.07</v>
      </c>
      <c r="D197" s="8"/>
    </row>
    <row r="198" spans="1:4" x14ac:dyDescent="0.25">
      <c r="A198" s="6">
        <v>2805</v>
      </c>
      <c r="B198" s="7" t="s">
        <v>179</v>
      </c>
      <c r="C198" s="8">
        <v>2245640</v>
      </c>
      <c r="D198" s="8">
        <v>2245640</v>
      </c>
    </row>
    <row r="199" spans="1:4" ht="15.75" thickBot="1" x14ac:dyDescent="0.3">
      <c r="A199" s="16">
        <v>2810</v>
      </c>
      <c r="B199" s="17" t="s">
        <v>38</v>
      </c>
      <c r="C199" s="8">
        <v>22006</v>
      </c>
      <c r="D199" s="8">
        <v>22000</v>
      </c>
    </row>
    <row r="200" spans="1:4" ht="15.75" thickBot="1" x14ac:dyDescent="0.3">
      <c r="A200" s="9" t="s">
        <v>18</v>
      </c>
      <c r="B200" s="10"/>
      <c r="C200" s="11">
        <f>SUM(C194:C199)</f>
        <v>25075475.77</v>
      </c>
      <c r="D200" s="11">
        <f>SUM(D194:D199)</f>
        <v>11273070.09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22355038.329999998</v>
      </c>
      <c r="D202" s="8">
        <v>30610879.379999999</v>
      </c>
    </row>
    <row r="203" spans="1:4" x14ac:dyDescent="0.25">
      <c r="A203" s="6">
        <v>2902</v>
      </c>
      <c r="B203" s="7" t="s">
        <v>182</v>
      </c>
      <c r="C203" s="8">
        <v>28684830.649999999</v>
      </c>
      <c r="D203" s="8">
        <v>47155205.579999998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2176709.1</v>
      </c>
      <c r="D205" s="8">
        <v>2241280.88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53216578.079999998</v>
      </c>
      <c r="D207" s="11">
        <f>SUM(D202:D206)</f>
        <v>80007365.839999989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1047115745.4499999</v>
      </c>
      <c r="D209" s="29">
        <f>D105+D123+D141+D149+D157+D167+D192+D200+D207</f>
        <v>990852438.06000006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150000000.31999999</v>
      </c>
      <c r="D213" s="8">
        <v>150000000.31999999</v>
      </c>
    </row>
    <row r="214" spans="1:4" x14ac:dyDescent="0.25">
      <c r="A214" s="6">
        <v>3102</v>
      </c>
      <c r="B214" s="7" t="s">
        <v>189</v>
      </c>
      <c r="C214" s="8">
        <v>-18571500</v>
      </c>
      <c r="D214" s="8">
        <v>-18571500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131428500.31999999</v>
      </c>
      <c r="D216" s="11">
        <f>SUM(D213:D215)</f>
        <v>131428500.31999999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65714250.25</v>
      </c>
      <c r="D221" s="8">
        <v>60374004.25</v>
      </c>
    </row>
    <row r="222" spans="1:4" x14ac:dyDescent="0.25">
      <c r="A222" s="6">
        <v>3302</v>
      </c>
      <c r="B222" s="7" t="s">
        <v>195</v>
      </c>
      <c r="C222" s="8">
        <v>32978976.98</v>
      </c>
      <c r="D222" s="8">
        <v>30284436.98</v>
      </c>
    </row>
    <row r="223" spans="1:4" x14ac:dyDescent="0.25">
      <c r="A223" s="6">
        <v>3303</v>
      </c>
      <c r="B223" s="7" t="s">
        <v>196</v>
      </c>
      <c r="C223" s="8">
        <v>804924488.41999996</v>
      </c>
      <c r="D223" s="8">
        <v>452483293.68000001</v>
      </c>
    </row>
    <row r="224" spans="1:4" ht="15.75" thickBot="1" x14ac:dyDescent="0.3">
      <c r="A224" s="6">
        <v>3304</v>
      </c>
      <c r="B224" s="7" t="s">
        <v>197</v>
      </c>
      <c r="C224" s="8"/>
      <c r="D224" s="8">
        <v>77299016.670000002</v>
      </c>
    </row>
    <row r="225" spans="1:4" ht="15.75" thickBot="1" x14ac:dyDescent="0.3">
      <c r="A225" s="9" t="s">
        <v>18</v>
      </c>
      <c r="B225" s="10"/>
      <c r="C225" s="11">
        <f>SUM(C221:C224)</f>
        <v>903617715.64999998</v>
      </c>
      <c r="D225" s="11">
        <f>SUM(D221:D224)</f>
        <v>620440751.57999992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1035046215.97</v>
      </c>
      <c r="D227" s="29">
        <f>D216+D219+D225</f>
        <v>751869251.89999986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2082161961.4200001</v>
      </c>
      <c r="D229" s="29">
        <f>D209+D227</f>
        <v>1742721689.96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8006.47</v>
      </c>
      <c r="D234" s="8">
        <v>62648.28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3847429.12</v>
      </c>
      <c r="D236" s="8">
        <v>1077584.9099999999</v>
      </c>
    </row>
    <row r="237" spans="1:4" x14ac:dyDescent="0.25">
      <c r="A237" s="6">
        <v>410104</v>
      </c>
      <c r="B237" s="7" t="s">
        <v>205</v>
      </c>
      <c r="C237" s="8">
        <v>183545.26</v>
      </c>
      <c r="D237" s="8">
        <v>154566.60999999999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69661.539999999994</v>
      </c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4108642.3900000006</v>
      </c>
      <c r="D245" s="21">
        <f>SUM(D234:D244)</f>
        <v>1294799.7999999998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83640770.159999996</v>
      </c>
      <c r="D586" s="8">
        <v>44440458.549999997</v>
      </c>
    </row>
    <row r="587" spans="1:4" x14ac:dyDescent="0.25">
      <c r="A587" s="6">
        <v>430102</v>
      </c>
      <c r="B587" s="7" t="s">
        <v>95</v>
      </c>
      <c r="C587" s="8"/>
      <c r="D587" s="8">
        <v>66660687.82</v>
      </c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>
        <v>622878.18999999994</v>
      </c>
      <c r="D589" s="8">
        <v>2449124.84</v>
      </c>
    </row>
    <row r="590" spans="1:4" x14ac:dyDescent="0.25">
      <c r="A590" s="6">
        <v>430105</v>
      </c>
      <c r="B590" s="7" t="s">
        <v>98</v>
      </c>
      <c r="C590" s="8">
        <v>5305017.1100000003</v>
      </c>
      <c r="D590" s="8">
        <v>6763427.3099999996</v>
      </c>
    </row>
    <row r="591" spans="1:4" x14ac:dyDescent="0.25">
      <c r="A591" s="6">
        <v>430106</v>
      </c>
      <c r="B591" s="7" t="s">
        <v>271</v>
      </c>
      <c r="C591" s="8">
        <v>730786247.72000003</v>
      </c>
      <c r="D591" s="8">
        <v>661468799.39999998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25799281.879999999</v>
      </c>
      <c r="D593" s="8">
        <v>27151830.440000001</v>
      </c>
    </row>
    <row r="594" spans="1:4" x14ac:dyDescent="0.25">
      <c r="A594" s="6">
        <v>430109</v>
      </c>
      <c r="B594" s="7" t="s">
        <v>102</v>
      </c>
      <c r="C594" s="8">
        <v>9421396.5800000001</v>
      </c>
      <c r="D594" s="8">
        <v>2960641.09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2413890.13</v>
      </c>
      <c r="D596" s="8">
        <v>2427925.2400000002</v>
      </c>
    </row>
    <row r="597" spans="1:4" x14ac:dyDescent="0.25">
      <c r="A597" s="6">
        <v>430112</v>
      </c>
      <c r="B597" s="7" t="s">
        <v>105</v>
      </c>
      <c r="C597" s="8">
        <v>5750707.5199999996</v>
      </c>
      <c r="D597" s="8">
        <v>2389747.84</v>
      </c>
    </row>
    <row r="598" spans="1:4" x14ac:dyDescent="0.25">
      <c r="A598" s="6">
        <v>430113</v>
      </c>
      <c r="B598" s="7" t="s">
        <v>106</v>
      </c>
      <c r="C598" s="8">
        <v>81620.67</v>
      </c>
      <c r="D598" s="8">
        <v>93879.31</v>
      </c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3090814.83</v>
      </c>
      <c r="D600" s="8">
        <v>2502551.64</v>
      </c>
    </row>
    <row r="601" spans="1:4" ht="15.75" thickBot="1" x14ac:dyDescent="0.3">
      <c r="A601" s="9" t="s">
        <v>18</v>
      </c>
      <c r="B601" s="10"/>
      <c r="C601" s="11">
        <f>SUM(C586:C600)</f>
        <v>866912624.79000008</v>
      </c>
      <c r="D601" s="11">
        <f>SUM(D586:D600)</f>
        <v>819309073.48000002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144481.39000000001</v>
      </c>
      <c r="D621" s="8">
        <v>1873.14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73765.990000000005</v>
      </c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2016.59</v>
      </c>
      <c r="D631" s="8">
        <v>311700.37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220263.97</v>
      </c>
      <c r="D635" s="11">
        <f>SUM(D620:D634)</f>
        <v>313573.51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>
        <v>27773787.739999998</v>
      </c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27773787.739999998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590000</v>
      </c>
      <c r="D727" s="8">
        <v>1250000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590000</v>
      </c>
      <c r="D737" s="11">
        <f>SUM(D722:D736)</f>
        <v>1250000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67334372</v>
      </c>
      <c r="D773" s="8">
        <v>2653103.11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-88297</v>
      </c>
      <c r="D775" s="8">
        <v>551495.81999999995</v>
      </c>
    </row>
    <row r="776" spans="1:4" x14ac:dyDescent="0.25">
      <c r="A776" s="6">
        <v>431204</v>
      </c>
      <c r="B776" s="7" t="s">
        <v>97</v>
      </c>
      <c r="C776" s="8">
        <v>709501</v>
      </c>
      <c r="D776" s="8"/>
    </row>
    <row r="777" spans="1:4" x14ac:dyDescent="0.25">
      <c r="A777" s="6">
        <v>431205</v>
      </c>
      <c r="B777" s="7" t="s">
        <v>98</v>
      </c>
      <c r="C777" s="8">
        <v>-3767395</v>
      </c>
      <c r="D777" s="8">
        <v>1241724.2</v>
      </c>
    </row>
    <row r="778" spans="1:4" x14ac:dyDescent="0.25">
      <c r="A778" s="6">
        <v>431206</v>
      </c>
      <c r="B778" s="7" t="s">
        <v>99</v>
      </c>
      <c r="C778" s="8">
        <v>190020425</v>
      </c>
      <c r="D778" s="8">
        <v>270098469.95999998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891771</v>
      </c>
      <c r="D780" s="8">
        <v>1872536.24</v>
      </c>
    </row>
    <row r="781" spans="1:4" x14ac:dyDescent="0.25">
      <c r="A781" s="6">
        <v>431209</v>
      </c>
      <c r="B781" s="7" t="s">
        <v>102</v>
      </c>
      <c r="C781" s="8">
        <v>4596338</v>
      </c>
      <c r="D781" s="8">
        <v>9103270.8800000008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1868638</v>
      </c>
      <c r="D783" s="8">
        <v>846750</v>
      </c>
    </row>
    <row r="784" spans="1:4" x14ac:dyDescent="0.25">
      <c r="A784" s="6">
        <v>431212</v>
      </c>
      <c r="B784" s="7" t="s">
        <v>105</v>
      </c>
      <c r="C784" s="15">
        <v>19778940</v>
      </c>
      <c r="D784" s="8">
        <v>16820000</v>
      </c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>
        <v>78598.34</v>
      </c>
      <c r="D787" s="8">
        <v>63203</v>
      </c>
    </row>
    <row r="788" spans="1:4" ht="15.75" thickBot="1" x14ac:dyDescent="0.3">
      <c r="A788" s="9" t="s">
        <v>18</v>
      </c>
      <c r="B788" s="10"/>
      <c r="C788" s="11">
        <f>SUM(C773:C787)</f>
        <v>281422891.33999997</v>
      </c>
      <c r="D788" s="11">
        <f>SUM(D773:D787)</f>
        <v>303250553.20999998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54739291.93</v>
      </c>
      <c r="D1089" s="8">
        <v>13000000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8020958.2199999997</v>
      </c>
      <c r="D1092" s="8">
        <v>4865307.4400000004</v>
      </c>
    </row>
    <row r="1093" spans="1:4" x14ac:dyDescent="0.25">
      <c r="A1093" s="6">
        <v>450106</v>
      </c>
      <c r="B1093" s="7" t="s">
        <v>300</v>
      </c>
      <c r="C1093" s="8">
        <v>4183658.99</v>
      </c>
      <c r="D1093" s="8">
        <v>5367476.13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16262643.539999999</v>
      </c>
      <c r="D1095" s="8">
        <v>8197780.7999999998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67964.91</v>
      </c>
      <c r="D1098" s="8">
        <v>141840</v>
      </c>
    </row>
    <row r="1099" spans="1:4" x14ac:dyDescent="0.25">
      <c r="A1099" s="6">
        <v>450110</v>
      </c>
      <c r="B1099" s="7" t="s">
        <v>306</v>
      </c>
      <c r="C1099" s="8">
        <v>1570762</v>
      </c>
      <c r="D1099" s="8">
        <v>2513502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84845279.590000004</v>
      </c>
      <c r="D1102" s="11">
        <f>SUM(D1087:D1101)</f>
        <v>34085906.370000005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42312.22</v>
      </c>
      <c r="D1109" s="8">
        <v>32644.68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5871140.8399999999</v>
      </c>
      <c r="D1112" s="8">
        <v>8991287.9100000001</v>
      </c>
    </row>
    <row r="1113" spans="1:4" ht="15.75" thickBot="1" x14ac:dyDescent="0.3">
      <c r="A1113" s="9" t="s">
        <v>18</v>
      </c>
      <c r="B1113" s="10"/>
      <c r="C1113" s="11">
        <f>SUM(C1108:C1112)</f>
        <v>5913453.0599999996</v>
      </c>
      <c r="D1113" s="11">
        <f>SUM(D1108:D1112)</f>
        <v>9023932.5899999999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1271786942.8799999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1168527838.9599998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2161121.02</v>
      </c>
      <c r="D1121" s="8">
        <v>65000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>
        <v>5000</v>
      </c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2161121.02</v>
      </c>
      <c r="D1125" s="11">
        <f>SUM(D1120:D1124)</f>
        <v>70000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1408.78</v>
      </c>
      <c r="D1136" s="8">
        <v>5535.12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728091.15</v>
      </c>
      <c r="D1138" s="8">
        <v>166310.51</v>
      </c>
    </row>
    <row r="1139" spans="1:4" x14ac:dyDescent="0.25">
      <c r="A1139" s="6">
        <v>510304</v>
      </c>
      <c r="B1139" s="7" t="s">
        <v>88</v>
      </c>
      <c r="C1139" s="8">
        <v>27531.4</v>
      </c>
      <c r="D1139" s="8">
        <v>23185.72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757031.33000000007</v>
      </c>
      <c r="D1147" s="11">
        <f>SUM(D1136:D1146)</f>
        <v>195031.35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>
        <v>1899778.39</v>
      </c>
      <c r="D1208" s="8">
        <v>466523.04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1899778.39</v>
      </c>
      <c r="D1217" s="11">
        <f>SUM(D1207:D1216)</f>
        <v>466523.04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450000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147964.14000000001</v>
      </c>
      <c r="D1280" s="18"/>
    </row>
    <row r="1281" spans="1:4" ht="15.75" thickBot="1" x14ac:dyDescent="0.3">
      <c r="A1281" s="9" t="s">
        <v>18</v>
      </c>
      <c r="B1281" s="51"/>
      <c r="C1281" s="11">
        <f>SUM(C1267:C1280)</f>
        <v>597964.14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6600525.0599999996</v>
      </c>
      <c r="D1612" s="8">
        <v>2516730.61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232570.66</v>
      </c>
      <c r="D1615" s="8">
        <v>39360</v>
      </c>
    </row>
    <row r="1616" spans="1:4" x14ac:dyDescent="0.25">
      <c r="A1616" s="6">
        <v>530105</v>
      </c>
      <c r="B1616" s="7" t="s">
        <v>98</v>
      </c>
      <c r="C1616" s="8">
        <v>2212486.96</v>
      </c>
      <c r="D1616" s="8">
        <v>3232249.39</v>
      </c>
    </row>
    <row r="1617" spans="1:4" x14ac:dyDescent="0.25">
      <c r="A1617" s="6">
        <v>530106</v>
      </c>
      <c r="B1617" s="7" t="s">
        <v>99</v>
      </c>
      <c r="C1617" s="8">
        <v>237142732.81</v>
      </c>
      <c r="D1617" s="8">
        <v>218171822.44999999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1904928.9</v>
      </c>
      <c r="D1619" s="8">
        <v>1150821.44</v>
      </c>
    </row>
    <row r="1620" spans="1:4" x14ac:dyDescent="0.25">
      <c r="A1620" s="6">
        <v>530109</v>
      </c>
      <c r="B1620" s="7" t="s">
        <v>102</v>
      </c>
      <c r="C1620" s="8">
        <v>954169.97</v>
      </c>
      <c r="D1620" s="8">
        <v>25226.03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1099712.8</v>
      </c>
      <c r="D1622" s="8">
        <v>289400.57</v>
      </c>
    </row>
    <row r="1623" spans="1:4" x14ac:dyDescent="0.25">
      <c r="A1623" s="6">
        <v>530112</v>
      </c>
      <c r="B1623" s="7" t="s">
        <v>105</v>
      </c>
      <c r="C1623" s="8">
        <v>4794025.42</v>
      </c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14500</v>
      </c>
    </row>
    <row r="1627" spans="1:4" ht="15.75" thickBot="1" x14ac:dyDescent="0.3">
      <c r="A1627" s="9" t="s">
        <v>18</v>
      </c>
      <c r="B1627" s="10"/>
      <c r="C1627" s="11">
        <f>SUM(C1612:C1626)</f>
        <v>254941152.58000001</v>
      </c>
      <c r="D1627" s="11">
        <f>SUM(D1612:D1626)</f>
        <v>225440110.48999998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5012679.1399999997</v>
      </c>
      <c r="D1629" s="8">
        <v>6985897.8099999996</v>
      </c>
    </row>
    <row r="1630" spans="1:4" x14ac:dyDescent="0.25">
      <c r="A1630" s="6">
        <v>530202</v>
      </c>
      <c r="B1630" s="7" t="s">
        <v>95</v>
      </c>
      <c r="C1630" s="8">
        <v>7519018.71</v>
      </c>
      <c r="D1630" s="8">
        <v>10478846.720000001</v>
      </c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>
        <v>93431.14</v>
      </c>
      <c r="D1632" s="8">
        <v>367367.45</v>
      </c>
    </row>
    <row r="1633" spans="1:4" x14ac:dyDescent="0.25">
      <c r="A1633" s="6">
        <v>530205</v>
      </c>
      <c r="B1633" s="7" t="s">
        <v>98</v>
      </c>
      <c r="C1633" s="8">
        <v>812065.85</v>
      </c>
      <c r="D1633" s="8">
        <v>823270.66</v>
      </c>
    </row>
    <row r="1634" spans="1:4" x14ac:dyDescent="0.25">
      <c r="A1634" s="6">
        <v>530206</v>
      </c>
      <c r="B1634" s="7" t="s">
        <v>99</v>
      </c>
      <c r="C1634" s="8">
        <v>123515877.48</v>
      </c>
      <c r="D1634" s="8">
        <v>112158384.69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3905828.43</v>
      </c>
      <c r="D1636" s="8">
        <v>4112743.3</v>
      </c>
    </row>
    <row r="1637" spans="1:4" x14ac:dyDescent="0.25">
      <c r="A1637" s="6">
        <v>530209</v>
      </c>
      <c r="B1637" s="7" t="s">
        <v>102</v>
      </c>
      <c r="C1637" s="8">
        <v>1392297.29</v>
      </c>
      <c r="D1637" s="8">
        <v>429150.05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266533.68</v>
      </c>
      <c r="D1639" s="8">
        <v>267745.34999999998</v>
      </c>
    </row>
    <row r="1640" spans="1:4" x14ac:dyDescent="0.25">
      <c r="A1640" s="6">
        <v>530212</v>
      </c>
      <c r="B1640" s="7" t="s">
        <v>105</v>
      </c>
      <c r="C1640" s="8">
        <v>582164.62</v>
      </c>
      <c r="D1640" s="8">
        <v>231317.48</v>
      </c>
    </row>
    <row r="1641" spans="1:4" x14ac:dyDescent="0.25">
      <c r="A1641" s="6">
        <v>530213</v>
      </c>
      <c r="B1641" s="7" t="s">
        <v>106</v>
      </c>
      <c r="C1641" s="8">
        <v>9829.7999999999993</v>
      </c>
      <c r="D1641" s="8">
        <v>9512.93</v>
      </c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307806.71999999997</v>
      </c>
      <c r="D1643" s="8">
        <v>248976.76</v>
      </c>
    </row>
    <row r="1644" spans="1:4" ht="15.75" thickBot="1" x14ac:dyDescent="0.3">
      <c r="A1644" s="9" t="s">
        <v>18</v>
      </c>
      <c r="B1644" s="10"/>
      <c r="C1644" s="11">
        <f>SUM(C1629:C1643)</f>
        <v>143417532.86000001</v>
      </c>
      <c r="D1644" s="11">
        <f>SUM(D1629:D1643)</f>
        <v>136113213.19999999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34"/>
      <c r="D1677" s="34"/>
    </row>
    <row r="1678" spans="1:4" ht="15.75" thickBot="1" x14ac:dyDescent="0.3">
      <c r="A1678" s="9" t="s">
        <v>18</v>
      </c>
      <c r="B1678" s="10"/>
      <c r="C1678" s="21">
        <f>SUM(C1663:C1677)</f>
        <v>0</v>
      </c>
      <c r="D1678" s="21">
        <f>SUM(D1663:D1677)</f>
        <v>0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34"/>
      <c r="D1694" s="34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23266905.43</v>
      </c>
      <c r="D1702" s="8">
        <v>29664942.510000002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23266905.43</v>
      </c>
      <c r="D1712" s="11">
        <f>SUM(D1697:D1711)</f>
        <v>29664942.510000002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108109.18</v>
      </c>
      <c r="D1714" s="8">
        <v>11915.29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108109.18</v>
      </c>
      <c r="D1729" s="11">
        <f>SUM(D1714:D1728)</f>
        <v>11915.29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15318638.460000001</v>
      </c>
      <c r="D1731" s="8">
        <v>10212565.42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412294.62</v>
      </c>
      <c r="D1734" s="8"/>
    </row>
    <row r="1735" spans="1:4" x14ac:dyDescent="0.25">
      <c r="A1735" s="6">
        <v>530805</v>
      </c>
      <c r="B1735" s="7" t="s">
        <v>98</v>
      </c>
      <c r="C1735" s="8"/>
      <c r="D1735" s="8">
        <v>157942.39999999999</v>
      </c>
    </row>
    <row r="1736" spans="1:4" x14ac:dyDescent="0.25">
      <c r="A1736" s="6">
        <v>530806</v>
      </c>
      <c r="B1736" s="7" t="s">
        <v>99</v>
      </c>
      <c r="C1736" s="8">
        <v>125609.44</v>
      </c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34"/>
      <c r="D1745" s="34"/>
    </row>
    <row r="1746" spans="1:4" ht="15.75" thickBot="1" x14ac:dyDescent="0.3">
      <c r="A1746" s="9" t="s">
        <v>18</v>
      </c>
      <c r="B1746" s="10"/>
      <c r="C1746" s="21">
        <f>SUM(C1731:C1745)</f>
        <v>15856542.52</v>
      </c>
      <c r="D1746" s="21">
        <f>SUM(D1731:D1745)</f>
        <v>10370507.82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12499038</v>
      </c>
      <c r="D1765" s="8">
        <v>10548422.300000001</v>
      </c>
    </row>
    <row r="1766" spans="1:4" x14ac:dyDescent="0.25">
      <c r="A1766" s="6">
        <v>531002</v>
      </c>
      <c r="B1766" s="7" t="s">
        <v>95</v>
      </c>
      <c r="C1766" s="8">
        <v>12025120</v>
      </c>
      <c r="D1766" s="8">
        <v>11519406.779999999</v>
      </c>
    </row>
    <row r="1767" spans="1:4" x14ac:dyDescent="0.25">
      <c r="A1767" s="6">
        <v>531003</v>
      </c>
      <c r="B1767" s="7" t="s">
        <v>96</v>
      </c>
      <c r="C1767" s="8">
        <v>72590</v>
      </c>
      <c r="D1767" s="8">
        <v>73420.95</v>
      </c>
    </row>
    <row r="1768" spans="1:4" x14ac:dyDescent="0.25">
      <c r="A1768" s="6">
        <v>531004</v>
      </c>
      <c r="B1768" s="7" t="s">
        <v>97</v>
      </c>
      <c r="C1768" s="8">
        <v>20740</v>
      </c>
      <c r="D1768" s="8">
        <v>20977.41</v>
      </c>
    </row>
    <row r="1769" spans="1:4" x14ac:dyDescent="0.25">
      <c r="A1769" s="6">
        <v>531005</v>
      </c>
      <c r="B1769" s="7" t="s">
        <v>98</v>
      </c>
      <c r="C1769" s="8">
        <v>642940</v>
      </c>
      <c r="D1769" s="8">
        <v>650299.80000000005</v>
      </c>
    </row>
    <row r="1770" spans="1:4" x14ac:dyDescent="0.25">
      <c r="A1770" s="6">
        <v>531006</v>
      </c>
      <c r="B1770" s="7" t="s">
        <v>99</v>
      </c>
      <c r="C1770" s="8">
        <v>6740500</v>
      </c>
      <c r="D1770" s="8">
        <v>6817659.21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388875</v>
      </c>
      <c r="D1772" s="8">
        <v>393326.49</v>
      </c>
    </row>
    <row r="1773" spans="1:4" x14ac:dyDescent="0.25">
      <c r="A1773" s="6">
        <v>531009</v>
      </c>
      <c r="B1773" s="7" t="s">
        <v>102</v>
      </c>
      <c r="C1773" s="8">
        <v>1348100</v>
      </c>
      <c r="D1773" s="8">
        <v>1363531.84</v>
      </c>
    </row>
    <row r="1774" spans="1:4" x14ac:dyDescent="0.25">
      <c r="A1774" s="6">
        <v>531010</v>
      </c>
      <c r="B1774" s="7" t="s">
        <v>103</v>
      </c>
      <c r="C1774" s="8">
        <v>103700</v>
      </c>
      <c r="D1774" s="8">
        <v>104887.06</v>
      </c>
    </row>
    <row r="1775" spans="1:4" x14ac:dyDescent="0.25">
      <c r="A1775" s="6">
        <v>531011</v>
      </c>
      <c r="B1775" s="7" t="s">
        <v>104</v>
      </c>
      <c r="C1775" s="8">
        <v>414800</v>
      </c>
      <c r="D1775" s="8">
        <v>419548.26</v>
      </c>
    </row>
    <row r="1776" spans="1:4" x14ac:dyDescent="0.25">
      <c r="A1776" s="6">
        <v>531012</v>
      </c>
      <c r="B1776" s="7" t="s">
        <v>105</v>
      </c>
      <c r="C1776" s="8">
        <v>570350</v>
      </c>
      <c r="D1776" s="8">
        <v>576878.86</v>
      </c>
    </row>
    <row r="1777" spans="1:4" x14ac:dyDescent="0.25">
      <c r="A1777" s="6">
        <v>531013</v>
      </c>
      <c r="B1777" s="7" t="s">
        <v>106</v>
      </c>
      <c r="C1777" s="8">
        <v>25925</v>
      </c>
      <c r="D1777" s="8">
        <v>26221.77</v>
      </c>
    </row>
    <row r="1778" spans="1:4" x14ac:dyDescent="0.25">
      <c r="A1778" s="6">
        <v>531014</v>
      </c>
      <c r="B1778" s="7" t="s">
        <v>107</v>
      </c>
      <c r="C1778" s="8">
        <v>10370</v>
      </c>
      <c r="D1778" s="8"/>
    </row>
    <row r="1779" spans="1:4" ht="15.75" thickBot="1" x14ac:dyDescent="0.3">
      <c r="A1779" s="19">
        <v>531015</v>
      </c>
      <c r="B1779" s="20" t="s">
        <v>108</v>
      </c>
      <c r="C1779" s="8">
        <v>31110</v>
      </c>
      <c r="D1779" s="8">
        <v>41954.83</v>
      </c>
    </row>
    <row r="1780" spans="1:4" ht="15.75" thickBot="1" x14ac:dyDescent="0.3">
      <c r="A1780" s="9" t="s">
        <v>18</v>
      </c>
      <c r="B1780" s="10"/>
      <c r="C1780" s="11">
        <f>SUM(C1765:C1779)</f>
        <v>34894158</v>
      </c>
      <c r="D1780" s="11">
        <f>SUM(D1765:D1779)</f>
        <v>32556535.559999995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45799318.899999999</v>
      </c>
      <c r="D1816" s="8">
        <v>46336220.600000001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819288.84</v>
      </c>
      <c r="D1818" s="8"/>
    </row>
    <row r="1819" spans="1:4" x14ac:dyDescent="0.25">
      <c r="A1819" s="6">
        <v>531304</v>
      </c>
      <c r="B1819" s="7" t="s">
        <v>97</v>
      </c>
      <c r="C1819" s="8"/>
      <c r="D1819" s="8">
        <v>709501</v>
      </c>
    </row>
    <row r="1820" spans="1:4" x14ac:dyDescent="0.25">
      <c r="A1820" s="6">
        <v>531305</v>
      </c>
      <c r="B1820" s="7" t="s">
        <v>98</v>
      </c>
      <c r="C1820" s="8">
        <v>1005230.44</v>
      </c>
      <c r="D1820" s="8">
        <v>870593.26</v>
      </c>
    </row>
    <row r="1821" spans="1:4" x14ac:dyDescent="0.25">
      <c r="A1821" s="6">
        <v>531306</v>
      </c>
      <c r="B1821" s="7" t="s">
        <v>99</v>
      </c>
      <c r="C1821" s="8">
        <v>296325288.69999999</v>
      </c>
      <c r="D1821" s="8">
        <v>242128169.94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1933481.9</v>
      </c>
      <c r="D1823" s="8">
        <v>2009793.46</v>
      </c>
    </row>
    <row r="1824" spans="1:4" x14ac:dyDescent="0.25">
      <c r="A1824" s="6">
        <v>531309</v>
      </c>
      <c r="B1824" s="7" t="s">
        <v>102</v>
      </c>
      <c r="C1824" s="8">
        <v>2884525.33</v>
      </c>
      <c r="D1824" s="8">
        <v>5414302.3300000001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1104900.56</v>
      </c>
      <c r="D1826" s="8">
        <v>1861524.41</v>
      </c>
    </row>
    <row r="1827" spans="1:4" x14ac:dyDescent="0.25">
      <c r="A1827" s="6">
        <v>531312</v>
      </c>
      <c r="B1827" s="7" t="s">
        <v>105</v>
      </c>
      <c r="C1827" s="8"/>
      <c r="D1827" s="8">
        <v>16826211</v>
      </c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6438228.3099999996</v>
      </c>
      <c r="D1830" s="8">
        <v>78054.28</v>
      </c>
    </row>
    <row r="1831" spans="1:4" ht="15.75" thickBot="1" x14ac:dyDescent="0.3">
      <c r="A1831" s="9" t="s">
        <v>18</v>
      </c>
      <c r="B1831" s="10"/>
      <c r="C1831" s="11">
        <f>SUM(C1816:C1830)</f>
        <v>356310262.97999996</v>
      </c>
      <c r="D1831" s="11">
        <f>SUM(D1816:D1830)</f>
        <v>316234370.27999997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66304222.600000001</v>
      </c>
      <c r="D1867" s="8">
        <v>61102086.049999997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>
        <v>90370.12</v>
      </c>
      <c r="D1869" s="8">
        <v>1022810.56</v>
      </c>
    </row>
    <row r="1870" spans="1:4" x14ac:dyDescent="0.25">
      <c r="A1870" s="6">
        <v>531604</v>
      </c>
      <c r="B1870" s="7" t="s">
        <v>351</v>
      </c>
      <c r="C1870" s="8">
        <v>16385432.26</v>
      </c>
      <c r="D1870" s="8">
        <v>12405786.49</v>
      </c>
    </row>
    <row r="1871" spans="1:4" x14ac:dyDescent="0.25">
      <c r="A1871" s="6">
        <v>531605</v>
      </c>
      <c r="B1871" s="7" t="s">
        <v>352</v>
      </c>
      <c r="C1871" s="8">
        <v>2273511.02</v>
      </c>
      <c r="D1871" s="8">
        <v>1876400.32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233242.04</v>
      </c>
      <c r="D1873" s="8">
        <v>209526.69</v>
      </c>
    </row>
    <row r="1874" spans="1:4" x14ac:dyDescent="0.25">
      <c r="A1874" s="6">
        <v>531608</v>
      </c>
      <c r="B1874" s="7" t="s">
        <v>355</v>
      </c>
      <c r="C1874" s="8">
        <v>1441710.64</v>
      </c>
      <c r="D1874" s="8">
        <v>1336914.8700000001</v>
      </c>
    </row>
    <row r="1875" spans="1:4" x14ac:dyDescent="0.25">
      <c r="A1875" s="6">
        <v>531609</v>
      </c>
      <c r="B1875" s="7" t="s">
        <v>356</v>
      </c>
      <c r="C1875" s="8">
        <v>2604115.1800000002</v>
      </c>
      <c r="D1875" s="8">
        <v>2627446.9300000002</v>
      </c>
    </row>
    <row r="1876" spans="1:4" x14ac:dyDescent="0.25">
      <c r="A1876" s="6">
        <v>531610</v>
      </c>
      <c r="B1876" s="7" t="s">
        <v>357</v>
      </c>
      <c r="C1876" s="8">
        <v>313464.15000000002</v>
      </c>
      <c r="D1876" s="8">
        <v>324199.78999999998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6159693.6600000001</v>
      </c>
      <c r="D1881" s="8">
        <v>6153454.29</v>
      </c>
    </row>
    <row r="1882" spans="1:4" x14ac:dyDescent="0.25">
      <c r="A1882" s="6">
        <v>531616</v>
      </c>
      <c r="B1882" s="7" t="s">
        <v>363</v>
      </c>
      <c r="C1882" s="8">
        <v>3496752.66</v>
      </c>
      <c r="D1882" s="8">
        <v>3012110.38</v>
      </c>
    </row>
    <row r="1883" spans="1:4" x14ac:dyDescent="0.25">
      <c r="A1883" s="6">
        <v>531617</v>
      </c>
      <c r="B1883" s="7" t="s">
        <v>364</v>
      </c>
      <c r="C1883" s="8">
        <v>11496421.23</v>
      </c>
      <c r="D1883" s="8">
        <v>11498824.210000001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>
        <v>13383962.09</v>
      </c>
    </row>
    <row r="1886" spans="1:4" x14ac:dyDescent="0.25">
      <c r="A1886" s="6">
        <v>531620</v>
      </c>
      <c r="B1886" s="7" t="s">
        <v>367</v>
      </c>
      <c r="C1886" s="8">
        <v>9905411.9499999993</v>
      </c>
      <c r="D1886" s="8">
        <v>6755467.25</v>
      </c>
    </row>
    <row r="1887" spans="1:4" x14ac:dyDescent="0.25">
      <c r="A1887" s="6">
        <v>531621</v>
      </c>
      <c r="B1887" s="7" t="s">
        <v>368</v>
      </c>
      <c r="C1887" s="8">
        <v>4307</v>
      </c>
      <c r="D1887" s="8">
        <v>597906</v>
      </c>
    </row>
    <row r="1888" spans="1:4" x14ac:dyDescent="0.25">
      <c r="A1888" s="6">
        <v>531622</v>
      </c>
      <c r="B1888" s="7" t="s">
        <v>369</v>
      </c>
      <c r="C1888" s="8">
        <v>1233700.8700000001</v>
      </c>
      <c r="D1888" s="8">
        <v>1276388.8799999999</v>
      </c>
    </row>
    <row r="1889" spans="1:4" x14ac:dyDescent="0.25">
      <c r="A1889" s="6">
        <v>531623</v>
      </c>
      <c r="B1889" s="7" t="s">
        <v>370</v>
      </c>
      <c r="C1889" s="8">
        <v>4918985.07</v>
      </c>
      <c r="D1889" s="8">
        <v>1238781.07</v>
      </c>
    </row>
    <row r="1890" spans="1:4" x14ac:dyDescent="0.25">
      <c r="A1890" s="6">
        <v>531624</v>
      </c>
      <c r="B1890" s="7" t="s">
        <v>371</v>
      </c>
      <c r="C1890" s="8">
        <v>16453189.49</v>
      </c>
      <c r="D1890" s="8">
        <v>10214426.68</v>
      </c>
    </row>
    <row r="1891" spans="1:4" x14ac:dyDescent="0.25">
      <c r="A1891" s="6">
        <v>531625</v>
      </c>
      <c r="B1891" s="7" t="s">
        <v>372</v>
      </c>
      <c r="C1891" s="8">
        <v>5627718.46</v>
      </c>
      <c r="D1891" s="8">
        <v>3864210.1</v>
      </c>
    </row>
    <row r="1892" spans="1:4" x14ac:dyDescent="0.25">
      <c r="A1892" s="6">
        <v>531626</v>
      </c>
      <c r="B1892" s="7" t="s">
        <v>373</v>
      </c>
      <c r="C1892" s="8">
        <v>1453686.39</v>
      </c>
      <c r="D1892" s="8">
        <v>911291.43</v>
      </c>
    </row>
    <row r="1893" spans="1:4" x14ac:dyDescent="0.25">
      <c r="A1893" s="6">
        <v>531627</v>
      </c>
      <c r="B1893" s="7" t="s">
        <v>374</v>
      </c>
      <c r="C1893" s="8">
        <v>5927867.7599999998</v>
      </c>
      <c r="D1893" s="8">
        <v>4081133.39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>
        <v>66670</v>
      </c>
    </row>
    <row r="1896" spans="1:4" x14ac:dyDescent="0.25">
      <c r="A1896" s="6">
        <v>531630</v>
      </c>
      <c r="B1896" s="7" t="s">
        <v>377</v>
      </c>
      <c r="C1896" s="8">
        <v>3181309.02</v>
      </c>
      <c r="D1896" s="8">
        <v>2692711.33</v>
      </c>
    </row>
    <row r="1897" spans="1:4" x14ac:dyDescent="0.25">
      <c r="A1897" s="6">
        <v>531631</v>
      </c>
      <c r="B1897" s="7" t="s">
        <v>378</v>
      </c>
      <c r="C1897" s="8">
        <v>7262641.1299999999</v>
      </c>
      <c r="D1897" s="8">
        <v>4718413.5</v>
      </c>
    </row>
    <row r="1898" spans="1:4" x14ac:dyDescent="0.25">
      <c r="A1898" s="6">
        <v>531632</v>
      </c>
      <c r="B1898" s="7" t="s">
        <v>379</v>
      </c>
      <c r="C1898" s="8">
        <v>510411.44</v>
      </c>
      <c r="D1898" s="8">
        <v>1558223.93</v>
      </c>
    </row>
    <row r="1899" spans="1:4" x14ac:dyDescent="0.25">
      <c r="A1899" s="6">
        <v>531633</v>
      </c>
      <c r="B1899" s="7" t="s">
        <v>380</v>
      </c>
      <c r="C1899" s="8">
        <v>1488631.45</v>
      </c>
      <c r="D1899" s="8">
        <v>1311395.33</v>
      </c>
    </row>
    <row r="1900" spans="1:4" x14ac:dyDescent="0.25">
      <c r="A1900" s="6">
        <v>531634</v>
      </c>
      <c r="B1900" s="7" t="s">
        <v>381</v>
      </c>
      <c r="C1900" s="8">
        <v>975777.1</v>
      </c>
      <c r="D1900" s="8">
        <v>638081.29</v>
      </c>
    </row>
    <row r="1901" spans="1:4" x14ac:dyDescent="0.25">
      <c r="A1901" s="6">
        <v>531635</v>
      </c>
      <c r="B1901" s="7" t="s">
        <v>382</v>
      </c>
      <c r="C1901" s="8">
        <v>3255873.27</v>
      </c>
      <c r="D1901" s="8">
        <v>2896028.59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108760.6</v>
      </c>
      <c r="D1903" s="8">
        <v>1218562</v>
      </c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>
        <v>10479960.800000001</v>
      </c>
      <c r="D1905" s="8">
        <v>10539382.99</v>
      </c>
    </row>
    <row r="1906" spans="1:4" x14ac:dyDescent="0.25">
      <c r="A1906" s="6">
        <v>531640</v>
      </c>
      <c r="B1906" s="7" t="s">
        <v>387</v>
      </c>
      <c r="C1906" s="8">
        <v>238071.28</v>
      </c>
      <c r="D1906" s="8"/>
    </row>
    <row r="1907" spans="1:4" x14ac:dyDescent="0.25">
      <c r="A1907" s="6">
        <v>531641</v>
      </c>
      <c r="B1907" s="7" t="s">
        <v>388</v>
      </c>
      <c r="C1907" s="8">
        <v>406854.91</v>
      </c>
      <c r="D1907" s="8">
        <v>160649.68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662737</v>
      </c>
      <c r="D1909" s="8">
        <v>666641</v>
      </c>
    </row>
    <row r="1910" spans="1:4" x14ac:dyDescent="0.25">
      <c r="A1910" s="6">
        <v>531644</v>
      </c>
      <c r="B1910" s="7" t="s">
        <v>169</v>
      </c>
      <c r="C1910" s="8">
        <v>4326127.63</v>
      </c>
      <c r="D1910" s="8">
        <v>3894851.71</v>
      </c>
    </row>
    <row r="1911" spans="1:4" x14ac:dyDescent="0.25">
      <c r="A1911" s="6">
        <v>531645</v>
      </c>
      <c r="B1911" s="7" t="s">
        <v>170</v>
      </c>
      <c r="C1911" s="8">
        <v>533372.91</v>
      </c>
      <c r="D1911" s="8">
        <v>490122.89</v>
      </c>
    </row>
    <row r="1912" spans="1:4" x14ac:dyDescent="0.25">
      <c r="A1912" s="6">
        <v>531646</v>
      </c>
      <c r="B1912" s="7" t="s">
        <v>171</v>
      </c>
      <c r="C1912" s="8">
        <v>4099970.82</v>
      </c>
      <c r="D1912" s="8">
        <v>3695638.06</v>
      </c>
    </row>
    <row r="1913" spans="1:4" x14ac:dyDescent="0.25">
      <c r="A1913" s="6">
        <v>531647</v>
      </c>
      <c r="B1913" s="7" t="s">
        <v>389</v>
      </c>
      <c r="C1913" s="8">
        <v>393750</v>
      </c>
      <c r="D1913" s="8">
        <v>393750</v>
      </c>
    </row>
    <row r="1914" spans="1:4" x14ac:dyDescent="0.25">
      <c r="A1914" s="6">
        <v>531648</v>
      </c>
      <c r="B1914" s="7" t="s">
        <v>390</v>
      </c>
      <c r="C1914" s="8">
        <v>2217293.17</v>
      </c>
      <c r="D1914" s="8">
        <v>2388996</v>
      </c>
    </row>
    <row r="1915" spans="1:4" ht="15.75" thickBot="1" x14ac:dyDescent="0.3">
      <c r="A1915" s="6">
        <v>531660</v>
      </c>
      <c r="B1915" s="7" t="s">
        <v>38</v>
      </c>
      <c r="C1915" s="8">
        <v>4328449.9400000004</v>
      </c>
      <c r="D1915" s="8">
        <v>3516489.55</v>
      </c>
    </row>
    <row r="1916" spans="1:4" ht="15.75" thickBot="1" x14ac:dyDescent="0.3">
      <c r="A1916" s="22" t="s">
        <v>18</v>
      </c>
      <c r="B1916" s="10"/>
      <c r="C1916" s="11">
        <f>SUM(C1867:C1915)</f>
        <v>200793795.01999998</v>
      </c>
      <c r="D1916" s="11">
        <f>SUM(D1867:D1915)</f>
        <v>184739735.32000005</v>
      </c>
    </row>
    <row r="1917" spans="1:4" x14ac:dyDescent="0.25">
      <c r="A1917" s="37">
        <v>5317</v>
      </c>
      <c r="B1917" s="44" t="s">
        <v>281</v>
      </c>
      <c r="C1917" s="32"/>
      <c r="D1917" s="32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656845.75</v>
      </c>
      <c r="D2275" s="8">
        <v>821192.49</v>
      </c>
    </row>
    <row r="2276" spans="1:4" x14ac:dyDescent="0.25">
      <c r="A2276" s="6">
        <v>550102</v>
      </c>
      <c r="B2276" s="7" t="s">
        <v>440</v>
      </c>
      <c r="C2276" s="8">
        <v>8852022.3800000008</v>
      </c>
      <c r="D2276" s="8">
        <v>7495942.1500000004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9508868.1300000008</v>
      </c>
      <c r="D2279" s="11">
        <f>SUM(D2275:D2278)</f>
        <v>8317134.6400000006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1044513221.58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944180019.5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227273721.29999983</v>
      </c>
      <c r="D2402" s="62">
        <f>D1115-D2400</f>
        <v>224347819.4599998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3EC69-76AC-44DF-940F-4E3B0CE13AC4}">
  <dimension ref="A1:D2402"/>
  <sheetViews>
    <sheetView workbookViewId="0">
      <selection activeCell="F21" sqref="F21"/>
    </sheetView>
  </sheetViews>
  <sheetFormatPr baseColWidth="10" defaultRowHeight="15" x14ac:dyDescent="0.25"/>
  <cols>
    <col min="1" max="1" width="26.42578125" style="65" bestFit="1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1106287</v>
      </c>
      <c r="D6" s="8">
        <v>969325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95486190</v>
      </c>
      <c r="D8" s="8">
        <v>83936178</v>
      </c>
    </row>
    <row r="9" spans="1:4" x14ac:dyDescent="0.25">
      <c r="A9" s="6">
        <v>1105</v>
      </c>
      <c r="B9" s="7" t="s">
        <v>9</v>
      </c>
      <c r="C9" s="8">
        <v>-8658531</v>
      </c>
      <c r="D9" s="8">
        <v>-7629063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150984577</v>
      </c>
      <c r="D11" s="8">
        <v>104133021</v>
      </c>
    </row>
    <row r="12" spans="1:4" x14ac:dyDescent="0.25">
      <c r="A12" s="6">
        <v>1108</v>
      </c>
      <c r="B12" s="7" t="s">
        <v>12</v>
      </c>
      <c r="C12" s="8">
        <v>5998652</v>
      </c>
      <c r="D12" s="8">
        <v>5991921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10000000</v>
      </c>
      <c r="D14" s="8">
        <v>10000000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254917175</v>
      </c>
      <c r="D18" s="11">
        <f>SUM(D4:D17)</f>
        <v>197401382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2000</v>
      </c>
      <c r="D20" s="8">
        <v>2000</v>
      </c>
    </row>
    <row r="21" spans="1:4" x14ac:dyDescent="0.25">
      <c r="A21" s="6">
        <v>1202</v>
      </c>
      <c r="B21" s="7" t="s">
        <v>21</v>
      </c>
      <c r="C21" s="8">
        <v>85000</v>
      </c>
      <c r="D21" s="8">
        <v>105000</v>
      </c>
    </row>
    <row r="22" spans="1:4" x14ac:dyDescent="0.25">
      <c r="A22" s="6">
        <v>1203</v>
      </c>
      <c r="B22" s="7" t="s">
        <v>22</v>
      </c>
      <c r="C22" s="8">
        <v>125029035</v>
      </c>
      <c r="D22" s="8">
        <v>77766248</v>
      </c>
    </row>
    <row r="23" spans="1:4" x14ac:dyDescent="0.25">
      <c r="A23" s="6">
        <v>1204</v>
      </c>
      <c r="B23" s="7" t="s">
        <v>23</v>
      </c>
      <c r="C23" s="8">
        <v>6065590</v>
      </c>
      <c r="D23" s="8">
        <v>4619281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131181625</v>
      </c>
      <c r="D25" s="11">
        <f>SUM(D20:D24)</f>
        <v>82492529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/>
    </row>
    <row r="28" spans="1:4" x14ac:dyDescent="0.25">
      <c r="A28" s="6">
        <v>1302</v>
      </c>
      <c r="B28" s="7" t="s">
        <v>27</v>
      </c>
      <c r="C28" s="8">
        <v>150280173</v>
      </c>
      <c r="D28" s="8">
        <v>124136472</v>
      </c>
    </row>
    <row r="29" spans="1:4" x14ac:dyDescent="0.25">
      <c r="A29" s="6">
        <v>1303</v>
      </c>
      <c r="B29" s="7" t="s">
        <v>28</v>
      </c>
      <c r="C29" s="8"/>
      <c r="D29" s="8">
        <v>20334700</v>
      </c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4794573</v>
      </c>
      <c r="D32" s="8">
        <v>970802</v>
      </c>
    </row>
    <row r="33" spans="1:4" x14ac:dyDescent="0.25">
      <c r="A33" s="6">
        <v>1307</v>
      </c>
      <c r="B33" s="7" t="s">
        <v>32</v>
      </c>
      <c r="C33" s="8">
        <v>240104</v>
      </c>
      <c r="D33" s="8">
        <v>254795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90568</v>
      </c>
      <c r="D37" s="8">
        <v>1100081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156562</v>
      </c>
      <c r="D39" s="8">
        <v>234145</v>
      </c>
    </row>
    <row r="40" spans="1:4" ht="15.75" thickBot="1" x14ac:dyDescent="0.3">
      <c r="A40" s="9" t="s">
        <v>18</v>
      </c>
      <c r="B40" s="10"/>
      <c r="C40" s="11">
        <f>SUM(C27:C39)</f>
        <v>155561980</v>
      </c>
      <c r="D40" s="11">
        <f>SUM(D27:D39)</f>
        <v>147030995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10000</v>
      </c>
      <c r="D54" s="8">
        <v>10000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7672487</v>
      </c>
      <c r="D56" s="8">
        <v>5025922</v>
      </c>
    </row>
    <row r="57" spans="1:4" x14ac:dyDescent="0.25">
      <c r="A57" s="6">
        <v>1505</v>
      </c>
      <c r="B57" s="7" t="s">
        <v>54</v>
      </c>
      <c r="C57" s="8">
        <v>31789584</v>
      </c>
      <c r="D57" s="8">
        <v>21339875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94259</v>
      </c>
      <c r="D61" s="8">
        <v>87027</v>
      </c>
    </row>
    <row r="62" spans="1:4" x14ac:dyDescent="0.25">
      <c r="A62" s="22" t="s">
        <v>18</v>
      </c>
      <c r="B62" s="23"/>
      <c r="C62" s="24">
        <f>SUM(C53:C61)</f>
        <v>39566330</v>
      </c>
      <c r="D62" s="24">
        <f>SUM(D53:D61)</f>
        <v>26462824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1871000</v>
      </c>
      <c r="D64" s="8">
        <v>1871000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>
        <v>8493781</v>
      </c>
    </row>
    <row r="69" spans="1:4" ht="15.75" thickBot="1" x14ac:dyDescent="0.3">
      <c r="A69" s="9" t="s">
        <v>18</v>
      </c>
      <c r="B69" s="10"/>
      <c r="C69" s="11">
        <f>SUM(C64:C68)</f>
        <v>1871000</v>
      </c>
      <c r="D69" s="11">
        <f>SUM(D64:D68)</f>
        <v>10364781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64900</v>
      </c>
      <c r="D71" s="8">
        <v>64900</v>
      </c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11960142</v>
      </c>
      <c r="D73" s="8">
        <v>11226072</v>
      </c>
    </row>
    <row r="74" spans="1:4" x14ac:dyDescent="0.25">
      <c r="A74" s="6">
        <v>1704</v>
      </c>
      <c r="B74" s="7" t="s">
        <v>68</v>
      </c>
      <c r="C74" s="8">
        <v>-9665167</v>
      </c>
      <c r="D74" s="8">
        <v>-9190618</v>
      </c>
    </row>
    <row r="75" spans="1:4" x14ac:dyDescent="0.25">
      <c r="A75" s="6">
        <v>1705</v>
      </c>
      <c r="B75" s="7" t="s">
        <v>69</v>
      </c>
      <c r="C75" s="8">
        <v>4785453</v>
      </c>
      <c r="D75" s="8">
        <v>4785453</v>
      </c>
    </row>
    <row r="76" spans="1:4" ht="15.75" thickBot="1" x14ac:dyDescent="0.3">
      <c r="A76" s="6">
        <v>1706</v>
      </c>
      <c r="B76" s="7" t="s">
        <v>70</v>
      </c>
      <c r="C76" s="8">
        <v>-2616109</v>
      </c>
      <c r="D76" s="8">
        <v>-2233284</v>
      </c>
    </row>
    <row r="77" spans="1:4" ht="15.75" thickBot="1" x14ac:dyDescent="0.3">
      <c r="A77" s="9" t="s">
        <v>18</v>
      </c>
      <c r="B77" s="10"/>
      <c r="C77" s="11">
        <f>SUM(C71:C76)</f>
        <v>4529219</v>
      </c>
      <c r="D77" s="11">
        <f>SUM(D71:D76)</f>
        <v>4652523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1363889</v>
      </c>
      <c r="D84" s="8">
        <v>1363889</v>
      </c>
    </row>
    <row r="85" spans="1:4" x14ac:dyDescent="0.25">
      <c r="A85" s="6">
        <v>1903</v>
      </c>
      <c r="B85" s="7" t="s">
        <v>76</v>
      </c>
      <c r="C85" s="8">
        <v>37394</v>
      </c>
      <c r="D85" s="8">
        <v>37394</v>
      </c>
    </row>
    <row r="86" spans="1:4" x14ac:dyDescent="0.25">
      <c r="A86" s="6">
        <v>1904</v>
      </c>
      <c r="B86" s="7" t="s">
        <v>77</v>
      </c>
      <c r="C86" s="8">
        <v>6707263</v>
      </c>
      <c r="D86" s="8">
        <v>1653828</v>
      </c>
    </row>
    <row r="87" spans="1:4" x14ac:dyDescent="0.25">
      <c r="A87" s="6">
        <v>1905</v>
      </c>
      <c r="B87" s="7" t="s">
        <v>78</v>
      </c>
      <c r="C87" s="8">
        <v>36270</v>
      </c>
      <c r="D87" s="8">
        <v>36270</v>
      </c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12005800</v>
      </c>
      <c r="D89" s="8">
        <v>12005800</v>
      </c>
    </row>
    <row r="90" spans="1:4" x14ac:dyDescent="0.25">
      <c r="A90" s="6">
        <v>1908</v>
      </c>
      <c r="B90" s="7" t="s">
        <v>81</v>
      </c>
      <c r="C90" s="8">
        <v>-4800000</v>
      </c>
      <c r="D90" s="8">
        <v>-3600000</v>
      </c>
    </row>
    <row r="91" spans="1:4" ht="15.75" thickBot="1" x14ac:dyDescent="0.3">
      <c r="A91" s="6">
        <v>1910</v>
      </c>
      <c r="B91" s="7" t="s">
        <v>38</v>
      </c>
      <c r="C91" s="8">
        <v>89095</v>
      </c>
      <c r="D91" s="8">
        <v>3132527</v>
      </c>
    </row>
    <row r="92" spans="1:4" ht="15.75" thickBot="1" x14ac:dyDescent="0.3">
      <c r="A92" s="9" t="s">
        <v>82</v>
      </c>
      <c r="B92" s="10"/>
      <c r="C92" s="11">
        <f>SUM(C83:C91)</f>
        <v>15439711</v>
      </c>
      <c r="D92" s="11">
        <f>SUM(D83:D91)</f>
        <v>14629708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603067040</v>
      </c>
      <c r="D94" s="29">
        <f>D18+D25+D40+D51+D62+D69+D77+D81+D92</f>
        <v>483034742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1125</v>
      </c>
      <c r="D100" s="8">
        <v>1291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1125</v>
      </c>
      <c r="D105" s="11">
        <f>SUM(D98:D104)</f>
        <v>1291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5240</v>
      </c>
      <c r="D107" s="8">
        <v>10600</v>
      </c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188501186</v>
      </c>
      <c r="D112" s="8">
        <v>127578098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12414</v>
      </c>
      <c r="D114" s="8">
        <v>19621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7106</v>
      </c>
      <c r="D121" s="8">
        <v>2569</v>
      </c>
    </row>
    <row r="122" spans="1:4" ht="15.75" thickBot="1" x14ac:dyDescent="0.3">
      <c r="A122" s="19">
        <v>2216</v>
      </c>
      <c r="B122" s="20" t="s">
        <v>109</v>
      </c>
      <c r="C122" s="8">
        <v>519295</v>
      </c>
      <c r="D122" s="8">
        <v>518140</v>
      </c>
    </row>
    <row r="123" spans="1:4" ht="15.75" thickBot="1" x14ac:dyDescent="0.3">
      <c r="A123" s="9" t="s">
        <v>18</v>
      </c>
      <c r="B123" s="10"/>
      <c r="C123" s="11">
        <f>SUM(C107:C122)</f>
        <v>189045241</v>
      </c>
      <c r="D123" s="11">
        <f>SUM(D107:D122)</f>
        <v>128129028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57725166</v>
      </c>
      <c r="D138" s="8">
        <v>40163775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57725166</v>
      </c>
      <c r="D141" s="11">
        <f>SUM(D125:D140)</f>
        <v>40163775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9798198</v>
      </c>
      <c r="D153" s="8">
        <v>7104597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276006</v>
      </c>
      <c r="D155" s="8">
        <v>24443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10074204</v>
      </c>
      <c r="D157" s="11">
        <f>SUM(D151:D156)</f>
        <v>7129040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852374</v>
      </c>
      <c r="D160" s="8">
        <v>488756</v>
      </c>
    </row>
    <row r="161" spans="1:4" x14ac:dyDescent="0.25">
      <c r="A161" s="6">
        <v>2603</v>
      </c>
      <c r="B161" s="7" t="s">
        <v>144</v>
      </c>
      <c r="C161" s="8">
        <v>179333</v>
      </c>
      <c r="D161" s="8">
        <v>3167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5283669</v>
      </c>
      <c r="D164" s="8">
        <v>3265456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6315376</v>
      </c>
      <c r="D167" s="11">
        <f>SUM(D159:D166)</f>
        <v>3757379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6945826</v>
      </c>
      <c r="D169" s="8">
        <v>5511419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183981</v>
      </c>
      <c r="D173" s="8">
        <v>55448</v>
      </c>
    </row>
    <row r="174" spans="1:4" x14ac:dyDescent="0.25">
      <c r="A174" s="6">
        <v>2706</v>
      </c>
      <c r="B174" s="7" t="s">
        <v>156</v>
      </c>
      <c r="C174" s="8">
        <v>502838</v>
      </c>
      <c r="D174" s="8">
        <v>369288</v>
      </c>
    </row>
    <row r="175" spans="1:4" x14ac:dyDescent="0.25">
      <c r="A175" s="6">
        <v>2707</v>
      </c>
      <c r="B175" s="7" t="s">
        <v>157</v>
      </c>
      <c r="C175" s="8">
        <v>421770</v>
      </c>
      <c r="D175" s="8">
        <v>351856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18676</v>
      </c>
      <c r="D177" s="8">
        <v>15382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4158</v>
      </c>
      <c r="D179" s="8">
        <v>978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157159</v>
      </c>
      <c r="D181" s="8">
        <v>333964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>
        <v>1465</v>
      </c>
      <c r="D184" s="8">
        <v>1465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2306</v>
      </c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/>
      <c r="D191" s="8"/>
    </row>
    <row r="192" spans="1:4" ht="15.75" thickBot="1" x14ac:dyDescent="0.3">
      <c r="A192" s="9" t="s">
        <v>18</v>
      </c>
      <c r="B192" s="10"/>
      <c r="C192" s="21">
        <f>SUM(C169:C191)</f>
        <v>8238179</v>
      </c>
      <c r="D192" s="21">
        <f>SUM(D169:D191)</f>
        <v>6639800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44283910</v>
      </c>
      <c r="D195" s="8">
        <v>29295911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127007</v>
      </c>
      <c r="D199" s="8">
        <v>107708</v>
      </c>
    </row>
    <row r="200" spans="1:4" ht="15.75" thickBot="1" x14ac:dyDescent="0.3">
      <c r="A200" s="9" t="s">
        <v>18</v>
      </c>
      <c r="B200" s="10"/>
      <c r="C200" s="11">
        <f>SUM(C194:C199)</f>
        <v>44410917</v>
      </c>
      <c r="D200" s="11">
        <f>SUM(D194:D199)</f>
        <v>29403619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20713426</v>
      </c>
      <c r="D202" s="8">
        <v>19923771</v>
      </c>
    </row>
    <row r="203" spans="1:4" x14ac:dyDescent="0.25">
      <c r="A203" s="6">
        <v>2902</v>
      </c>
      <c r="B203" s="7" t="s">
        <v>182</v>
      </c>
      <c r="C203" s="8">
        <v>22460595</v>
      </c>
      <c r="D203" s="8">
        <v>21654473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28898</v>
      </c>
      <c r="D206" s="8">
        <v>6021</v>
      </c>
    </row>
    <row r="207" spans="1:4" ht="15.75" thickBot="1" x14ac:dyDescent="0.3">
      <c r="A207" s="9" t="s">
        <v>18</v>
      </c>
      <c r="B207" s="10"/>
      <c r="C207" s="11">
        <f>SUM(C202:C206)</f>
        <v>43202919</v>
      </c>
      <c r="D207" s="11">
        <f>SUM(D202:D206)</f>
        <v>41584265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359013127</v>
      </c>
      <c r="D209" s="29">
        <f>D105+D123+D141+D149+D157+D167+D192+D200+D207</f>
        <v>256808197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>
        <v>-14000000</v>
      </c>
      <c r="D214" s="8">
        <v>-14000000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36000000</v>
      </c>
      <c r="D216" s="11">
        <f>SUM(D213:D215)</f>
        <v>36000000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17081546</v>
      </c>
      <c r="D221" s="8">
        <v>12629396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118363843</v>
      </c>
      <c r="D223" s="8">
        <v>104988627</v>
      </c>
    </row>
    <row r="224" spans="1:4" ht="15.75" thickBot="1" x14ac:dyDescent="0.3">
      <c r="A224" s="6">
        <v>3304</v>
      </c>
      <c r="B224" s="7" t="s">
        <v>197</v>
      </c>
      <c r="C224" s="8">
        <v>72608522</v>
      </c>
      <c r="D224" s="8">
        <v>72608522</v>
      </c>
    </row>
    <row r="225" spans="1:4" ht="15.75" thickBot="1" x14ac:dyDescent="0.3">
      <c r="A225" s="9" t="s">
        <v>18</v>
      </c>
      <c r="B225" s="10"/>
      <c r="C225" s="11">
        <f>SUM(C221:C224)</f>
        <v>208053911</v>
      </c>
      <c r="D225" s="11">
        <f>SUM(D221:D224)</f>
        <v>190226545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244053911</v>
      </c>
      <c r="D227" s="29">
        <f>D216+D219+D225</f>
        <v>226226545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603067038</v>
      </c>
      <c r="D229" s="29">
        <f>D209+D227</f>
        <v>483034742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>
        <v>22500</v>
      </c>
      <c r="D237" s="8">
        <v>22500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22500</v>
      </c>
      <c r="D245" s="21">
        <f>SUM(D234:D244)</f>
        <v>22500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>
        <v>1</v>
      </c>
      <c r="D295" s="8">
        <v>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</v>
      </c>
      <c r="D303" s="11">
        <f>SUM(D294:D302)</f>
        <v>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>
        <v>1125</v>
      </c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1125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6600</v>
      </c>
      <c r="D586" s="8">
        <v>10000</v>
      </c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377264386</v>
      </c>
      <c r="D591" s="8">
        <v>244031039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>
        <v>9052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17764</v>
      </c>
      <c r="D600" s="8">
        <v>4526</v>
      </c>
    </row>
    <row r="601" spans="1:4" ht="15.75" thickBot="1" x14ac:dyDescent="0.3">
      <c r="A601" s="9" t="s">
        <v>18</v>
      </c>
      <c r="B601" s="10"/>
      <c r="C601" s="11">
        <f>SUM(C586:C600)</f>
        <v>377288750</v>
      </c>
      <c r="D601" s="11">
        <f>SUM(D586:D600)</f>
        <v>244054617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>
        <v>480</v>
      </c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25961492</v>
      </c>
      <c r="D676" s="8">
        <v>16875737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>
        <v>435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853</v>
      </c>
      <c r="D685" s="8">
        <v>217</v>
      </c>
    </row>
    <row r="686" spans="1:4" ht="15.75" thickBot="1" x14ac:dyDescent="0.3">
      <c r="A686" s="9" t="s">
        <v>18</v>
      </c>
      <c r="B686" s="10"/>
      <c r="C686" s="11">
        <f>SUM(C671:C685)</f>
        <v>25962345</v>
      </c>
      <c r="D686" s="11">
        <f>SUM(D671:D685)</f>
        <v>16876869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5344915</v>
      </c>
      <c r="D727" s="8">
        <v>3007000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5344915</v>
      </c>
      <c r="D737" s="11">
        <f>SUM(D722:D736)</f>
        <v>3007000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4000</v>
      </c>
      <c r="D739" s="8">
        <v>4000</v>
      </c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97612416</v>
      </c>
      <c r="D744" s="8">
        <v>97685255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3621</v>
      </c>
      <c r="D746" s="8">
        <v>15000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>
        <v>6414</v>
      </c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1810</v>
      </c>
      <c r="D753" s="8">
        <v>-4131</v>
      </c>
    </row>
    <row r="754" spans="1:4" ht="15.75" thickBot="1" x14ac:dyDescent="0.3">
      <c r="A754" s="9" t="s">
        <v>18</v>
      </c>
      <c r="B754" s="10"/>
      <c r="C754" s="11">
        <f>SUM(C739:C753)</f>
        <v>97621847</v>
      </c>
      <c r="D754" s="11">
        <f>SUM(D739:D753)</f>
        <v>97706538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41160968</v>
      </c>
      <c r="D778" s="8">
        <v>43034884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41160968</v>
      </c>
      <c r="D788" s="11">
        <f>SUM(D773:D787)</f>
        <v>43034884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122690</v>
      </c>
      <c r="D1089" s="8">
        <v>112363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7359042</v>
      </c>
      <c r="D1092" s="8">
        <v>6400270</v>
      </c>
    </row>
    <row r="1093" spans="1:4" x14ac:dyDescent="0.25">
      <c r="A1093" s="6">
        <v>450106</v>
      </c>
      <c r="B1093" s="7" t="s">
        <v>300</v>
      </c>
      <c r="C1093" s="8">
        <v>95136</v>
      </c>
      <c r="D1093" s="8">
        <v>241646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535326</v>
      </c>
      <c r="D1095" s="8">
        <v>535326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8112194</v>
      </c>
      <c r="D1102" s="11">
        <f>SUM(D1087:D1101)</f>
        <v>7289605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450</v>
      </c>
      <c r="D1111" s="8">
        <v>192</v>
      </c>
    </row>
    <row r="1112" spans="1:4" ht="15.75" thickBot="1" x14ac:dyDescent="0.3">
      <c r="A1112" s="16">
        <v>450310</v>
      </c>
      <c r="B1112" s="17" t="s">
        <v>38</v>
      </c>
      <c r="C1112" s="8">
        <v>2227648</v>
      </c>
      <c r="D1112" s="8">
        <v>2759393</v>
      </c>
    </row>
    <row r="1113" spans="1:4" ht="15.75" thickBot="1" x14ac:dyDescent="0.3">
      <c r="A1113" s="9" t="s">
        <v>18</v>
      </c>
      <c r="B1113" s="10"/>
      <c r="C1113" s="11">
        <f>SUM(C1108:C1112)</f>
        <v>2228098</v>
      </c>
      <c r="D1113" s="11">
        <f>SUM(D1108:D1112)</f>
        <v>2759585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557742743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414751599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>
        <v>11</v>
      </c>
      <c r="D1139" s="8">
        <v>11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11</v>
      </c>
      <c r="D1147" s="11">
        <f>SUM(D1136:D1146)</f>
        <v>11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>
        <v>1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>
        <v>1125</v>
      </c>
      <c r="D1245" s="8">
        <v>1125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1125</v>
      </c>
      <c r="D1253" s="11">
        <f>SUM(D1243:D1252)</f>
        <v>1125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169705735</v>
      </c>
      <c r="D1617" s="8">
        <v>132907601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169705735</v>
      </c>
      <c r="D1627" s="11">
        <f>SUM(D1612:D1626)</f>
        <v>132907601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>
        <v>1200</v>
      </c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64903729</v>
      </c>
      <c r="D1634" s="8">
        <v>42189342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>
        <v>1086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2132</v>
      </c>
      <c r="D1643" s="8">
        <v>543</v>
      </c>
    </row>
    <row r="1644" spans="1:4" ht="15.75" thickBot="1" x14ac:dyDescent="0.3">
      <c r="A1644" s="9" t="s">
        <v>18</v>
      </c>
      <c r="B1644" s="10"/>
      <c r="C1644" s="11">
        <f>SUM(C1629:C1643)</f>
        <v>64905861</v>
      </c>
      <c r="D1644" s="11">
        <f>SUM(D1629:D1643)</f>
        <v>42192171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480</v>
      </c>
      <c r="D1646" s="8">
        <v>480</v>
      </c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>
        <v>16875737</v>
      </c>
      <c r="D1651" s="8">
        <v>17069196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434</v>
      </c>
      <c r="D1653" s="8">
        <v>1800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>
        <v>3</v>
      </c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217</v>
      </c>
      <c r="D1660" s="8">
        <v>-521</v>
      </c>
    </row>
    <row r="1661" spans="1:4" ht="15.75" thickBot="1" x14ac:dyDescent="0.3">
      <c r="A1661" s="9" t="s">
        <v>18</v>
      </c>
      <c r="B1661" s="68"/>
      <c r="C1661" s="69">
        <f>SUM(C1646:C1660)</f>
        <v>16876868</v>
      </c>
      <c r="D1661" s="11">
        <f>SUM(D1646:D1660)</f>
        <v>17070958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2640</v>
      </c>
      <c r="D1782" s="8">
        <v>4000</v>
      </c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150905754</v>
      </c>
      <c r="D1787" s="8">
        <v>97612416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>
        <v>3621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7106</v>
      </c>
      <c r="D1796" s="8">
        <v>1810</v>
      </c>
    </row>
    <row r="1797" spans="1:4" ht="15.75" thickBot="1" x14ac:dyDescent="0.3">
      <c r="A1797" s="9" t="s">
        <v>18</v>
      </c>
      <c r="B1797" s="10"/>
      <c r="C1797" s="11">
        <f>SUM(C1782:C1796)</f>
        <v>150915500</v>
      </c>
      <c r="D1797" s="11">
        <f>SUM(D1782:D1796)</f>
        <v>97621847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57725166</v>
      </c>
      <c r="D1821" s="8">
        <v>40163775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57725166</v>
      </c>
      <c r="D1831" s="11">
        <f>SUM(D1816:D1830)</f>
        <v>40163775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13729560</v>
      </c>
      <c r="D1867" s="8">
        <v>11181732</v>
      </c>
    </row>
    <row r="1868" spans="1:4" x14ac:dyDescent="0.25">
      <c r="A1868" s="6">
        <v>531602</v>
      </c>
      <c r="B1868" s="7" t="s">
        <v>348</v>
      </c>
      <c r="C1868" s="8">
        <v>3000</v>
      </c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486682</v>
      </c>
      <c r="D1870" s="8">
        <v>154427</v>
      </c>
    </row>
    <row r="1871" spans="1:4" x14ac:dyDescent="0.25">
      <c r="A1871" s="6">
        <v>531605</v>
      </c>
      <c r="B1871" s="7" t="s">
        <v>352</v>
      </c>
      <c r="C1871" s="8">
        <v>1061471</v>
      </c>
      <c r="D1871" s="8">
        <v>603196</v>
      </c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>
        <v>137458</v>
      </c>
      <c r="D1873" s="8">
        <v>111636</v>
      </c>
    </row>
    <row r="1874" spans="1:4" x14ac:dyDescent="0.25">
      <c r="A1874" s="6">
        <v>531608</v>
      </c>
      <c r="B1874" s="7" t="s">
        <v>355</v>
      </c>
      <c r="C1874" s="8">
        <v>837667</v>
      </c>
      <c r="D1874" s="8">
        <v>814528</v>
      </c>
    </row>
    <row r="1875" spans="1:4" x14ac:dyDescent="0.25">
      <c r="A1875" s="6">
        <v>531609</v>
      </c>
      <c r="B1875" s="7" t="s">
        <v>356</v>
      </c>
      <c r="C1875" s="8">
        <v>142946</v>
      </c>
      <c r="D1875" s="8">
        <v>258267</v>
      </c>
    </row>
    <row r="1876" spans="1:4" x14ac:dyDescent="0.25">
      <c r="A1876" s="6">
        <v>531610</v>
      </c>
      <c r="B1876" s="7" t="s">
        <v>357</v>
      </c>
      <c r="C1876" s="8">
        <v>273484</v>
      </c>
      <c r="D1876" s="8">
        <v>133627</v>
      </c>
    </row>
    <row r="1877" spans="1:4" x14ac:dyDescent="0.25">
      <c r="A1877" s="6">
        <v>531611</v>
      </c>
      <c r="B1877" s="7" t="s">
        <v>358</v>
      </c>
      <c r="C1877" s="8">
        <v>1738527</v>
      </c>
      <c r="D1877" s="8">
        <v>1069291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>
        <v>506375</v>
      </c>
      <c r="D1882" s="8">
        <v>467186</v>
      </c>
    </row>
    <row r="1883" spans="1:4" x14ac:dyDescent="0.25">
      <c r="A1883" s="6">
        <v>531617</v>
      </c>
      <c r="B1883" s="7" t="s">
        <v>364</v>
      </c>
      <c r="C1883" s="8">
        <v>1414728</v>
      </c>
      <c r="D1883" s="8">
        <v>1491981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5216138</v>
      </c>
      <c r="D1886" s="8">
        <v>4233073</v>
      </c>
    </row>
    <row r="1887" spans="1:4" x14ac:dyDescent="0.25">
      <c r="A1887" s="6">
        <v>531621</v>
      </c>
      <c r="B1887" s="7" t="s">
        <v>368</v>
      </c>
      <c r="C1887" s="8"/>
      <c r="D1887" s="8">
        <v>28130</v>
      </c>
    </row>
    <row r="1888" spans="1:4" x14ac:dyDescent="0.25">
      <c r="A1888" s="6">
        <v>531622</v>
      </c>
      <c r="B1888" s="7" t="s">
        <v>369</v>
      </c>
      <c r="C1888" s="8">
        <v>127051</v>
      </c>
      <c r="D1888" s="8">
        <v>208563</v>
      </c>
    </row>
    <row r="1889" spans="1:4" x14ac:dyDescent="0.25">
      <c r="A1889" s="6">
        <v>531623</v>
      </c>
      <c r="B1889" s="7" t="s">
        <v>370</v>
      </c>
      <c r="C1889" s="8">
        <v>2073690</v>
      </c>
      <c r="D1889" s="8">
        <v>86230</v>
      </c>
    </row>
    <row r="1890" spans="1:4" x14ac:dyDescent="0.25">
      <c r="A1890" s="6">
        <v>531624</v>
      </c>
      <c r="B1890" s="7" t="s">
        <v>371</v>
      </c>
      <c r="C1890" s="8">
        <v>1898443</v>
      </c>
      <c r="D1890" s="8">
        <v>2227916</v>
      </c>
    </row>
    <row r="1891" spans="1:4" x14ac:dyDescent="0.25">
      <c r="A1891" s="6">
        <v>531625</v>
      </c>
      <c r="B1891" s="7" t="s">
        <v>372</v>
      </c>
      <c r="C1891" s="8">
        <v>1674003</v>
      </c>
      <c r="D1891" s="8">
        <v>1084954</v>
      </c>
    </row>
    <row r="1892" spans="1:4" x14ac:dyDescent="0.25">
      <c r="A1892" s="6">
        <v>531626</v>
      </c>
      <c r="B1892" s="7" t="s">
        <v>373</v>
      </c>
      <c r="C1892" s="8">
        <v>224190</v>
      </c>
      <c r="D1892" s="8">
        <v>210314</v>
      </c>
    </row>
    <row r="1893" spans="1:4" x14ac:dyDescent="0.25">
      <c r="A1893" s="6">
        <v>531627</v>
      </c>
      <c r="B1893" s="7" t="s">
        <v>374</v>
      </c>
      <c r="C1893" s="8"/>
      <c r="D1893" s="8">
        <v>2034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2391</v>
      </c>
      <c r="D1895" s="8">
        <v>2857</v>
      </c>
    </row>
    <row r="1896" spans="1:4" x14ac:dyDescent="0.25">
      <c r="A1896" s="6">
        <v>531630</v>
      </c>
      <c r="B1896" s="7" t="s">
        <v>377</v>
      </c>
      <c r="C1896" s="8">
        <v>781392</v>
      </c>
      <c r="D1896" s="8">
        <v>538384</v>
      </c>
    </row>
    <row r="1897" spans="1:4" x14ac:dyDescent="0.25">
      <c r="A1897" s="6">
        <v>531631</v>
      </c>
      <c r="B1897" s="7" t="s">
        <v>378</v>
      </c>
      <c r="C1897" s="8">
        <v>171558</v>
      </c>
      <c r="D1897" s="8">
        <v>183222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28100</v>
      </c>
      <c r="D1899" s="8">
        <v>11250</v>
      </c>
    </row>
    <row r="1900" spans="1:4" x14ac:dyDescent="0.25">
      <c r="A1900" s="6">
        <v>531634</v>
      </c>
      <c r="B1900" s="7" t="s">
        <v>381</v>
      </c>
      <c r="C1900" s="8">
        <v>45180</v>
      </c>
      <c r="D1900" s="8">
        <v>30000</v>
      </c>
    </row>
    <row r="1901" spans="1:4" x14ac:dyDescent="0.25">
      <c r="A1901" s="6">
        <v>531635</v>
      </c>
      <c r="B1901" s="7" t="s">
        <v>382</v>
      </c>
      <c r="C1901" s="8">
        <v>136851</v>
      </c>
      <c r="D1901" s="8">
        <v>153143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169737</v>
      </c>
      <c r="D1903" s="8">
        <v>4167</v>
      </c>
    </row>
    <row r="1904" spans="1:4" x14ac:dyDescent="0.25">
      <c r="A1904" s="6">
        <v>531638</v>
      </c>
      <c r="B1904" s="7" t="s">
        <v>413</v>
      </c>
      <c r="C1904" s="8">
        <v>598536</v>
      </c>
      <c r="D1904" s="8">
        <v>70495</v>
      </c>
    </row>
    <row r="1905" spans="1:4" x14ac:dyDescent="0.25">
      <c r="A1905" s="6">
        <v>531639</v>
      </c>
      <c r="B1905" s="7" t="s">
        <v>386</v>
      </c>
      <c r="C1905" s="8">
        <v>262869</v>
      </c>
      <c r="D1905" s="8">
        <v>359511</v>
      </c>
    </row>
    <row r="1906" spans="1:4" x14ac:dyDescent="0.25">
      <c r="A1906" s="6">
        <v>531640</v>
      </c>
      <c r="B1906" s="7" t="s">
        <v>387</v>
      </c>
      <c r="C1906" s="8">
        <v>834</v>
      </c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157056</v>
      </c>
      <c r="D1909" s="8">
        <v>118559</v>
      </c>
    </row>
    <row r="1910" spans="1:4" x14ac:dyDescent="0.25">
      <c r="A1910" s="6">
        <v>531644</v>
      </c>
      <c r="B1910" s="7" t="s">
        <v>169</v>
      </c>
      <c r="C1910" s="8">
        <v>1153944</v>
      </c>
      <c r="D1910" s="8">
        <v>903918</v>
      </c>
    </row>
    <row r="1911" spans="1:4" x14ac:dyDescent="0.25">
      <c r="A1911" s="6">
        <v>531645</v>
      </c>
      <c r="B1911" s="7" t="s">
        <v>170</v>
      </c>
      <c r="C1911" s="8">
        <v>155072</v>
      </c>
      <c r="D1911" s="8">
        <v>126361</v>
      </c>
    </row>
    <row r="1912" spans="1:4" x14ac:dyDescent="0.25">
      <c r="A1912" s="6">
        <v>531646</v>
      </c>
      <c r="B1912" s="7" t="s">
        <v>171</v>
      </c>
      <c r="C1912" s="8">
        <v>1146282</v>
      </c>
      <c r="D1912" s="8">
        <v>902645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609754</v>
      </c>
      <c r="D1914" s="8">
        <v>582796</v>
      </c>
    </row>
    <row r="1915" spans="1:4" ht="15.75" thickBot="1" x14ac:dyDescent="0.3">
      <c r="A1915" s="6">
        <v>531660</v>
      </c>
      <c r="B1915" s="7" t="s">
        <v>38</v>
      </c>
      <c r="C1915" s="8">
        <v>337987</v>
      </c>
      <c r="D1915" s="8">
        <v>249607</v>
      </c>
    </row>
    <row r="1916" spans="1:4" x14ac:dyDescent="0.25">
      <c r="A1916" s="22" t="s">
        <v>18</v>
      </c>
      <c r="B1916" s="23"/>
      <c r="C1916" s="24">
        <f>SUM(C1867:C1915)</f>
        <v>37302956</v>
      </c>
      <c r="D1916" s="24">
        <f>SUM(D1867:D1915)</f>
        <v>28604000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330</v>
      </c>
      <c r="D1918" s="8"/>
    </row>
    <row r="1919" spans="1:4" ht="15.75" thickBot="1" x14ac:dyDescent="0.3">
      <c r="A1919" s="9" t="s">
        <v>18</v>
      </c>
      <c r="B1919" s="10"/>
      <c r="C1919" s="11">
        <f>SUM(C1918:C1918)</f>
        <v>330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33444</v>
      </c>
    </row>
    <row r="2276" spans="1:4" x14ac:dyDescent="0.25">
      <c r="A2276" s="6">
        <v>550102</v>
      </c>
      <c r="B2276" s="7" t="s">
        <v>440</v>
      </c>
      <c r="C2276" s="8">
        <v>1507696</v>
      </c>
      <c r="D2276" s="8">
        <v>1099146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8620</v>
      </c>
      <c r="D2278" s="8">
        <v>8779</v>
      </c>
    </row>
    <row r="2279" spans="1:4" ht="15.75" thickBot="1" x14ac:dyDescent="0.3">
      <c r="A2279" s="9" t="s">
        <v>18</v>
      </c>
      <c r="B2279" s="10"/>
      <c r="C2279" s="11">
        <f>SUM(C2275:C2278)</f>
        <v>1516316</v>
      </c>
      <c r="D2279" s="11">
        <f>SUM(D2275:D2278)</f>
        <v>1141369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3000000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3000000</v>
      </c>
      <c r="D2285" s="11">
        <f>SUM(D2281:D2284)</f>
        <v>0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501949869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359702857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55792874</v>
      </c>
      <c r="D2402" s="62">
        <f>D1115-D2400</f>
        <v>55048742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887DE-2A8D-4DF3-9DB9-D781A6609594}">
  <dimension ref="A1:D2402"/>
  <sheetViews>
    <sheetView workbookViewId="0">
      <selection activeCell="B23" sqref="B23"/>
    </sheetView>
  </sheetViews>
  <sheetFormatPr baseColWidth="10" defaultRowHeight="15" x14ac:dyDescent="0.25"/>
  <cols>
    <col min="1" max="1" width="7.140625" style="65" customWidth="1"/>
    <col min="2" max="2" width="97.85546875" style="66" bestFit="1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18665000</v>
      </c>
      <c r="D6" s="8">
        <v>18665000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251186484.49000001</v>
      </c>
      <c r="D8" s="8">
        <v>252918404.49000001</v>
      </c>
    </row>
    <row r="9" spans="1:4" x14ac:dyDescent="0.25">
      <c r="A9" s="6">
        <v>1105</v>
      </c>
      <c r="B9" s="7" t="s">
        <v>9</v>
      </c>
      <c r="C9" s="8">
        <v>-37780731.899999999</v>
      </c>
      <c r="D9" s="8">
        <v>-34135173.549999997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428396614.51999998</v>
      </c>
      <c r="D11" s="8">
        <v>390996327.94999999</v>
      </c>
    </row>
    <row r="12" spans="1:4" x14ac:dyDescent="0.25">
      <c r="A12" s="6">
        <v>1108</v>
      </c>
      <c r="B12" s="7" t="s">
        <v>12</v>
      </c>
      <c r="C12" s="8">
        <v>483889409.79000002</v>
      </c>
      <c r="D12" s="8">
        <v>181200000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235197447.84</v>
      </c>
      <c r="D14" s="8">
        <v>403833172.72000003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18323000</v>
      </c>
      <c r="D17" s="8">
        <v>15512200</v>
      </c>
    </row>
    <row r="18" spans="1:4" ht="15.75" thickBot="1" x14ac:dyDescent="0.3">
      <c r="A18" s="9" t="s">
        <v>18</v>
      </c>
      <c r="B18" s="10"/>
      <c r="C18" s="11">
        <f>SUM(C4:C17)</f>
        <v>1397877224.74</v>
      </c>
      <c r="D18" s="11">
        <f>SUM(D4:D17)</f>
        <v>1228989931.6100001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10000</v>
      </c>
      <c r="D20" s="8">
        <v>10000</v>
      </c>
    </row>
    <row r="21" spans="1:4" x14ac:dyDescent="0.25">
      <c r="A21" s="6">
        <v>1202</v>
      </c>
      <c r="B21" s="7" t="s">
        <v>21</v>
      </c>
      <c r="C21" s="8">
        <v>115900</v>
      </c>
      <c r="D21" s="8">
        <v>122900</v>
      </c>
    </row>
    <row r="22" spans="1:4" x14ac:dyDescent="0.25">
      <c r="A22" s="6">
        <v>1203</v>
      </c>
      <c r="B22" s="7" t="s">
        <v>22</v>
      </c>
      <c r="C22" s="8">
        <v>82146875.269999996</v>
      </c>
      <c r="D22" s="8">
        <v>54901584.079999998</v>
      </c>
    </row>
    <row r="23" spans="1:4" x14ac:dyDescent="0.25">
      <c r="A23" s="6">
        <v>1204</v>
      </c>
      <c r="B23" s="7" t="s">
        <v>23</v>
      </c>
      <c r="C23" s="8">
        <v>7861457.3399999999</v>
      </c>
      <c r="D23" s="8">
        <v>23839870.879999999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90134232.609999999</v>
      </c>
      <c r="D25" s="11">
        <f>SUM(D20:D24)</f>
        <v>78874354.959999993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/>
      <c r="D27" s="8">
        <v>2574008.13</v>
      </c>
    </row>
    <row r="28" spans="1:4" x14ac:dyDescent="0.25">
      <c r="A28" s="6">
        <v>1302</v>
      </c>
      <c r="B28" s="7" t="s">
        <v>27</v>
      </c>
      <c r="C28" s="8">
        <v>197490259.80000001</v>
      </c>
      <c r="D28" s="8">
        <v>278835769.94999999</v>
      </c>
    </row>
    <row r="29" spans="1:4" x14ac:dyDescent="0.25">
      <c r="A29" s="6">
        <v>1303</v>
      </c>
      <c r="B29" s="7" t="s">
        <v>28</v>
      </c>
      <c r="C29" s="8">
        <v>82987960.659999996</v>
      </c>
      <c r="D29" s="8">
        <v>10629909.43</v>
      </c>
    </row>
    <row r="30" spans="1:4" x14ac:dyDescent="0.25">
      <c r="A30" s="6">
        <v>1304</v>
      </c>
      <c r="B30" s="7" t="s">
        <v>29</v>
      </c>
      <c r="C30" s="8">
        <v>328836.18</v>
      </c>
      <c r="D30" s="8">
        <v>1750812.05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40567036.82</v>
      </c>
      <c r="D32" s="8">
        <v>75826941.609999999</v>
      </c>
    </row>
    <row r="33" spans="1:4" x14ac:dyDescent="0.25">
      <c r="A33" s="6">
        <v>1307</v>
      </c>
      <c r="B33" s="7" t="s">
        <v>32</v>
      </c>
      <c r="C33" s="8">
        <v>22314580.16</v>
      </c>
      <c r="D33" s="8">
        <v>39477929.270000003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>
        <v>8735315.0999999996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343688673.62000006</v>
      </c>
      <c r="D40" s="11">
        <f>SUM(D27:D39)</f>
        <v>417830685.54000002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1922385.6</v>
      </c>
      <c r="D42" s="8">
        <v>2516440.66</v>
      </c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2317746.81</v>
      </c>
      <c r="D47" s="8">
        <v>2696631.92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4240132.41</v>
      </c>
      <c r="D51" s="21">
        <f>SUM(D42:D50)</f>
        <v>5213072.58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1455032.26</v>
      </c>
      <c r="D53" s="8"/>
    </row>
    <row r="54" spans="1:4" x14ac:dyDescent="0.25">
      <c r="A54" s="6">
        <v>1502</v>
      </c>
      <c r="B54" s="7" t="s">
        <v>51</v>
      </c>
      <c r="C54" s="8">
        <v>331480</v>
      </c>
      <c r="D54" s="8">
        <v>331480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72965526.989999995</v>
      </c>
      <c r="D57" s="8">
        <v>53906229.369999997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74752039.25</v>
      </c>
      <c r="D62" s="24">
        <f>SUM(D53:D61)</f>
        <v>54237709.369999997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12759418.49</v>
      </c>
      <c r="D64" s="8">
        <v>11498759.74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12759418.49</v>
      </c>
      <c r="D69" s="11">
        <f>SUM(D64:D68)</f>
        <v>11498759.74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163504883.03999999</v>
      </c>
      <c r="D71" s="8">
        <v>163842383.03999999</v>
      </c>
    </row>
    <row r="72" spans="1:4" x14ac:dyDescent="0.25">
      <c r="A72" s="6">
        <v>1702</v>
      </c>
      <c r="B72" s="7" t="s">
        <v>66</v>
      </c>
      <c r="C72" s="8">
        <v>-144019210.93000001</v>
      </c>
      <c r="D72" s="8">
        <v>-142653664.27000001</v>
      </c>
    </row>
    <row r="73" spans="1:4" x14ac:dyDescent="0.25">
      <c r="A73" s="6">
        <v>1703</v>
      </c>
      <c r="B73" s="7" t="s">
        <v>67</v>
      </c>
      <c r="C73" s="8">
        <v>118952896.86</v>
      </c>
      <c r="D73" s="8">
        <v>131456144.62</v>
      </c>
    </row>
    <row r="74" spans="1:4" x14ac:dyDescent="0.25">
      <c r="A74" s="6">
        <v>1704</v>
      </c>
      <c r="B74" s="7" t="s">
        <v>68</v>
      </c>
      <c r="C74" s="8">
        <v>-98671445.790000007</v>
      </c>
      <c r="D74" s="8">
        <v>-112179530.06</v>
      </c>
    </row>
    <row r="75" spans="1:4" x14ac:dyDescent="0.25">
      <c r="A75" s="6">
        <v>1705</v>
      </c>
      <c r="B75" s="7" t="s">
        <v>69</v>
      </c>
      <c r="C75" s="8"/>
      <c r="D75" s="8">
        <v>9507935.7100000009</v>
      </c>
    </row>
    <row r="76" spans="1:4" ht="15.75" thickBot="1" x14ac:dyDescent="0.3">
      <c r="A76" s="6">
        <v>1706</v>
      </c>
      <c r="B76" s="7" t="s">
        <v>70</v>
      </c>
      <c r="C76" s="8"/>
      <c r="D76" s="8">
        <v>-7799212.3700000001</v>
      </c>
    </row>
    <row r="77" spans="1:4" ht="15.75" thickBot="1" x14ac:dyDescent="0.3">
      <c r="A77" s="9" t="s">
        <v>18</v>
      </c>
      <c r="B77" s="10"/>
      <c r="C77" s="11">
        <f>SUM(C71:C76)</f>
        <v>39767123.179999962</v>
      </c>
      <c r="D77" s="11">
        <f>SUM(D71:D76)</f>
        <v>42174056.669999987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259197.62</v>
      </c>
      <c r="D84" s="8">
        <v>108247.49</v>
      </c>
    </row>
    <row r="85" spans="1:4" x14ac:dyDescent="0.25">
      <c r="A85" s="6">
        <v>1903</v>
      </c>
      <c r="B85" s="7" t="s">
        <v>76</v>
      </c>
      <c r="C85" s="8">
        <v>518573.29</v>
      </c>
      <c r="D85" s="8">
        <v>433312.04</v>
      </c>
    </row>
    <row r="86" spans="1:4" x14ac:dyDescent="0.25">
      <c r="A86" s="6">
        <v>1904</v>
      </c>
      <c r="B86" s="7" t="s">
        <v>77</v>
      </c>
      <c r="C86" s="8">
        <v>31838544.66</v>
      </c>
      <c r="D86" s="8">
        <v>18568557.170000002</v>
      </c>
    </row>
    <row r="87" spans="1:4" x14ac:dyDescent="0.25">
      <c r="A87" s="6">
        <v>1905</v>
      </c>
      <c r="B87" s="7" t="s">
        <v>78</v>
      </c>
      <c r="C87" s="8"/>
      <c r="D87" s="8"/>
    </row>
    <row r="88" spans="1:4" x14ac:dyDescent="0.25">
      <c r="A88" s="6">
        <v>1906</v>
      </c>
      <c r="B88" s="7" t="s">
        <v>79</v>
      </c>
      <c r="C88" s="8"/>
      <c r="D88" s="8"/>
    </row>
    <row r="89" spans="1:4" x14ac:dyDescent="0.25">
      <c r="A89" s="6">
        <v>1907</v>
      </c>
      <c r="B89" s="7" t="s">
        <v>80</v>
      </c>
      <c r="C89" s="8">
        <v>2210195.52</v>
      </c>
      <c r="D89" s="8">
        <v>7170494.54</v>
      </c>
    </row>
    <row r="90" spans="1:4" x14ac:dyDescent="0.25">
      <c r="A90" s="6">
        <v>1908</v>
      </c>
      <c r="B90" s="7" t="s">
        <v>81</v>
      </c>
      <c r="C90" s="8">
        <v>-1305977.17</v>
      </c>
      <c r="D90" s="8">
        <v>-8328872.5700000003</v>
      </c>
    </row>
    <row r="91" spans="1:4" ht="15.75" thickBot="1" x14ac:dyDescent="0.3">
      <c r="A91" s="6">
        <v>1910</v>
      </c>
      <c r="B91" s="7" t="s">
        <v>38</v>
      </c>
      <c r="C91" s="8">
        <v>16285148.74</v>
      </c>
      <c r="D91" s="8">
        <v>11095170.939999999</v>
      </c>
    </row>
    <row r="92" spans="1:4" ht="15.75" thickBot="1" x14ac:dyDescent="0.3">
      <c r="A92" s="9" t="s">
        <v>82</v>
      </c>
      <c r="B92" s="10"/>
      <c r="C92" s="11">
        <f>SUM(C83:C91)</f>
        <v>49805682.660000004</v>
      </c>
      <c r="D92" s="11">
        <f>SUM(D83:D91)</f>
        <v>29046909.609999999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2013024526.9600003</v>
      </c>
      <c r="D94" s="29">
        <f>D18+D25+D40+D51+D62+D69+D77+D81+D92</f>
        <v>1867865480.0799999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>
        <v>-11746.27</v>
      </c>
    </row>
    <row r="99" spans="1:4" x14ac:dyDescent="0.25">
      <c r="A99" s="6">
        <v>2102</v>
      </c>
      <c r="B99" s="7" t="s">
        <v>87</v>
      </c>
      <c r="C99" s="8">
        <v>113997.06</v>
      </c>
      <c r="D99" s="8">
        <v>-86538.26</v>
      </c>
    </row>
    <row r="100" spans="1:4" x14ac:dyDescent="0.25">
      <c r="A100" s="6">
        <v>2103</v>
      </c>
      <c r="B100" s="7" t="s">
        <v>88</v>
      </c>
      <c r="C100" s="8">
        <v>2795.39</v>
      </c>
      <c r="D100" s="8">
        <v>4719.6499999999996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116792.45</v>
      </c>
      <c r="D105" s="11">
        <f>SUM(D98:D104)</f>
        <v>-93564.88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-910627.13</v>
      </c>
      <c r="D107" s="8">
        <v>-517978.7</v>
      </c>
    </row>
    <row r="108" spans="1:4" x14ac:dyDescent="0.25">
      <c r="A108" s="6">
        <v>2202</v>
      </c>
      <c r="B108" s="7" t="s">
        <v>95</v>
      </c>
      <c r="C108" s="8">
        <v>606633.13</v>
      </c>
      <c r="D108" s="8">
        <v>314970.42</v>
      </c>
    </row>
    <row r="109" spans="1:4" x14ac:dyDescent="0.25">
      <c r="A109" s="6">
        <v>2203</v>
      </c>
      <c r="B109" s="33" t="s">
        <v>96</v>
      </c>
      <c r="C109" s="8">
        <v>196404.85</v>
      </c>
      <c r="D109" s="8">
        <v>528098.63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1685619.18</v>
      </c>
      <c r="D111" s="8">
        <v>2011771.63</v>
      </c>
    </row>
    <row r="112" spans="1:4" x14ac:dyDescent="0.25">
      <c r="A112" s="6">
        <v>2206</v>
      </c>
      <c r="B112" s="7" t="s">
        <v>99</v>
      </c>
      <c r="C112" s="8">
        <v>476360887.29000002</v>
      </c>
      <c r="D112" s="8">
        <v>398929979.25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6751201.9800000004</v>
      </c>
      <c r="D114" s="8">
        <v>5761752.4699999997</v>
      </c>
    </row>
    <row r="115" spans="1:4" x14ac:dyDescent="0.25">
      <c r="A115" s="6">
        <v>2209</v>
      </c>
      <c r="B115" s="7" t="s">
        <v>102</v>
      </c>
      <c r="C115" s="8">
        <v>-4516.93</v>
      </c>
      <c r="D115" s="8">
        <v>-15829.62</v>
      </c>
    </row>
    <row r="116" spans="1:4" x14ac:dyDescent="0.25">
      <c r="A116" s="6">
        <v>2210</v>
      </c>
      <c r="B116" s="7" t="s">
        <v>103</v>
      </c>
      <c r="C116" s="8">
        <v>71547.48</v>
      </c>
      <c r="D116" s="8">
        <v>-10148.81</v>
      </c>
    </row>
    <row r="117" spans="1:4" x14ac:dyDescent="0.25">
      <c r="A117" s="6">
        <v>2211</v>
      </c>
      <c r="B117" s="7" t="s">
        <v>104</v>
      </c>
      <c r="C117" s="8">
        <v>16310.83</v>
      </c>
      <c r="D117" s="8">
        <v>-197663.29</v>
      </c>
    </row>
    <row r="118" spans="1:4" x14ac:dyDescent="0.25">
      <c r="A118" s="6">
        <v>2212</v>
      </c>
      <c r="B118" s="7" t="s">
        <v>105</v>
      </c>
      <c r="C118" s="8">
        <v>671741.9</v>
      </c>
      <c r="D118" s="8">
        <v>573299.31000000006</v>
      </c>
    </row>
    <row r="119" spans="1:4" x14ac:dyDescent="0.25">
      <c r="A119" s="6">
        <v>2213</v>
      </c>
      <c r="B119" s="7" t="s">
        <v>106</v>
      </c>
      <c r="C119" s="8">
        <v>21540.9</v>
      </c>
      <c r="D119" s="8">
        <v>43245.7</v>
      </c>
    </row>
    <row r="120" spans="1:4" x14ac:dyDescent="0.25">
      <c r="A120" s="6">
        <v>2214</v>
      </c>
      <c r="B120" s="7" t="s">
        <v>107</v>
      </c>
      <c r="C120" s="8">
        <v>1503406.16</v>
      </c>
      <c r="D120" s="8">
        <v>1285892.71</v>
      </c>
    </row>
    <row r="121" spans="1:4" x14ac:dyDescent="0.25">
      <c r="A121" s="6">
        <v>2215</v>
      </c>
      <c r="B121" s="7" t="s">
        <v>108</v>
      </c>
      <c r="C121" s="8">
        <v>1255555.42</v>
      </c>
      <c r="D121" s="8">
        <v>1264421.3700000001</v>
      </c>
    </row>
    <row r="122" spans="1:4" ht="15.75" thickBot="1" x14ac:dyDescent="0.3">
      <c r="A122" s="19">
        <v>2216</v>
      </c>
      <c r="B122" s="20" t="s">
        <v>109</v>
      </c>
      <c r="C122" s="8">
        <v>1479938.58</v>
      </c>
      <c r="D122" s="8">
        <v>1311337.48</v>
      </c>
    </row>
    <row r="123" spans="1:4" ht="15.75" thickBot="1" x14ac:dyDescent="0.3">
      <c r="A123" s="9" t="s">
        <v>18</v>
      </c>
      <c r="B123" s="10"/>
      <c r="C123" s="11">
        <f>SUM(C107:C122)</f>
        <v>489705643.63999999</v>
      </c>
      <c r="D123" s="11">
        <f>SUM(D107:D122)</f>
        <v>411283148.55000001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432050807.25</v>
      </c>
      <c r="D138" s="8">
        <v>474212414.47000003</v>
      </c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432050807.25</v>
      </c>
      <c r="D141" s="11">
        <f>SUM(D125:D140)</f>
        <v>474212414.47000003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759008.48</v>
      </c>
      <c r="D143" s="8">
        <v>1261984.8700000001</v>
      </c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>
        <v>1748966.21</v>
      </c>
      <c r="D145" s="8">
        <v>1393336.23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2507974.69</v>
      </c>
      <c r="D149" s="11">
        <f>SUM(D143:D148)</f>
        <v>2655321.1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>
        <v>13954434.33</v>
      </c>
      <c r="D153" s="8">
        <v>12990602.779999999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829077.57</v>
      </c>
      <c r="D155" s="8">
        <v>813788.75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14783511.9</v>
      </c>
      <c r="D157" s="11">
        <f>SUM(D151:D156)</f>
        <v>13804391.529999999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14208979.23</v>
      </c>
      <c r="D160" s="8">
        <v>2811628.94</v>
      </c>
    </row>
    <row r="161" spans="1:4" x14ac:dyDescent="0.25">
      <c r="A161" s="6">
        <v>2603</v>
      </c>
      <c r="B161" s="7" t="s">
        <v>144</v>
      </c>
      <c r="C161" s="8">
        <v>2837123.18</v>
      </c>
      <c r="D161" s="8">
        <v>2104827.4300000002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11002717.41</v>
      </c>
      <c r="D164" s="8">
        <v>24737967.870000001</v>
      </c>
    </row>
    <row r="165" spans="1:4" x14ac:dyDescent="0.25">
      <c r="A165" s="6">
        <v>2607</v>
      </c>
      <c r="B165" s="7" t="s">
        <v>148</v>
      </c>
      <c r="C165" s="8">
        <v>54469.82</v>
      </c>
      <c r="D165" s="8">
        <v>14575933.689999999</v>
      </c>
    </row>
    <row r="166" spans="1:4" ht="15.75" thickBot="1" x14ac:dyDescent="0.3">
      <c r="A166" s="19">
        <v>2608</v>
      </c>
      <c r="B166" s="20" t="s">
        <v>149</v>
      </c>
      <c r="C166" s="34">
        <v>2357131.52</v>
      </c>
      <c r="D166" s="34">
        <v>3043792.79</v>
      </c>
    </row>
    <row r="167" spans="1:4" ht="15.75" thickBot="1" x14ac:dyDescent="0.3">
      <c r="A167" s="9" t="s">
        <v>18</v>
      </c>
      <c r="B167" s="10"/>
      <c r="C167" s="11">
        <f>SUM(C159:C166)</f>
        <v>30460421.16</v>
      </c>
      <c r="D167" s="11">
        <f>SUM(D159:D166)</f>
        <v>47274150.719999999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16953091.440000001</v>
      </c>
      <c r="D169" s="8">
        <v>15460497.880000001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>
        <v>8.33</v>
      </c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2444419.36</v>
      </c>
      <c r="D173" s="8">
        <v>1631714.53</v>
      </c>
    </row>
    <row r="174" spans="1:4" x14ac:dyDescent="0.25">
      <c r="A174" s="6">
        <v>2706</v>
      </c>
      <c r="B174" s="7" t="s">
        <v>156</v>
      </c>
      <c r="C174" s="8">
        <v>1101875.8999999999</v>
      </c>
      <c r="D174" s="8">
        <v>1256164.6200000001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142520</v>
      </c>
      <c r="D177" s="8">
        <v>231597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>
        <v>600</v>
      </c>
      <c r="D179" s="8">
        <v>600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926358.98</v>
      </c>
      <c r="D181" s="8">
        <v>843436.73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13719316.18</v>
      </c>
      <c r="D183" s="8">
        <v>12608898.369999999</v>
      </c>
    </row>
    <row r="184" spans="1:4" x14ac:dyDescent="0.25">
      <c r="A184" s="6">
        <v>2716</v>
      </c>
      <c r="B184" s="7" t="s">
        <v>166</v>
      </c>
      <c r="C184" s="8">
        <v>23032067.07</v>
      </c>
      <c r="D184" s="8">
        <v>12618214.67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8835681.1500000004</v>
      </c>
      <c r="D191" s="8">
        <v>11597156.76</v>
      </c>
    </row>
    <row r="192" spans="1:4" ht="15.75" thickBot="1" x14ac:dyDescent="0.3">
      <c r="A192" s="9" t="s">
        <v>18</v>
      </c>
      <c r="B192" s="10"/>
      <c r="C192" s="21">
        <f>SUM(C169:C191)</f>
        <v>67155930.079999998</v>
      </c>
      <c r="D192" s="21">
        <f>SUM(D169:D191)</f>
        <v>56248288.890000001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38688621.100000001</v>
      </c>
      <c r="D202" s="8">
        <v>40886156</v>
      </c>
    </row>
    <row r="203" spans="1:4" x14ac:dyDescent="0.25">
      <c r="A203" s="6">
        <v>2902</v>
      </c>
      <c r="B203" s="7" t="s">
        <v>182</v>
      </c>
      <c r="C203" s="8">
        <v>33971499.259999998</v>
      </c>
      <c r="D203" s="8">
        <v>34295171.82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>
        <v>980.28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72660120.359999999</v>
      </c>
      <c r="D207" s="11">
        <f>SUM(D202:D206)</f>
        <v>75182308.099999994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1109441201.53</v>
      </c>
      <c r="D209" s="29">
        <f>D105+D123+D141+D149+D157+D167+D192+D200+D207</f>
        <v>1080566458.48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25">
      <c r="A214" s="6">
        <v>3102</v>
      </c>
      <c r="B214" s="7" t="s">
        <v>189</v>
      </c>
      <c r="C214" s="8">
        <v>-50055460</v>
      </c>
      <c r="D214" s="8">
        <v>-50055460</v>
      </c>
    </row>
    <row r="215" spans="1:4" ht="15.75" thickBot="1" x14ac:dyDescent="0.3">
      <c r="A215" s="6">
        <v>3103</v>
      </c>
      <c r="B215" s="7" t="s">
        <v>190</v>
      </c>
      <c r="C215" s="8">
        <v>-662700</v>
      </c>
      <c r="D215" s="8">
        <v>-662700</v>
      </c>
    </row>
    <row r="216" spans="1:4" ht="15.75" thickBot="1" x14ac:dyDescent="0.3">
      <c r="A216" s="9" t="s">
        <v>18</v>
      </c>
      <c r="B216" s="10"/>
      <c r="C216" s="11">
        <f>SUM(C213:C215)</f>
        <v>49281840</v>
      </c>
      <c r="D216" s="11">
        <f>SUM(D213:D215)</f>
        <v>49281840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36691716.43</v>
      </c>
      <c r="D221" s="8">
        <v>36691716.43</v>
      </c>
    </row>
    <row r="222" spans="1:4" x14ac:dyDescent="0.25">
      <c r="A222" s="6">
        <v>3302</v>
      </c>
      <c r="B222" s="7" t="s">
        <v>195</v>
      </c>
      <c r="C222" s="8">
        <v>120000000</v>
      </c>
      <c r="D222" s="8">
        <v>120000000</v>
      </c>
    </row>
    <row r="223" spans="1:4" x14ac:dyDescent="0.25">
      <c r="A223" s="6">
        <v>3303</v>
      </c>
      <c r="B223" s="7" t="s">
        <v>196</v>
      </c>
      <c r="C223" s="8">
        <v>465096821.93000001</v>
      </c>
      <c r="D223" s="8">
        <v>348812518.23000002</v>
      </c>
    </row>
    <row r="224" spans="1:4" ht="15.75" thickBot="1" x14ac:dyDescent="0.3">
      <c r="A224" s="6">
        <v>3304</v>
      </c>
      <c r="B224" s="7" t="s">
        <v>197</v>
      </c>
      <c r="C224" s="8">
        <v>232512946.94</v>
      </c>
      <c r="D224" s="8">
        <v>232512946.94</v>
      </c>
    </row>
    <row r="225" spans="1:4" ht="15.75" thickBot="1" x14ac:dyDescent="0.3">
      <c r="A225" s="9" t="s">
        <v>18</v>
      </c>
      <c r="B225" s="10"/>
      <c r="C225" s="11">
        <f>SUM(C221:C224)</f>
        <v>854301485.29999995</v>
      </c>
      <c r="D225" s="11">
        <f>SUM(D221:D224)</f>
        <v>738017181.60000002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903583325.29999995</v>
      </c>
      <c r="D227" s="29">
        <f>D216+D219+D225</f>
        <v>787299021.60000002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2013024526.8299999</v>
      </c>
      <c r="D229" s="29">
        <f>D209+D227</f>
        <v>1867865480.0799999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285253.67</v>
      </c>
      <c r="D236" s="8">
        <v>228209.35</v>
      </c>
    </row>
    <row r="237" spans="1:4" x14ac:dyDescent="0.25">
      <c r="A237" s="6">
        <v>410104</v>
      </c>
      <c r="B237" s="7" t="s">
        <v>205</v>
      </c>
      <c r="C237" s="8">
        <v>1388.49</v>
      </c>
      <c r="D237" s="8">
        <v>11799.17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286642.15999999997</v>
      </c>
      <c r="D245" s="21">
        <f>SUM(D234:D244)</f>
        <v>240008.52000000002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13712.16</v>
      </c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13712.16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174.21</v>
      </c>
      <c r="D294" s="8">
        <v>435.62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174.21</v>
      </c>
      <c r="D303" s="11">
        <f>SUM(D294:D302)</f>
        <v>435.62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>
        <v>12497.9</v>
      </c>
      <c r="D320" s="8">
        <v>325225.92</v>
      </c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12497.9</v>
      </c>
      <c r="D331" s="11">
        <f>SUM(D319:D330)</f>
        <v>325225.92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91283.7</v>
      </c>
      <c r="D334" s="8">
        <v>445889.81</v>
      </c>
    </row>
    <row r="335" spans="1:4" x14ac:dyDescent="0.25">
      <c r="A335" s="6">
        <v>410903</v>
      </c>
      <c r="B335" s="7" t="s">
        <v>88</v>
      </c>
      <c r="C335" s="8">
        <v>4719.6499999999996</v>
      </c>
      <c r="D335" s="8">
        <v>-5477.71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96003.349999999991</v>
      </c>
      <c r="D344" s="11">
        <f>SUM(D333:D343)</f>
        <v>440412.1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18178.77</v>
      </c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18178.77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1269230.83</v>
      </c>
      <c r="D587" s="8">
        <v>1681064.71</v>
      </c>
    </row>
    <row r="588" spans="1:4" x14ac:dyDescent="0.25">
      <c r="A588" s="6">
        <v>430103</v>
      </c>
      <c r="B588" s="7" t="s">
        <v>96</v>
      </c>
      <c r="C588" s="8">
        <v>190719.93</v>
      </c>
      <c r="D588" s="8">
        <v>597496.6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25558041.109999999</v>
      </c>
      <c r="D590" s="8">
        <v>20817972.5</v>
      </c>
    </row>
    <row r="591" spans="1:4" x14ac:dyDescent="0.25">
      <c r="A591" s="6">
        <v>430106</v>
      </c>
      <c r="B591" s="7" t="s">
        <v>271</v>
      </c>
      <c r="C591" s="8">
        <v>886393370.11000001</v>
      </c>
      <c r="D591" s="8">
        <v>750223092.12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14075072.82</v>
      </c>
      <c r="D593" s="8">
        <v>11472400.9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149126.43</v>
      </c>
      <c r="D595" s="8">
        <v>87327.64</v>
      </c>
    </row>
    <row r="596" spans="1:4" x14ac:dyDescent="0.25">
      <c r="A596" s="6">
        <v>430111</v>
      </c>
      <c r="B596" s="7" t="s">
        <v>104</v>
      </c>
      <c r="C596" s="8">
        <v>60347.08</v>
      </c>
      <c r="D596" s="8">
        <v>92425.279999999999</v>
      </c>
    </row>
    <row r="597" spans="1:4" x14ac:dyDescent="0.25">
      <c r="A597" s="6">
        <v>430112</v>
      </c>
      <c r="B597" s="7" t="s">
        <v>105</v>
      </c>
      <c r="C597" s="8">
        <v>813907.47</v>
      </c>
      <c r="D597" s="8">
        <v>717865.37</v>
      </c>
    </row>
    <row r="598" spans="1:4" x14ac:dyDescent="0.25">
      <c r="A598" s="6">
        <v>430113</v>
      </c>
      <c r="B598" s="7" t="s">
        <v>106</v>
      </c>
      <c r="C598" s="8">
        <v>49904.27</v>
      </c>
      <c r="D598" s="8">
        <v>93166.29</v>
      </c>
    </row>
    <row r="599" spans="1:4" x14ac:dyDescent="0.25">
      <c r="A599" s="6">
        <v>430114</v>
      </c>
      <c r="B599" s="7" t="s">
        <v>107</v>
      </c>
      <c r="C599" s="8">
        <v>2771276</v>
      </c>
      <c r="D599" s="8">
        <v>2021419.73</v>
      </c>
    </row>
    <row r="600" spans="1:4" ht="15.75" thickBot="1" x14ac:dyDescent="0.3">
      <c r="A600" s="19">
        <v>430115</v>
      </c>
      <c r="B600" s="20" t="s">
        <v>108</v>
      </c>
      <c r="C600" s="8">
        <v>965610.84</v>
      </c>
      <c r="D600" s="8">
        <v>1068821.69</v>
      </c>
    </row>
    <row r="601" spans="1:4" ht="15.75" thickBot="1" x14ac:dyDescent="0.3">
      <c r="A601" s="9" t="s">
        <v>18</v>
      </c>
      <c r="B601" s="10"/>
      <c r="C601" s="11">
        <f>SUM(C586:C600)</f>
        <v>932296606.8900001</v>
      </c>
      <c r="D601" s="11">
        <f>SUM(D586:D600)</f>
        <v>788873052.82999992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239108.48000000001</v>
      </c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2788734.94</v>
      </c>
      <c r="D607" s="8"/>
    </row>
    <row r="608" spans="1:4" x14ac:dyDescent="0.25">
      <c r="A608" s="6">
        <v>430206</v>
      </c>
      <c r="B608" s="7" t="s">
        <v>271</v>
      </c>
      <c r="C608" s="8">
        <v>1797429.18</v>
      </c>
      <c r="D608" s="8">
        <v>2179537.08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8483.06</v>
      </c>
      <c r="D617" s="8"/>
    </row>
    <row r="618" spans="1:4" ht="15.75" thickBot="1" x14ac:dyDescent="0.3">
      <c r="A618" s="9" t="s">
        <v>18</v>
      </c>
      <c r="B618" s="10"/>
      <c r="C618" s="11">
        <f>SUM(C603:C617)</f>
        <v>4833755.6599999992</v>
      </c>
      <c r="D618" s="11">
        <f>SUM(D603:D617)</f>
        <v>2179537.08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56378.38</v>
      </c>
      <c r="D620" s="8">
        <v>219739.42</v>
      </c>
    </row>
    <row r="621" spans="1:4" x14ac:dyDescent="0.25">
      <c r="A621" s="6">
        <v>430302</v>
      </c>
      <c r="B621" s="7" t="s">
        <v>95</v>
      </c>
      <c r="C621" s="8">
        <v>56378.39</v>
      </c>
      <c r="D621" s="8">
        <v>59551.28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>
        <v>15353.25</v>
      </c>
      <c r="D624" s="8">
        <v>2927444.03</v>
      </c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>
        <v>709.32</v>
      </c>
    </row>
    <row r="629" spans="1:4" x14ac:dyDescent="0.25">
      <c r="A629" s="6">
        <v>430310</v>
      </c>
      <c r="B629" s="7" t="s">
        <v>103</v>
      </c>
      <c r="C629" s="15"/>
      <c r="D629" s="8">
        <v>9688.5</v>
      </c>
    </row>
    <row r="630" spans="1:4" x14ac:dyDescent="0.25">
      <c r="A630" s="6">
        <v>430311</v>
      </c>
      <c r="B630" s="7" t="s">
        <v>104</v>
      </c>
      <c r="C630" s="8"/>
      <c r="D630" s="8">
        <v>14667.19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>
        <v>1162.52</v>
      </c>
    </row>
    <row r="635" spans="1:4" ht="15.75" thickBot="1" x14ac:dyDescent="0.3">
      <c r="A635" s="9" t="s">
        <v>18</v>
      </c>
      <c r="B635" s="10"/>
      <c r="C635" s="11">
        <f>SUM(C620:C634)</f>
        <v>128110.01999999999</v>
      </c>
      <c r="D635" s="11">
        <f>SUM(D620:D634)</f>
        <v>3232962.26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136139.63</v>
      </c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297066.03000000003</v>
      </c>
      <c r="D641" s="8">
        <v>7607355.4100000001</v>
      </c>
    </row>
    <row r="642" spans="1:4" x14ac:dyDescent="0.25">
      <c r="A642" s="6">
        <v>430406</v>
      </c>
      <c r="B642" s="7" t="s">
        <v>99</v>
      </c>
      <c r="C642" s="8">
        <v>998014.45</v>
      </c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27987.040000000001</v>
      </c>
      <c r="D651" s="8"/>
    </row>
    <row r="652" spans="1:4" ht="15.75" thickBot="1" x14ac:dyDescent="0.3">
      <c r="A652" s="9" t="s">
        <v>18</v>
      </c>
      <c r="B652" s="10"/>
      <c r="C652" s="11">
        <f>SUM(C637:C651)</f>
        <v>1459207.15</v>
      </c>
      <c r="D652" s="11">
        <f>SUM(D637:D651)</f>
        <v>7607355.4100000001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87895.77</v>
      </c>
      <c r="D654" s="8"/>
    </row>
    <row r="655" spans="1:4" x14ac:dyDescent="0.25">
      <c r="A655" s="6">
        <v>430502</v>
      </c>
      <c r="B655" s="7" t="s">
        <v>95</v>
      </c>
      <c r="C655" s="8">
        <v>23820.51</v>
      </c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>
        <v>439116.6</v>
      </c>
      <c r="D658" s="8"/>
    </row>
    <row r="659" spans="1:4" x14ac:dyDescent="0.25">
      <c r="A659" s="6">
        <v>430506</v>
      </c>
      <c r="B659" s="7" t="s">
        <v>99</v>
      </c>
      <c r="C659" s="8">
        <v>871814.83</v>
      </c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>
        <v>283.73</v>
      </c>
      <c r="D662" s="8"/>
    </row>
    <row r="663" spans="1:4" x14ac:dyDescent="0.25">
      <c r="A663" s="6">
        <v>430510</v>
      </c>
      <c r="B663" s="7" t="s">
        <v>103</v>
      </c>
      <c r="C663" s="8">
        <v>3875.4</v>
      </c>
      <c r="D663" s="8"/>
    </row>
    <row r="664" spans="1:4" x14ac:dyDescent="0.25">
      <c r="A664" s="6">
        <v>430511</v>
      </c>
      <c r="B664" s="7" t="s">
        <v>104</v>
      </c>
      <c r="C664" s="8">
        <v>5866.88</v>
      </c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465.01</v>
      </c>
      <c r="D668" s="8"/>
    </row>
    <row r="669" spans="1:4" ht="15.75" thickBot="1" x14ac:dyDescent="0.3">
      <c r="A669" s="9" t="s">
        <v>18</v>
      </c>
      <c r="B669" s="10"/>
      <c r="C669" s="11">
        <f>SUM(C654:C668)</f>
        <v>1433138.7299999997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19616.439999999999</v>
      </c>
      <c r="D672" s="8">
        <v>53981.25</v>
      </c>
    </row>
    <row r="673" spans="1:4" x14ac:dyDescent="0.25">
      <c r="A673" s="6">
        <v>430603</v>
      </c>
      <c r="B673" s="7" t="s">
        <v>274</v>
      </c>
      <c r="C673" s="8">
        <v>-1238.07</v>
      </c>
      <c r="D673" s="8">
        <v>9525.15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410388.37</v>
      </c>
      <c r="D675" s="8">
        <v>333309.86</v>
      </c>
    </row>
    <row r="676" spans="1:4" x14ac:dyDescent="0.25">
      <c r="A676" s="6">
        <v>430606</v>
      </c>
      <c r="B676" s="7" t="s">
        <v>271</v>
      </c>
      <c r="C676" s="8">
        <v>51522040.549999997</v>
      </c>
      <c r="D676" s="8">
        <v>39581453.170000002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509184.96</v>
      </c>
      <c r="D678" s="8">
        <v>415796.03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4100.6000000000004</v>
      </c>
      <c r="D680" s="8">
        <v>1305.98</v>
      </c>
    </row>
    <row r="681" spans="1:4" x14ac:dyDescent="0.25">
      <c r="A681" s="6">
        <v>430611</v>
      </c>
      <c r="B681" s="7" t="s">
        <v>104</v>
      </c>
      <c r="C681" s="8">
        <v>2476.69</v>
      </c>
      <c r="D681" s="8">
        <v>4487.6099999999997</v>
      </c>
    </row>
    <row r="682" spans="1:4" x14ac:dyDescent="0.25">
      <c r="A682" s="6">
        <v>430612</v>
      </c>
      <c r="B682" s="7" t="s">
        <v>105</v>
      </c>
      <c r="C682" s="8">
        <v>2990.56</v>
      </c>
      <c r="D682" s="8">
        <v>1902.35</v>
      </c>
    </row>
    <row r="683" spans="1:4" x14ac:dyDescent="0.25">
      <c r="A683" s="6">
        <v>430613</v>
      </c>
      <c r="B683" s="7" t="s">
        <v>106</v>
      </c>
      <c r="C683" s="8">
        <v>1354.37</v>
      </c>
      <c r="D683" s="8">
        <v>2894.94</v>
      </c>
    </row>
    <row r="684" spans="1:4" x14ac:dyDescent="0.25">
      <c r="A684" s="6">
        <v>430614</v>
      </c>
      <c r="B684" s="7" t="s">
        <v>107</v>
      </c>
      <c r="C684" s="8">
        <v>60861.05</v>
      </c>
      <c r="D684" s="8">
        <v>46052.31</v>
      </c>
    </row>
    <row r="685" spans="1:4" ht="15.75" thickBot="1" x14ac:dyDescent="0.3">
      <c r="A685" s="19">
        <v>430615</v>
      </c>
      <c r="B685" s="20" t="s">
        <v>108</v>
      </c>
      <c r="C685" s="8">
        <v>41919</v>
      </c>
      <c r="D685" s="8">
        <v>50070.8</v>
      </c>
    </row>
    <row r="686" spans="1:4" ht="15.75" thickBot="1" x14ac:dyDescent="0.3">
      <c r="A686" s="9" t="s">
        <v>18</v>
      </c>
      <c r="B686" s="10"/>
      <c r="C686" s="11">
        <f>SUM(C671:C685)</f>
        <v>52573694.519999996</v>
      </c>
      <c r="D686" s="11">
        <f>SUM(D671:D685)</f>
        <v>40500779.449999996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>
        <v>5511465.3700000001</v>
      </c>
      <c r="D709" s="8">
        <v>19394.89</v>
      </c>
    </row>
    <row r="710" spans="1:4" x14ac:dyDescent="0.25">
      <c r="A710" s="6">
        <v>430806</v>
      </c>
      <c r="B710" s="7" t="s">
        <v>99</v>
      </c>
      <c r="C710" s="8">
        <v>5716260.54</v>
      </c>
      <c r="D710" s="8">
        <v>392546.36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22500</v>
      </c>
    </row>
    <row r="716" spans="1:4" x14ac:dyDescent="0.25">
      <c r="A716" s="6">
        <v>430812</v>
      </c>
      <c r="B716" s="7" t="s">
        <v>105</v>
      </c>
      <c r="C716" s="8">
        <v>11017124.720000001</v>
      </c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22244850.630000003</v>
      </c>
      <c r="D720" s="11">
        <f>SUM(D705:D719)</f>
        <v>434441.25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7889762.7199999997</v>
      </c>
      <c r="D727" s="8">
        <v>1847519.51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7889762.7199999997</v>
      </c>
      <c r="D737" s="11">
        <f>SUM(D722:D736)</f>
        <v>1847519.51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672425.86</v>
      </c>
      <c r="D740" s="8">
        <v>1516683.72</v>
      </c>
    </row>
    <row r="741" spans="1:4" x14ac:dyDescent="0.25">
      <c r="A741" s="6">
        <v>431003</v>
      </c>
      <c r="B741" s="7" t="s">
        <v>274</v>
      </c>
      <c r="C741" s="8">
        <v>238998.63</v>
      </c>
      <c r="D741" s="8">
        <v>-26088.32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3122695.84</v>
      </c>
      <c r="D743" s="8">
        <v>2480503.15</v>
      </c>
    </row>
    <row r="744" spans="1:4" x14ac:dyDescent="0.25">
      <c r="A744" s="6">
        <v>431006</v>
      </c>
      <c r="B744" s="7" t="s">
        <v>99</v>
      </c>
      <c r="C744" s="8">
        <v>300089237.61000001</v>
      </c>
      <c r="D744" s="8">
        <v>287682333.87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4588960.34</v>
      </c>
      <c r="D746" s="8">
        <v>4669926.8099999996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34931.03</v>
      </c>
      <c r="D748" s="8">
        <v>37415.129999999997</v>
      </c>
    </row>
    <row r="749" spans="1:4" x14ac:dyDescent="0.25">
      <c r="A749" s="6">
        <v>431011</v>
      </c>
      <c r="B749" s="7" t="s">
        <v>104</v>
      </c>
      <c r="C749" s="8">
        <v>36970.120000000003</v>
      </c>
      <c r="D749" s="8">
        <v>213994.23</v>
      </c>
    </row>
    <row r="750" spans="1:4" x14ac:dyDescent="0.25">
      <c r="A750" s="6">
        <v>431012</v>
      </c>
      <c r="B750" s="7" t="s">
        <v>105</v>
      </c>
      <c r="C750" s="8">
        <v>287146.11</v>
      </c>
      <c r="D750" s="8">
        <v>619477.84</v>
      </c>
    </row>
    <row r="751" spans="1:4" x14ac:dyDescent="0.25">
      <c r="A751" s="6">
        <v>431013</v>
      </c>
      <c r="B751" s="7" t="s">
        <v>106</v>
      </c>
      <c r="C751" s="8">
        <v>37266.5</v>
      </c>
      <c r="D751" s="8">
        <v>5835.94</v>
      </c>
    </row>
    <row r="752" spans="1:4" x14ac:dyDescent="0.25">
      <c r="A752" s="6">
        <v>431014</v>
      </c>
      <c r="B752" s="7" t="s">
        <v>107</v>
      </c>
      <c r="C752" s="8">
        <v>808567.89</v>
      </c>
      <c r="D752" s="8">
        <v>89295.42</v>
      </c>
    </row>
    <row r="753" spans="1:4" ht="15.75" thickBot="1" x14ac:dyDescent="0.3">
      <c r="A753" s="19">
        <v>431015</v>
      </c>
      <c r="B753" s="20" t="s">
        <v>108</v>
      </c>
      <c r="C753" s="8">
        <v>427528.66</v>
      </c>
      <c r="D753" s="8">
        <v>540004.26</v>
      </c>
    </row>
    <row r="754" spans="1:4" ht="15.75" thickBot="1" x14ac:dyDescent="0.3">
      <c r="A754" s="9" t="s">
        <v>18</v>
      </c>
      <c r="B754" s="10"/>
      <c r="C754" s="11">
        <f>SUM(C739:C753)</f>
        <v>310344728.58999997</v>
      </c>
      <c r="D754" s="11">
        <f>SUM(D739:D753)</f>
        <v>297829382.05000001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548789.55000000005</v>
      </c>
      <c r="D756" s="8"/>
    </row>
    <row r="757" spans="1:4" x14ac:dyDescent="0.25">
      <c r="A757" s="6">
        <v>431102</v>
      </c>
      <c r="B757" s="7" t="s">
        <v>95</v>
      </c>
      <c r="C757" s="8">
        <v>111562.74</v>
      </c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2112635.7799999998</v>
      </c>
      <c r="D760" s="8"/>
    </row>
    <row r="761" spans="1:4" x14ac:dyDescent="0.25">
      <c r="A761" s="6">
        <v>431106</v>
      </c>
      <c r="B761" s="7" t="s">
        <v>99</v>
      </c>
      <c r="C761" s="8">
        <v>5834034.1900000004</v>
      </c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21751.79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8628774.0499999989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504169060.44999999</v>
      </c>
      <c r="D778" s="8">
        <v>497297168.06999999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504169060.44999999</v>
      </c>
      <c r="D788" s="11">
        <f>SUM(D773:D787)</f>
        <v>497297168.06999999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>
        <v>432855.33</v>
      </c>
      <c r="D1089" s="8">
        <v>6518328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54742318.920000002</v>
      </c>
      <c r="D1095" s="8">
        <v>34974314.829999998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1257746.3999999999</v>
      </c>
      <c r="D1101" s="8">
        <v>2518489.64</v>
      </c>
    </row>
    <row r="1102" spans="1:4" ht="15.75" thickBot="1" x14ac:dyDescent="0.3">
      <c r="A1102" s="9" t="s">
        <v>18</v>
      </c>
      <c r="B1102" s="10"/>
      <c r="C1102" s="11">
        <f>SUM(C1087:C1101)</f>
        <v>56432920.649999999</v>
      </c>
      <c r="D1102" s="11">
        <f>SUM(D1087:D1101)</f>
        <v>44011132.469999999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1303.46</v>
      </c>
      <c r="D1109" s="8">
        <v>640.16</v>
      </c>
    </row>
    <row r="1110" spans="1:4" x14ac:dyDescent="0.25">
      <c r="A1110" s="6">
        <v>450303</v>
      </c>
      <c r="B1110" s="7" t="s">
        <v>313</v>
      </c>
      <c r="C1110" s="8">
        <v>320000</v>
      </c>
      <c r="D1110" s="8"/>
    </row>
    <row r="1111" spans="1:4" x14ac:dyDescent="0.25">
      <c r="A1111" s="6">
        <v>450304</v>
      </c>
      <c r="B1111" s="7" t="s">
        <v>314</v>
      </c>
      <c r="C1111" s="8">
        <v>11929.2</v>
      </c>
      <c r="D1111" s="8">
        <v>157132.71</v>
      </c>
    </row>
    <row r="1112" spans="1:4" ht="15.75" thickBot="1" x14ac:dyDescent="0.3">
      <c r="A1112" s="16">
        <v>450310</v>
      </c>
      <c r="B1112" s="17" t="s">
        <v>38</v>
      </c>
      <c r="C1112" s="8">
        <v>26044796.390000001</v>
      </c>
      <c r="D1112" s="8">
        <v>14713832.65</v>
      </c>
    </row>
    <row r="1113" spans="1:4" ht="15.75" thickBot="1" x14ac:dyDescent="0.3">
      <c r="A1113" s="9" t="s">
        <v>18</v>
      </c>
      <c r="B1113" s="10"/>
      <c r="C1113" s="11">
        <f>SUM(C1108:C1112)</f>
        <v>26378029.050000001</v>
      </c>
      <c r="D1113" s="11">
        <f>SUM(D1108:D1112)</f>
        <v>14871605.52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1929239847.6600001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1699691018.0599999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>
        <v>104098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104098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>
        <v>1629.68</v>
      </c>
    </row>
    <row r="1138" spans="1:4" x14ac:dyDescent="0.25">
      <c r="A1138" s="6">
        <v>510303</v>
      </c>
      <c r="B1138" s="7" t="s">
        <v>87</v>
      </c>
      <c r="C1138" s="8">
        <v>435.62</v>
      </c>
      <c r="D1138" s="8">
        <v>24941.65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435.62</v>
      </c>
      <c r="D1147" s="11">
        <f>SUM(D1136:D1146)</f>
        <v>26571.33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9976.66</v>
      </c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9976.66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5484.86</v>
      </c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5484.86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>
        <v>45446.92</v>
      </c>
      <c r="D1172" s="8">
        <v>120419.57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45446.92</v>
      </c>
      <c r="D1181" s="11">
        <f>SUM(D1171:D1180)</f>
        <v>120419.57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114101.44</v>
      </c>
      <c r="D1244" s="8">
        <v>91283.7</v>
      </c>
    </row>
    <row r="1245" spans="1:4" x14ac:dyDescent="0.25">
      <c r="A1245" s="50">
        <v>511203</v>
      </c>
      <c r="B1245" s="7" t="s">
        <v>334</v>
      </c>
      <c r="C1245" s="8">
        <v>555.39</v>
      </c>
      <c r="D1245" s="8">
        <v>4719.6499999999996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114656.83</v>
      </c>
      <c r="D1253" s="11">
        <f>SUM(D1243:D1252)</f>
        <v>96003.349999999991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48167.83</v>
      </c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48167.83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191676.96</v>
      </c>
    </row>
    <row r="1613" spans="1:4" x14ac:dyDescent="0.25">
      <c r="A1613" s="6">
        <v>530102</v>
      </c>
      <c r="B1613" s="7" t="s">
        <v>95</v>
      </c>
      <c r="C1613" s="8">
        <v>142426.16</v>
      </c>
      <c r="D1613" s="8"/>
    </row>
    <row r="1614" spans="1:4" x14ac:dyDescent="0.25">
      <c r="A1614" s="6">
        <v>530103</v>
      </c>
      <c r="B1614" s="7" t="s">
        <v>96</v>
      </c>
      <c r="C1614" s="8">
        <v>500000</v>
      </c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15058728.189999999</v>
      </c>
      <c r="D1616" s="8">
        <v>5963927.3600000003</v>
      </c>
    </row>
    <row r="1617" spans="1:4" x14ac:dyDescent="0.25">
      <c r="A1617" s="6">
        <v>530106</v>
      </c>
      <c r="B1617" s="7" t="s">
        <v>99</v>
      </c>
      <c r="C1617" s="8">
        <v>268727432.18000001</v>
      </c>
      <c r="D1617" s="8">
        <v>195876231.71000001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810517.43</v>
      </c>
      <c r="D1619" s="8"/>
    </row>
    <row r="1620" spans="1:4" x14ac:dyDescent="0.25">
      <c r="A1620" s="6">
        <v>530109</v>
      </c>
      <c r="B1620" s="7" t="s">
        <v>102</v>
      </c>
      <c r="C1620" s="8">
        <v>132575.01999999999</v>
      </c>
      <c r="D1620" s="8">
        <v>10690</v>
      </c>
    </row>
    <row r="1621" spans="1:4" x14ac:dyDescent="0.25">
      <c r="A1621" s="6">
        <v>530110</v>
      </c>
      <c r="B1621" s="7" t="s">
        <v>103</v>
      </c>
      <c r="C1621" s="8">
        <v>8385.92</v>
      </c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>
        <v>30563602.43</v>
      </c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250390</v>
      </c>
      <c r="D1625" s="8">
        <v>148020</v>
      </c>
    </row>
    <row r="1626" spans="1:4" ht="15.75" thickBot="1" x14ac:dyDescent="0.3">
      <c r="A1626" s="19">
        <v>530115</v>
      </c>
      <c r="B1626" s="20" t="s">
        <v>108</v>
      </c>
      <c r="C1626" s="8">
        <v>650000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316844057.33000004</v>
      </c>
      <c r="D1627" s="11">
        <f>SUM(D1612:D1626)</f>
        <v>202190546.03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49041.09</v>
      </c>
      <c r="D1630" s="8">
        <v>213500.26</v>
      </c>
    </row>
    <row r="1631" spans="1:4" x14ac:dyDescent="0.25">
      <c r="A1631" s="6">
        <v>530203</v>
      </c>
      <c r="B1631" s="7" t="s">
        <v>96</v>
      </c>
      <c r="C1631" s="8">
        <v>-3095.2</v>
      </c>
      <c r="D1631" s="8">
        <v>23812.99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2735922.79</v>
      </c>
      <c r="D1633" s="8">
        <v>2222066.02</v>
      </c>
    </row>
    <row r="1634" spans="1:4" x14ac:dyDescent="0.25">
      <c r="A1634" s="6">
        <v>530206</v>
      </c>
      <c r="B1634" s="7" t="s">
        <v>99</v>
      </c>
      <c r="C1634" s="8">
        <v>128805101.37</v>
      </c>
      <c r="D1634" s="8">
        <v>137662120.28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1272962.52</v>
      </c>
      <c r="D1636" s="8">
        <v>1039490.12</v>
      </c>
    </row>
    <row r="1637" spans="1:4" x14ac:dyDescent="0.25">
      <c r="A1637" s="6">
        <v>530209</v>
      </c>
      <c r="B1637" s="7" t="s">
        <v>102</v>
      </c>
      <c r="C1637" s="8"/>
      <c r="D1637" s="8">
        <v>4638.67</v>
      </c>
    </row>
    <row r="1638" spans="1:4" x14ac:dyDescent="0.25">
      <c r="A1638" s="6">
        <v>530210</v>
      </c>
      <c r="B1638" s="7" t="s">
        <v>103</v>
      </c>
      <c r="C1638" s="8">
        <v>10251.51</v>
      </c>
      <c r="D1638" s="8">
        <v>3264.98</v>
      </c>
    </row>
    <row r="1639" spans="1:4" x14ac:dyDescent="0.25">
      <c r="A1639" s="6">
        <v>530211</v>
      </c>
      <c r="B1639" s="7" t="s">
        <v>104</v>
      </c>
      <c r="C1639" s="8">
        <v>6191.73</v>
      </c>
      <c r="D1639" s="8">
        <v>11219.02</v>
      </c>
    </row>
    <row r="1640" spans="1:4" x14ac:dyDescent="0.25">
      <c r="A1640" s="6">
        <v>530212</v>
      </c>
      <c r="B1640" s="7" t="s">
        <v>105</v>
      </c>
      <c r="C1640" s="8">
        <v>7476.46</v>
      </c>
      <c r="D1640" s="8">
        <v>4755.93</v>
      </c>
    </row>
    <row r="1641" spans="1:4" x14ac:dyDescent="0.25">
      <c r="A1641" s="6">
        <v>530213</v>
      </c>
      <c r="B1641" s="7" t="s">
        <v>106</v>
      </c>
      <c r="C1641" s="8">
        <v>3385.93</v>
      </c>
      <c r="D1641" s="8">
        <v>7237.37</v>
      </c>
    </row>
    <row r="1642" spans="1:4" x14ac:dyDescent="0.25">
      <c r="A1642" s="6">
        <v>530214</v>
      </c>
      <c r="B1642" s="7" t="s">
        <v>107</v>
      </c>
      <c r="C1642" s="8">
        <v>152152.67000000001</v>
      </c>
      <c r="D1642" s="8">
        <v>115130.81</v>
      </c>
    </row>
    <row r="1643" spans="1:4" ht="15.75" thickBot="1" x14ac:dyDescent="0.3">
      <c r="A1643" s="19">
        <v>530215</v>
      </c>
      <c r="B1643" s="20" t="s">
        <v>108</v>
      </c>
      <c r="C1643" s="8">
        <v>104797.52</v>
      </c>
      <c r="D1643" s="8">
        <v>125177.05</v>
      </c>
    </row>
    <row r="1644" spans="1:4" ht="15.75" thickBot="1" x14ac:dyDescent="0.3">
      <c r="A1644" s="9" t="s">
        <v>18</v>
      </c>
      <c r="B1644" s="10"/>
      <c r="C1644" s="11">
        <f>SUM(C1629:C1643)</f>
        <v>133144188.39000002</v>
      </c>
      <c r="D1644" s="11">
        <f>SUM(D1629:D1643)</f>
        <v>141432413.50000003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85400.1</v>
      </c>
      <c r="D1647" s="8">
        <v>126115.32</v>
      </c>
    </row>
    <row r="1648" spans="1:4" x14ac:dyDescent="0.25">
      <c r="A1648" s="6">
        <v>530303</v>
      </c>
      <c r="B1648" s="7" t="s">
        <v>96</v>
      </c>
      <c r="C1648" s="8">
        <v>9525.18</v>
      </c>
      <c r="D1648" s="8">
        <v>-7659.75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333309.86</v>
      </c>
      <c r="D1650" s="8">
        <v>257206.74</v>
      </c>
    </row>
    <row r="1651" spans="1:4" x14ac:dyDescent="0.25">
      <c r="A1651" s="6">
        <v>530306</v>
      </c>
      <c r="B1651" s="7" t="s">
        <v>99</v>
      </c>
      <c r="C1651" s="8">
        <v>55064848.109999999</v>
      </c>
      <c r="D1651" s="8">
        <v>37530176.159999996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415796.03</v>
      </c>
      <c r="D1653" s="8">
        <v>409607.26</v>
      </c>
    </row>
    <row r="1654" spans="1:4" x14ac:dyDescent="0.25">
      <c r="A1654" s="6">
        <v>530309</v>
      </c>
      <c r="B1654" s="7" t="s">
        <v>102</v>
      </c>
      <c r="C1654" s="8">
        <v>1855.47</v>
      </c>
      <c r="D1654" s="8"/>
    </row>
    <row r="1655" spans="1:4" x14ac:dyDescent="0.25">
      <c r="A1655" s="6">
        <v>530310</v>
      </c>
      <c r="B1655" s="7" t="s">
        <v>103</v>
      </c>
      <c r="C1655" s="8">
        <v>1305.98</v>
      </c>
      <c r="D1655" s="8">
        <v>498.13</v>
      </c>
    </row>
    <row r="1656" spans="1:4" x14ac:dyDescent="0.25">
      <c r="A1656" s="6">
        <v>530311</v>
      </c>
      <c r="B1656" s="7" t="s">
        <v>104</v>
      </c>
      <c r="C1656" s="8">
        <v>4487.6099999999997</v>
      </c>
      <c r="D1656" s="8">
        <v>21361.73</v>
      </c>
    </row>
    <row r="1657" spans="1:4" x14ac:dyDescent="0.25">
      <c r="A1657" s="6">
        <v>530312</v>
      </c>
      <c r="B1657" s="7" t="s">
        <v>105</v>
      </c>
      <c r="C1657" s="8">
        <v>1902.35</v>
      </c>
      <c r="D1657" s="8">
        <v>8380.24</v>
      </c>
    </row>
    <row r="1658" spans="1:4" x14ac:dyDescent="0.25">
      <c r="A1658" s="6">
        <v>530313</v>
      </c>
      <c r="B1658" s="7" t="s">
        <v>106</v>
      </c>
      <c r="C1658" s="8">
        <v>2894.94</v>
      </c>
      <c r="D1658" s="8">
        <v>45.16</v>
      </c>
    </row>
    <row r="1659" spans="1:4" x14ac:dyDescent="0.25">
      <c r="A1659" s="6">
        <v>530314</v>
      </c>
      <c r="B1659" s="7" t="s">
        <v>107</v>
      </c>
      <c r="C1659" s="8">
        <v>46052.31</v>
      </c>
      <c r="D1659" s="8">
        <v>-5309.27</v>
      </c>
    </row>
    <row r="1660" spans="1:4" ht="15.75" thickBot="1" x14ac:dyDescent="0.3">
      <c r="A1660" s="19">
        <v>530315</v>
      </c>
      <c r="B1660" s="20" t="s">
        <v>108</v>
      </c>
      <c r="C1660" s="8">
        <v>50070.8</v>
      </c>
      <c r="D1660" s="8">
        <v>72687.66</v>
      </c>
    </row>
    <row r="1661" spans="1:4" ht="15.75" thickBot="1" x14ac:dyDescent="0.3">
      <c r="A1661" s="9" t="s">
        <v>18</v>
      </c>
      <c r="B1661" s="10"/>
      <c r="C1661" s="24">
        <f>SUM(C1646:C1660)</f>
        <v>56017448.739999995</v>
      </c>
      <c r="D1661" s="24">
        <f>SUM(D1646:D1660)</f>
        <v>38413109.379999988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118194.74</v>
      </c>
      <c r="D1663" s="8"/>
    </row>
    <row r="1664" spans="1:4" x14ac:dyDescent="0.25">
      <c r="A1664" s="6">
        <v>530402</v>
      </c>
      <c r="B1664" s="7" t="s">
        <v>95</v>
      </c>
      <c r="C1664" s="8">
        <v>22551.360000000001</v>
      </c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>
        <v>420613.23</v>
      </c>
      <c r="D1667" s="8"/>
    </row>
    <row r="1668" spans="1:4" x14ac:dyDescent="0.25">
      <c r="A1668" s="6">
        <v>530406</v>
      </c>
      <c r="B1668" s="7" t="s">
        <v>99</v>
      </c>
      <c r="C1668" s="8">
        <v>718971.67</v>
      </c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3393.22</v>
      </c>
      <c r="D1677" s="8"/>
    </row>
    <row r="1678" spans="1:4" ht="15.75" thickBot="1" x14ac:dyDescent="0.3">
      <c r="A1678" s="9" t="s">
        <v>18</v>
      </c>
      <c r="B1678" s="10"/>
      <c r="C1678" s="52">
        <f>SUM(C1663:C1677)</f>
        <v>1283724.22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1029661.76</v>
      </c>
      <c r="D1680" s="8"/>
    </row>
    <row r="1681" spans="1:4" x14ac:dyDescent="0.25">
      <c r="A1681" s="6">
        <v>530502</v>
      </c>
      <c r="B1681" s="7" t="s">
        <v>95</v>
      </c>
      <c r="C1681" s="8">
        <v>-33042.57</v>
      </c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13965267.33</v>
      </c>
      <c r="D1684" s="8">
        <v>8351338.1299999999</v>
      </c>
    </row>
    <row r="1685" spans="1:4" x14ac:dyDescent="0.25">
      <c r="A1685" s="6">
        <v>530506</v>
      </c>
      <c r="B1685" s="7" t="s">
        <v>99</v>
      </c>
      <c r="C1685" s="8">
        <v>12056401.74</v>
      </c>
      <c r="D1685" s="8">
        <v>5238935.63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>
        <v>54379.48</v>
      </c>
      <c r="D1694" s="8"/>
    </row>
    <row r="1695" spans="1:4" ht="15.75" thickBot="1" x14ac:dyDescent="0.3">
      <c r="A1695" s="9" t="s">
        <v>18</v>
      </c>
      <c r="B1695" s="10"/>
      <c r="C1695" s="21">
        <f>SUM(C1680:C1694)</f>
        <v>27072667.739999998</v>
      </c>
      <c r="D1695" s="21">
        <f>SUM(D1680:D1694)</f>
        <v>13590273.76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342312.12</v>
      </c>
      <c r="D1714" s="8">
        <v>940284.44</v>
      </c>
    </row>
    <row r="1715" spans="1:4" x14ac:dyDescent="0.25">
      <c r="A1715" s="6">
        <v>530702</v>
      </c>
      <c r="B1715" s="7" t="s">
        <v>95</v>
      </c>
      <c r="C1715" s="8">
        <v>311949.40999999997</v>
      </c>
      <c r="D1715" s="8">
        <v>351885.02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>
        <v>118971.23</v>
      </c>
      <c r="D1718" s="8">
        <v>6507863.4500000002</v>
      </c>
    </row>
    <row r="1719" spans="1:4" x14ac:dyDescent="0.25">
      <c r="A1719" s="6">
        <v>530706</v>
      </c>
      <c r="B1719" s="7" t="s">
        <v>99</v>
      </c>
      <c r="C1719" s="8">
        <v>1361183.74</v>
      </c>
      <c r="D1719" s="8">
        <v>7351980.9000000004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>
        <v>3152.52</v>
      </c>
    </row>
    <row r="1723" spans="1:4" x14ac:dyDescent="0.25">
      <c r="A1723" s="6">
        <v>530710</v>
      </c>
      <c r="B1723" s="7" t="s">
        <v>103</v>
      </c>
      <c r="C1723" s="8"/>
      <c r="D1723" s="8">
        <v>46060</v>
      </c>
    </row>
    <row r="1724" spans="1:4" x14ac:dyDescent="0.25">
      <c r="A1724" s="6">
        <v>530711</v>
      </c>
      <c r="B1724" s="7" t="s">
        <v>104</v>
      </c>
      <c r="C1724" s="8"/>
      <c r="D1724" s="8">
        <v>83812.5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>
        <v>4227.33</v>
      </c>
    </row>
    <row r="1729" spans="1:4" ht="15.75" thickBot="1" x14ac:dyDescent="0.3">
      <c r="A1729" s="9" t="s">
        <v>18</v>
      </c>
      <c r="B1729" s="10"/>
      <c r="C1729" s="11">
        <f>SUM(C1714:C1728)</f>
        <v>2134416.5</v>
      </c>
      <c r="D1729" s="11">
        <f>SUM(D1714:D1728)</f>
        <v>15289266.16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1167500</v>
      </c>
      <c r="D1753" s="8">
        <v>2233750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1167500</v>
      </c>
      <c r="D1763" s="21">
        <f>SUM(D1748:D1762)</f>
        <v>2233750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507692.3</v>
      </c>
      <c r="D1783" s="8">
        <v>672425.86</v>
      </c>
    </row>
    <row r="1784" spans="1:4" x14ac:dyDescent="0.25">
      <c r="A1784" s="6">
        <v>531103</v>
      </c>
      <c r="B1784" s="7" t="s">
        <v>96</v>
      </c>
      <c r="C1784" s="8">
        <v>76287.960000000006</v>
      </c>
      <c r="D1784" s="8">
        <v>238998.63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3833706.11</v>
      </c>
      <c r="D1786" s="8">
        <v>3122695.84</v>
      </c>
    </row>
    <row r="1787" spans="1:4" x14ac:dyDescent="0.25">
      <c r="A1787" s="6">
        <v>531106</v>
      </c>
      <c r="B1787" s="7" t="s">
        <v>99</v>
      </c>
      <c r="C1787" s="8">
        <v>354557347.94999999</v>
      </c>
      <c r="D1787" s="8">
        <v>300089237.61000001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5630029.0899999999</v>
      </c>
      <c r="D1789" s="8">
        <v>4588960.34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59650.559999999998</v>
      </c>
      <c r="D1791" s="8">
        <v>34931.03</v>
      </c>
    </row>
    <row r="1792" spans="1:4" x14ac:dyDescent="0.25">
      <c r="A1792" s="6">
        <v>531111</v>
      </c>
      <c r="B1792" s="7" t="s">
        <v>104</v>
      </c>
      <c r="C1792" s="8">
        <v>24138.83</v>
      </c>
      <c r="D1792" s="8">
        <v>36970.120000000003</v>
      </c>
    </row>
    <row r="1793" spans="1:4" x14ac:dyDescent="0.25">
      <c r="A1793" s="6">
        <v>531112</v>
      </c>
      <c r="B1793" s="7" t="s">
        <v>105</v>
      </c>
      <c r="C1793" s="8">
        <v>325562.94</v>
      </c>
      <c r="D1793" s="8">
        <v>287146.11</v>
      </c>
    </row>
    <row r="1794" spans="1:4" x14ac:dyDescent="0.25">
      <c r="A1794" s="6">
        <v>531113</v>
      </c>
      <c r="B1794" s="7" t="s">
        <v>106</v>
      </c>
      <c r="C1794" s="8">
        <v>19961.7</v>
      </c>
      <c r="D1794" s="8">
        <v>37266.5</v>
      </c>
    </row>
    <row r="1795" spans="1:4" x14ac:dyDescent="0.25">
      <c r="A1795" s="6">
        <v>531114</v>
      </c>
      <c r="B1795" s="7" t="s">
        <v>107</v>
      </c>
      <c r="C1795" s="8">
        <v>1108510.3999999999</v>
      </c>
      <c r="D1795" s="8">
        <v>808567.89</v>
      </c>
    </row>
    <row r="1796" spans="1:4" ht="15.75" thickBot="1" x14ac:dyDescent="0.3">
      <c r="A1796" s="19">
        <v>531115</v>
      </c>
      <c r="B1796" s="20" t="s">
        <v>108</v>
      </c>
      <c r="C1796" s="8">
        <v>386244.31</v>
      </c>
      <c r="D1796" s="8">
        <v>427528.66</v>
      </c>
    </row>
    <row r="1797" spans="1:4" ht="15.75" thickBot="1" x14ac:dyDescent="0.3">
      <c r="A1797" s="9" t="s">
        <v>18</v>
      </c>
      <c r="B1797" s="10"/>
      <c r="C1797" s="11">
        <f>SUM(C1782:C1796)</f>
        <v>366529132.14999992</v>
      </c>
      <c r="D1797" s="11">
        <f>SUM(D1782:D1796)</f>
        <v>310344728.58999997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376113.78</v>
      </c>
      <c r="D1799" s="8"/>
    </row>
    <row r="1800" spans="1:4" x14ac:dyDescent="0.25">
      <c r="A1800" s="6">
        <v>531202</v>
      </c>
      <c r="B1800" s="7" t="s">
        <v>95</v>
      </c>
      <c r="C1800" s="8">
        <v>140754.01</v>
      </c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2228880.2400000002</v>
      </c>
      <c r="D1803" s="8"/>
    </row>
    <row r="1804" spans="1:4" x14ac:dyDescent="0.25">
      <c r="A1804" s="6">
        <v>531206</v>
      </c>
      <c r="B1804" s="7" t="s">
        <v>99</v>
      </c>
      <c r="C1804" s="8">
        <v>5929866.6100000003</v>
      </c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>
        <v>1261.01</v>
      </c>
      <c r="D1807" s="8"/>
    </row>
    <row r="1808" spans="1:4" x14ac:dyDescent="0.25">
      <c r="A1808" s="6">
        <v>531210</v>
      </c>
      <c r="B1808" s="7" t="s">
        <v>103</v>
      </c>
      <c r="C1808" s="8">
        <v>18424</v>
      </c>
      <c r="D1808" s="8"/>
    </row>
    <row r="1809" spans="1:4" x14ac:dyDescent="0.25">
      <c r="A1809" s="6">
        <v>531211</v>
      </c>
      <c r="B1809" s="7" t="s">
        <v>104</v>
      </c>
      <c r="C1809" s="8">
        <v>33525</v>
      </c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1690.93</v>
      </c>
      <c r="D1813" s="8"/>
    </row>
    <row r="1814" spans="1:4" ht="15.75" thickBot="1" x14ac:dyDescent="0.3">
      <c r="A1814" s="9" t="s">
        <v>18</v>
      </c>
      <c r="B1814" s="10"/>
      <c r="C1814" s="11">
        <f>SUM(C1799:C1813)</f>
        <v>8730515.5800000001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96267.1</v>
      </c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9752811.9000000004</v>
      </c>
      <c r="D1820" s="8"/>
    </row>
    <row r="1821" spans="1:4" x14ac:dyDescent="0.25">
      <c r="A1821" s="6">
        <v>531306</v>
      </c>
      <c r="B1821" s="7" t="s">
        <v>99</v>
      </c>
      <c r="C1821" s="8">
        <v>419776525.39999998</v>
      </c>
      <c r="D1821" s="8">
        <v>474212414.47000003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344601.3</v>
      </c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324310.09999999998</v>
      </c>
      <c r="D1825" s="8"/>
    </row>
    <row r="1826" spans="1:4" x14ac:dyDescent="0.25">
      <c r="A1826" s="6">
        <v>531311</v>
      </c>
      <c r="B1826" s="7" t="s">
        <v>104</v>
      </c>
      <c r="C1826" s="8">
        <v>200000</v>
      </c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1075000</v>
      </c>
      <c r="D1829" s="8"/>
    </row>
    <row r="1830" spans="1:4" ht="15.75" thickBot="1" x14ac:dyDescent="0.3">
      <c r="A1830" s="19">
        <v>531315</v>
      </c>
      <c r="B1830" s="20" t="s">
        <v>108</v>
      </c>
      <c r="C1830" s="8">
        <v>481291.45</v>
      </c>
      <c r="D1830" s="8"/>
    </row>
    <row r="1831" spans="1:4" ht="15.75" thickBot="1" x14ac:dyDescent="0.3">
      <c r="A1831" s="9" t="s">
        <v>18</v>
      </c>
      <c r="B1831" s="10"/>
      <c r="C1831" s="11">
        <f>SUM(C1816:C1830)</f>
        <v>432050807.25</v>
      </c>
      <c r="D1831" s="11">
        <f>SUM(D1816:D1830)</f>
        <v>474212414.47000003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124220097.37</v>
      </c>
      <c r="D1867" s="8">
        <v>114651416.06999999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4528906.7699999996</v>
      </c>
      <c r="D1870" s="8">
        <v>2318754.75</v>
      </c>
    </row>
    <row r="1871" spans="1:4" x14ac:dyDescent="0.25">
      <c r="A1871" s="6">
        <v>531605</v>
      </c>
      <c r="B1871" s="7" t="s">
        <v>352</v>
      </c>
      <c r="C1871" s="8">
        <v>7478241.8200000003</v>
      </c>
      <c r="D1871" s="8">
        <v>4557451.84</v>
      </c>
    </row>
    <row r="1872" spans="1:4" x14ac:dyDescent="0.25">
      <c r="A1872" s="6">
        <v>531606</v>
      </c>
      <c r="B1872" s="7" t="s">
        <v>353</v>
      </c>
      <c r="C1872" s="8">
        <v>25044404.780000001</v>
      </c>
      <c r="D1872" s="8">
        <v>13939503.560000001</v>
      </c>
    </row>
    <row r="1873" spans="1:4" x14ac:dyDescent="0.25">
      <c r="A1873" s="6">
        <v>531607</v>
      </c>
      <c r="B1873" s="7" t="s">
        <v>354</v>
      </c>
      <c r="C1873" s="8">
        <v>13730424.09</v>
      </c>
      <c r="D1873" s="8">
        <v>12589302.85</v>
      </c>
    </row>
    <row r="1874" spans="1:4" x14ac:dyDescent="0.25">
      <c r="A1874" s="6">
        <v>531608</v>
      </c>
      <c r="B1874" s="7" t="s">
        <v>355</v>
      </c>
      <c r="C1874" s="8">
        <v>7860697.9299999997</v>
      </c>
      <c r="D1874" s="8">
        <v>7178327.9199999999</v>
      </c>
    </row>
    <row r="1875" spans="1:4" x14ac:dyDescent="0.25">
      <c r="A1875" s="6">
        <v>531609</v>
      </c>
      <c r="B1875" s="7" t="s">
        <v>356</v>
      </c>
      <c r="C1875" s="8">
        <v>10912006.5</v>
      </c>
      <c r="D1875" s="8">
        <v>10722078.779999999</v>
      </c>
    </row>
    <row r="1876" spans="1:4" x14ac:dyDescent="0.25">
      <c r="A1876" s="6">
        <v>531610</v>
      </c>
      <c r="B1876" s="7" t="s">
        <v>357</v>
      </c>
      <c r="C1876" s="8">
        <v>1187570.3799999999</v>
      </c>
      <c r="D1876" s="8">
        <v>787780.97</v>
      </c>
    </row>
    <row r="1877" spans="1:4" x14ac:dyDescent="0.25">
      <c r="A1877" s="6">
        <v>531611</v>
      </c>
      <c r="B1877" s="7" t="s">
        <v>358</v>
      </c>
      <c r="C1877" s="8">
        <v>20235662.760000002</v>
      </c>
      <c r="D1877" s="8">
        <v>14064828.550000001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2707531.33</v>
      </c>
      <c r="D1881" s="8">
        <v>2485713.87</v>
      </c>
    </row>
    <row r="1882" spans="1:4" x14ac:dyDescent="0.25">
      <c r="A1882" s="6">
        <v>531616</v>
      </c>
      <c r="B1882" s="7" t="s">
        <v>363</v>
      </c>
      <c r="C1882" s="8">
        <v>5555859.2300000004</v>
      </c>
      <c r="D1882" s="8">
        <v>5192825.21</v>
      </c>
    </row>
    <row r="1883" spans="1:4" x14ac:dyDescent="0.25">
      <c r="A1883" s="6">
        <v>531617</v>
      </c>
      <c r="B1883" s="7" t="s">
        <v>364</v>
      </c>
      <c r="C1883" s="8">
        <v>8809735.9800000004</v>
      </c>
      <c r="D1883" s="8">
        <v>7712323.5899999999</v>
      </c>
    </row>
    <row r="1884" spans="1:4" x14ac:dyDescent="0.25">
      <c r="A1884" s="6">
        <v>531618</v>
      </c>
      <c r="B1884" s="7" t="s">
        <v>365</v>
      </c>
      <c r="C1884" s="8">
        <v>30762.71</v>
      </c>
      <c r="D1884" s="8"/>
    </row>
    <row r="1885" spans="1:4" x14ac:dyDescent="0.25">
      <c r="A1885" s="6">
        <v>531619</v>
      </c>
      <c r="B1885" s="7" t="s">
        <v>366</v>
      </c>
      <c r="C1885" s="8">
        <v>9606867.9700000007</v>
      </c>
      <c r="D1885" s="8">
        <v>9839850.1899999995</v>
      </c>
    </row>
    <row r="1886" spans="1:4" x14ac:dyDescent="0.25">
      <c r="A1886" s="6">
        <v>531620</v>
      </c>
      <c r="B1886" s="7" t="s">
        <v>367</v>
      </c>
      <c r="C1886" s="8">
        <v>42766980.609999999</v>
      </c>
      <c r="D1886" s="8">
        <v>37391285.979999997</v>
      </c>
    </row>
    <row r="1887" spans="1:4" x14ac:dyDescent="0.25">
      <c r="A1887" s="6">
        <v>531621</v>
      </c>
      <c r="B1887" s="7" t="s">
        <v>368</v>
      </c>
      <c r="C1887" s="8">
        <v>23055</v>
      </c>
      <c r="D1887" s="8">
        <v>41788.050000000003</v>
      </c>
    </row>
    <row r="1888" spans="1:4" x14ac:dyDescent="0.25">
      <c r="A1888" s="6">
        <v>531622</v>
      </c>
      <c r="B1888" s="7" t="s">
        <v>369</v>
      </c>
      <c r="C1888" s="8">
        <v>1875553.07</v>
      </c>
      <c r="D1888" s="8">
        <v>1706185.6</v>
      </c>
    </row>
    <row r="1889" spans="1:4" x14ac:dyDescent="0.25">
      <c r="A1889" s="6">
        <v>531623</v>
      </c>
      <c r="B1889" s="7" t="s">
        <v>370</v>
      </c>
      <c r="C1889" s="8">
        <v>1784575.35</v>
      </c>
      <c r="D1889" s="8">
        <v>743584.25</v>
      </c>
    </row>
    <row r="1890" spans="1:4" x14ac:dyDescent="0.25">
      <c r="A1890" s="6">
        <v>531624</v>
      </c>
      <c r="B1890" s="7" t="s">
        <v>371</v>
      </c>
      <c r="C1890" s="8">
        <v>13753416.77</v>
      </c>
      <c r="D1890" s="8">
        <v>8874361.25</v>
      </c>
    </row>
    <row r="1891" spans="1:4" x14ac:dyDescent="0.25">
      <c r="A1891" s="6">
        <v>531625</v>
      </c>
      <c r="B1891" s="7" t="s">
        <v>372</v>
      </c>
      <c r="C1891" s="8">
        <v>5770971.0999999996</v>
      </c>
      <c r="D1891" s="8">
        <v>5061452.1100000003</v>
      </c>
    </row>
    <row r="1892" spans="1:4" x14ac:dyDescent="0.25">
      <c r="A1892" s="6">
        <v>531626</v>
      </c>
      <c r="B1892" s="7" t="s">
        <v>373</v>
      </c>
      <c r="C1892" s="8">
        <v>1718841.85</v>
      </c>
      <c r="D1892" s="8">
        <v>1552771.71</v>
      </c>
    </row>
    <row r="1893" spans="1:4" x14ac:dyDescent="0.25">
      <c r="A1893" s="6">
        <v>531627</v>
      </c>
      <c r="B1893" s="7" t="s">
        <v>374</v>
      </c>
      <c r="C1893" s="8">
        <v>439935.78</v>
      </c>
      <c r="D1893" s="8">
        <v>1299001.6200000001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>
        <v>4849776.4000000004</v>
      </c>
      <c r="D1897" s="8">
        <v>5106925.95</v>
      </c>
    </row>
    <row r="1898" spans="1:4" x14ac:dyDescent="0.25">
      <c r="A1898" s="6">
        <v>531632</v>
      </c>
      <c r="B1898" s="7" t="s">
        <v>379</v>
      </c>
      <c r="C1898" s="8">
        <v>116858.95</v>
      </c>
      <c r="D1898" s="8">
        <v>144411.85999999999</v>
      </c>
    </row>
    <row r="1899" spans="1:4" x14ac:dyDescent="0.25">
      <c r="A1899" s="6">
        <v>531633</v>
      </c>
      <c r="B1899" s="7" t="s">
        <v>380</v>
      </c>
      <c r="C1899" s="8">
        <v>2494106.63</v>
      </c>
      <c r="D1899" s="8">
        <v>1703061.14</v>
      </c>
    </row>
    <row r="1900" spans="1:4" x14ac:dyDescent="0.25">
      <c r="A1900" s="6">
        <v>531634</v>
      </c>
      <c r="B1900" s="7" t="s">
        <v>381</v>
      </c>
      <c r="C1900" s="8">
        <v>193170.51</v>
      </c>
      <c r="D1900" s="8">
        <v>254508.75</v>
      </c>
    </row>
    <row r="1901" spans="1:4" x14ac:dyDescent="0.25">
      <c r="A1901" s="6">
        <v>531635</v>
      </c>
      <c r="B1901" s="7" t="s">
        <v>382</v>
      </c>
      <c r="C1901" s="8">
        <v>5741175.5300000003</v>
      </c>
      <c r="D1901" s="8">
        <v>3730857.01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587950</v>
      </c>
      <c r="D1903" s="8">
        <v>363565</v>
      </c>
    </row>
    <row r="1904" spans="1:4" x14ac:dyDescent="0.25">
      <c r="A1904" s="6">
        <v>531638</v>
      </c>
      <c r="B1904" s="7" t="s">
        <v>413</v>
      </c>
      <c r="C1904" s="8">
        <v>1632179.73</v>
      </c>
      <c r="D1904" s="8">
        <v>2091686.85</v>
      </c>
    </row>
    <row r="1905" spans="1:4" x14ac:dyDescent="0.25">
      <c r="A1905" s="6">
        <v>531639</v>
      </c>
      <c r="B1905" s="7" t="s">
        <v>386</v>
      </c>
      <c r="C1905" s="8">
        <v>10465469.689999999</v>
      </c>
      <c r="D1905" s="8">
        <v>5500713.9900000002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7744131.1100000003</v>
      </c>
      <c r="D1908" s="8">
        <v>8303492.8799999999</v>
      </c>
    </row>
    <row r="1909" spans="1:4" x14ac:dyDescent="0.25">
      <c r="A1909" s="6">
        <v>531643</v>
      </c>
      <c r="B1909" s="7" t="s">
        <v>159</v>
      </c>
      <c r="C1909" s="8">
        <v>1169997.05</v>
      </c>
      <c r="D1909" s="8">
        <v>1221937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2183448.4700000002</v>
      </c>
      <c r="D1911" s="8">
        <v>913353.5</v>
      </c>
    </row>
    <row r="1912" spans="1:4" x14ac:dyDescent="0.25">
      <c r="A1912" s="6">
        <v>531646</v>
      </c>
      <c r="B1912" s="7" t="s">
        <v>171</v>
      </c>
      <c r="C1912" s="8">
        <v>8105088.2599999998</v>
      </c>
      <c r="D1912" s="8">
        <v>7575520.2800000003</v>
      </c>
    </row>
    <row r="1913" spans="1:4" x14ac:dyDescent="0.25">
      <c r="A1913" s="6">
        <v>531647</v>
      </c>
      <c r="B1913" s="7" t="s">
        <v>389</v>
      </c>
      <c r="C1913" s="8">
        <v>50190</v>
      </c>
      <c r="D1913" s="8"/>
    </row>
    <row r="1914" spans="1:4" x14ac:dyDescent="0.25">
      <c r="A1914" s="6">
        <v>531648</v>
      </c>
      <c r="B1914" s="7" t="s">
        <v>390</v>
      </c>
      <c r="C1914" s="8">
        <v>278744.40000000002</v>
      </c>
      <c r="D1914" s="8">
        <v>229755.6</v>
      </c>
    </row>
    <row r="1915" spans="1:4" ht="15.75" thickBot="1" x14ac:dyDescent="0.3">
      <c r="A1915" s="6">
        <v>531660</v>
      </c>
      <c r="B1915" s="7" t="s">
        <v>38</v>
      </c>
      <c r="C1915" s="8">
        <v>7564688.4000000004</v>
      </c>
      <c r="D1915" s="8">
        <v>5614076.75</v>
      </c>
    </row>
    <row r="1916" spans="1:4" x14ac:dyDescent="0.25">
      <c r="A1916" s="22" t="s">
        <v>18</v>
      </c>
      <c r="B1916" s="23"/>
      <c r="C1916" s="24">
        <f>SUM(C1867:C1915)</f>
        <v>363219074.27999997</v>
      </c>
      <c r="D1916" s="24">
        <f>SUM(D1867:D1915)</f>
        <v>305464455.28000003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75829.17</v>
      </c>
      <c r="D1918" s="8"/>
    </row>
    <row r="1919" spans="1:4" ht="15.75" thickBot="1" x14ac:dyDescent="0.3">
      <c r="A1919" s="9" t="s">
        <v>18</v>
      </c>
      <c r="B1919" s="10"/>
      <c r="C1919" s="11">
        <f>SUM(C1918:C1918)</f>
        <v>75829.17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511418.06</v>
      </c>
      <c r="D2275" s="8">
        <v>2922008.73</v>
      </c>
    </row>
    <row r="2276" spans="1:4" x14ac:dyDescent="0.25">
      <c r="A2276" s="6">
        <v>550102</v>
      </c>
      <c r="B2276" s="7" t="s">
        <v>440</v>
      </c>
      <c r="C2276" s="8">
        <v>1417699.59</v>
      </c>
      <c r="D2276" s="8">
        <v>1123035.8500000001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12093882.66</v>
      </c>
      <c r="D2278" s="8">
        <v>9633999.5600000005</v>
      </c>
    </row>
    <row r="2279" spans="1:4" ht="15.75" thickBot="1" x14ac:dyDescent="0.3">
      <c r="A2279" s="9" t="s">
        <v>18</v>
      </c>
      <c r="B2279" s="10"/>
      <c r="C2279" s="11">
        <f>SUM(C2275:C2278)</f>
        <v>14023000.310000001</v>
      </c>
      <c r="D2279" s="11">
        <f>SUM(D2275:D2278)</f>
        <v>13679044.140000001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>
        <v>513328.41</v>
      </c>
      <c r="D2281" s="8">
        <v>9717.0300000000007</v>
      </c>
    </row>
    <row r="2282" spans="1:4" x14ac:dyDescent="0.25">
      <c r="A2282" s="16">
        <v>550202</v>
      </c>
      <c r="B2282" s="17" t="s">
        <v>314</v>
      </c>
      <c r="C2282" s="8">
        <v>174775.45</v>
      </c>
      <c r="D2282" s="8">
        <v>195063.49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688103.86</v>
      </c>
      <c r="D2285" s="11">
        <f>SUM(D2281:D2284)</f>
        <v>204780.52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1723204634.2399998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1517401874.0800002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206035213.42000031</v>
      </c>
      <c r="D2402" s="62">
        <f>D1115-D2400</f>
        <v>182289143.97999978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FA637-0D6D-44EA-8FDB-25DF6AE95C20}">
  <dimension ref="A1:D2402"/>
  <sheetViews>
    <sheetView workbookViewId="0"/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96202099</v>
      </c>
      <c r="D8" s="8">
        <v>97571438</v>
      </c>
    </row>
    <row r="9" spans="1:4" x14ac:dyDescent="0.25">
      <c r="A9" s="6">
        <v>1105</v>
      </c>
      <c r="B9" s="7" t="s">
        <v>9</v>
      </c>
      <c r="C9" s="8">
        <v>-10509289</v>
      </c>
      <c r="D9" s="8">
        <v>-8780006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174876313</v>
      </c>
      <c r="D11" s="8">
        <v>144886405</v>
      </c>
    </row>
    <row r="12" spans="1:4" x14ac:dyDescent="0.25">
      <c r="A12" s="6">
        <v>1108</v>
      </c>
      <c r="B12" s="7" t="s">
        <v>12</v>
      </c>
      <c r="C12" s="8">
        <v>54778159</v>
      </c>
      <c r="D12" s="8">
        <v>55332297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>
        <v>12557083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315347282</v>
      </c>
      <c r="D18" s="11">
        <f>SUM(D4:D17)</f>
        <v>301567217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117000</v>
      </c>
      <c r="D21" s="8">
        <v>117000</v>
      </c>
    </row>
    <row r="22" spans="1:4" x14ac:dyDescent="0.25">
      <c r="A22" s="6">
        <v>1203</v>
      </c>
      <c r="B22" s="7" t="s">
        <v>22</v>
      </c>
      <c r="C22" s="8">
        <v>11018593</v>
      </c>
      <c r="D22" s="8">
        <v>32014840</v>
      </c>
    </row>
    <row r="23" spans="1:4" x14ac:dyDescent="0.25">
      <c r="A23" s="6">
        <v>1204</v>
      </c>
      <c r="B23" s="7" t="s">
        <v>23</v>
      </c>
      <c r="C23" s="8">
        <v>8047641</v>
      </c>
      <c r="D23" s="8">
        <v>9181569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19183234</v>
      </c>
      <c r="D25" s="11">
        <f>SUM(D20:D24)</f>
        <v>41313409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-262656</v>
      </c>
      <c r="D27" s="8">
        <v>-570277</v>
      </c>
    </row>
    <row r="28" spans="1:4" x14ac:dyDescent="0.25">
      <c r="A28" s="6">
        <v>1302</v>
      </c>
      <c r="B28" s="7" t="s">
        <v>27</v>
      </c>
      <c r="C28" s="8">
        <v>143850647</v>
      </c>
      <c r="D28" s="8">
        <v>118396144</v>
      </c>
    </row>
    <row r="29" spans="1:4" x14ac:dyDescent="0.25">
      <c r="A29" s="6">
        <v>1303</v>
      </c>
      <c r="B29" s="7" t="s">
        <v>28</v>
      </c>
      <c r="C29" s="8"/>
      <c r="D29" s="8">
        <v>-1278</v>
      </c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1056</v>
      </c>
      <c r="D32" s="8">
        <v>-76885</v>
      </c>
    </row>
    <row r="33" spans="1:4" x14ac:dyDescent="0.25">
      <c r="A33" s="6">
        <v>1307</v>
      </c>
      <c r="B33" s="7" t="s">
        <v>32</v>
      </c>
      <c r="C33" s="8">
        <v>3949178</v>
      </c>
      <c r="D33" s="8">
        <v>639252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>
        <v>668</v>
      </c>
      <c r="D36" s="8">
        <v>-4272</v>
      </c>
    </row>
    <row r="37" spans="1:4" x14ac:dyDescent="0.25">
      <c r="A37" s="16">
        <v>1311</v>
      </c>
      <c r="B37" s="17" t="s">
        <v>36</v>
      </c>
      <c r="C37" s="8">
        <v>867721</v>
      </c>
      <c r="D37" s="8">
        <v>2949726</v>
      </c>
    </row>
    <row r="38" spans="1:4" x14ac:dyDescent="0.25">
      <c r="A38" s="16">
        <v>1312</v>
      </c>
      <c r="B38" s="17" t="s">
        <v>37</v>
      </c>
      <c r="C38" s="8">
        <v>7552009</v>
      </c>
      <c r="D38" s="8">
        <v>7280020</v>
      </c>
    </row>
    <row r="39" spans="1:4" ht="15.75" thickBot="1" x14ac:dyDescent="0.3">
      <c r="A39" s="16">
        <v>1320</v>
      </c>
      <c r="B39" s="17" t="s">
        <v>38</v>
      </c>
      <c r="C39" s="8">
        <v>714896</v>
      </c>
      <c r="D39" s="8">
        <v>1233812</v>
      </c>
    </row>
    <row r="40" spans="1:4" ht="15.75" thickBot="1" x14ac:dyDescent="0.3">
      <c r="A40" s="9" t="s">
        <v>18</v>
      </c>
      <c r="B40" s="10"/>
      <c r="C40" s="11">
        <f>SUM(C27:C39)</f>
        <v>156673519</v>
      </c>
      <c r="D40" s="11">
        <f>SUM(D27:D39)</f>
        <v>129846242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12479</v>
      </c>
      <c r="D47" s="8">
        <v>34348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12479</v>
      </c>
      <c r="D51" s="21">
        <f>SUM(D42:D50)</f>
        <v>34348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40693973</v>
      </c>
      <c r="D57" s="8">
        <v>31091783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264954</v>
      </c>
      <c r="D61" s="8">
        <v>252582</v>
      </c>
    </row>
    <row r="62" spans="1:4" x14ac:dyDescent="0.25">
      <c r="A62" s="22" t="s">
        <v>18</v>
      </c>
      <c r="B62" s="23"/>
      <c r="C62" s="24">
        <f>SUM(C53:C61)</f>
        <v>40958927</v>
      </c>
      <c r="D62" s="24">
        <f>SUM(D53:D61)</f>
        <v>31344365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4250000</v>
      </c>
      <c r="D64" s="8">
        <v>4250000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12593852</v>
      </c>
      <c r="D68" s="8">
        <v>92043</v>
      </c>
    </row>
    <row r="69" spans="1:4" ht="15.75" thickBot="1" x14ac:dyDescent="0.3">
      <c r="A69" s="9" t="s">
        <v>18</v>
      </c>
      <c r="B69" s="10"/>
      <c r="C69" s="11">
        <f>SUM(C64:C68)</f>
        <v>16843852</v>
      </c>
      <c r="D69" s="11">
        <f>SUM(D64:D68)</f>
        <v>4342043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63113210</v>
      </c>
      <c r="D73" s="8">
        <v>65265606</v>
      </c>
    </row>
    <row r="74" spans="1:4" x14ac:dyDescent="0.25">
      <c r="A74" s="6">
        <v>1704</v>
      </c>
      <c r="B74" s="7" t="s">
        <v>68</v>
      </c>
      <c r="C74" s="8">
        <v>-61970197</v>
      </c>
      <c r="D74" s="8">
        <v>-60484829</v>
      </c>
    </row>
    <row r="75" spans="1:4" x14ac:dyDescent="0.25">
      <c r="A75" s="6">
        <v>1705</v>
      </c>
      <c r="B75" s="7" t="s">
        <v>69</v>
      </c>
      <c r="C75" s="8">
        <v>6478068</v>
      </c>
      <c r="D75" s="8">
        <v>6442668</v>
      </c>
    </row>
    <row r="76" spans="1:4" ht="15.75" thickBot="1" x14ac:dyDescent="0.3">
      <c r="A76" s="6">
        <v>1706</v>
      </c>
      <c r="B76" s="7" t="s">
        <v>70</v>
      </c>
      <c r="C76" s="8">
        <v>-6422077</v>
      </c>
      <c r="D76" s="8">
        <v>-6238503</v>
      </c>
    </row>
    <row r="77" spans="1:4" ht="15.75" thickBot="1" x14ac:dyDescent="0.3">
      <c r="A77" s="9" t="s">
        <v>18</v>
      </c>
      <c r="B77" s="10"/>
      <c r="C77" s="11">
        <f>SUM(C71:C76)</f>
        <v>1199004</v>
      </c>
      <c r="D77" s="11">
        <f>SUM(D71:D76)</f>
        <v>4984942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2969959</v>
      </c>
      <c r="D84" s="8">
        <v>2628452</v>
      </c>
    </row>
    <row r="85" spans="1:4" x14ac:dyDescent="0.25">
      <c r="A85" s="6">
        <v>1903</v>
      </c>
      <c r="B85" s="7" t="s">
        <v>76</v>
      </c>
      <c r="C85" s="8">
        <v>2660171</v>
      </c>
      <c r="D85" s="8">
        <v>2660171</v>
      </c>
    </row>
    <row r="86" spans="1:4" x14ac:dyDescent="0.25">
      <c r="A86" s="6">
        <v>1904</v>
      </c>
      <c r="B86" s="7" t="s">
        <v>77</v>
      </c>
      <c r="C86" s="8">
        <v>11398287</v>
      </c>
      <c r="D86" s="8">
        <v>10668713</v>
      </c>
    </row>
    <row r="87" spans="1:4" x14ac:dyDescent="0.25">
      <c r="A87" s="6">
        <v>1905</v>
      </c>
      <c r="B87" s="7" t="s">
        <v>78</v>
      </c>
      <c r="C87" s="8">
        <v>33235074</v>
      </c>
      <c r="D87" s="8">
        <v>33235074</v>
      </c>
    </row>
    <row r="88" spans="1:4" x14ac:dyDescent="0.25">
      <c r="A88" s="6">
        <v>1906</v>
      </c>
      <c r="B88" s="7" t="s">
        <v>79</v>
      </c>
      <c r="C88" s="8">
        <v>-33084501</v>
      </c>
      <c r="D88" s="8">
        <v>-30070565</v>
      </c>
    </row>
    <row r="89" spans="1:4" x14ac:dyDescent="0.25">
      <c r="A89" s="6">
        <v>1907</v>
      </c>
      <c r="B89" s="7" t="s">
        <v>80</v>
      </c>
      <c r="C89" s="8">
        <v>52576565</v>
      </c>
      <c r="D89" s="8">
        <v>52576565</v>
      </c>
    </row>
    <row r="90" spans="1:4" x14ac:dyDescent="0.25">
      <c r="A90" s="6">
        <v>1908</v>
      </c>
      <c r="B90" s="7" t="s">
        <v>81</v>
      </c>
      <c r="C90" s="8">
        <v>-52488133</v>
      </c>
      <c r="D90" s="8">
        <v>-49026004</v>
      </c>
    </row>
    <row r="91" spans="1:4" ht="15.75" thickBot="1" x14ac:dyDescent="0.3">
      <c r="A91" s="6">
        <v>1910</v>
      </c>
      <c r="B91" s="7" t="s">
        <v>38</v>
      </c>
      <c r="C91" s="8">
        <v>5223292</v>
      </c>
      <c r="D91" s="8">
        <v>40402784</v>
      </c>
    </row>
    <row r="92" spans="1:4" ht="15.75" thickBot="1" x14ac:dyDescent="0.3">
      <c r="A92" s="9" t="s">
        <v>82</v>
      </c>
      <c r="B92" s="10"/>
      <c r="C92" s="11">
        <f>SUM(C83:C91)</f>
        <v>22490714</v>
      </c>
      <c r="D92" s="11">
        <f>SUM(D83:D91)</f>
        <v>63075190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572709011</v>
      </c>
      <c r="D94" s="29">
        <f>D18+D25+D40+D51+D62+D69+D77+D81+D92</f>
        <v>576507756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284585</v>
      </c>
      <c r="D98" s="8">
        <v>116531</v>
      </c>
    </row>
    <row r="99" spans="1:4" x14ac:dyDescent="0.25">
      <c r="A99" s="6">
        <v>2102</v>
      </c>
      <c r="B99" s="7" t="s">
        <v>87</v>
      </c>
      <c r="C99" s="8">
        <v>1661759</v>
      </c>
      <c r="D99" s="8">
        <v>723480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2</v>
      </c>
      <c r="D103" s="8">
        <v>19380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1946346</v>
      </c>
      <c r="D105" s="11">
        <f>SUM(D98:D104)</f>
        <v>859391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2208683</v>
      </c>
      <c r="D108" s="8">
        <v>2752131</v>
      </c>
    </row>
    <row r="109" spans="1:4" x14ac:dyDescent="0.25">
      <c r="A109" s="6">
        <v>2203</v>
      </c>
      <c r="B109" s="33" t="s">
        <v>96</v>
      </c>
      <c r="C109" s="8">
        <v>114975</v>
      </c>
      <c r="D109" s="8">
        <v>287353</v>
      </c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>
        <v>-155106</v>
      </c>
      <c r="D111" s="8">
        <v>-283208</v>
      </c>
    </row>
    <row r="112" spans="1:4" x14ac:dyDescent="0.25">
      <c r="A112" s="6">
        <v>2206</v>
      </c>
      <c r="B112" s="7" t="s">
        <v>99</v>
      </c>
      <c r="C112" s="8">
        <v>232502142</v>
      </c>
      <c r="D112" s="8">
        <v>173457500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-133666</v>
      </c>
      <c r="D114" s="8">
        <v>-123119</v>
      </c>
    </row>
    <row r="115" spans="1:4" x14ac:dyDescent="0.25">
      <c r="A115" s="6">
        <v>2209</v>
      </c>
      <c r="B115" s="7" t="s">
        <v>102</v>
      </c>
      <c r="C115" s="8">
        <v>36320</v>
      </c>
      <c r="D115" s="8">
        <v>87217</v>
      </c>
    </row>
    <row r="116" spans="1:4" x14ac:dyDescent="0.25">
      <c r="A116" s="6">
        <v>2210</v>
      </c>
      <c r="B116" s="7" t="s">
        <v>103</v>
      </c>
      <c r="C116" s="8">
        <v>112335</v>
      </c>
      <c r="D116" s="8">
        <v>113216</v>
      </c>
    </row>
    <row r="117" spans="1:4" x14ac:dyDescent="0.25">
      <c r="A117" s="6">
        <v>2211</v>
      </c>
      <c r="B117" s="7" t="s">
        <v>104</v>
      </c>
      <c r="C117" s="8">
        <v>-105956</v>
      </c>
      <c r="D117" s="8">
        <v>-54823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>
        <v>15220</v>
      </c>
      <c r="D120" s="8">
        <v>10980</v>
      </c>
    </row>
    <row r="121" spans="1:4" x14ac:dyDescent="0.25">
      <c r="A121" s="6">
        <v>2215</v>
      </c>
      <c r="B121" s="7" t="s">
        <v>108</v>
      </c>
      <c r="C121" s="8">
        <v>44566</v>
      </c>
      <c r="D121" s="8">
        <v>22422</v>
      </c>
    </row>
    <row r="122" spans="1:4" ht="15.75" thickBot="1" x14ac:dyDescent="0.3">
      <c r="A122" s="19">
        <v>2216</v>
      </c>
      <c r="B122" s="20" t="s">
        <v>109</v>
      </c>
      <c r="C122" s="8">
        <v>955214</v>
      </c>
      <c r="D122" s="8">
        <v>807525</v>
      </c>
    </row>
    <row r="123" spans="1:4" ht="15.75" thickBot="1" x14ac:dyDescent="0.3">
      <c r="A123" s="9" t="s">
        <v>18</v>
      </c>
      <c r="B123" s="10"/>
      <c r="C123" s="11">
        <f>SUM(C107:C122)</f>
        <v>235594727</v>
      </c>
      <c r="D123" s="11">
        <f>SUM(D107:D122)</f>
        <v>177077194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262691</v>
      </c>
      <c r="D125" s="8">
        <v>262691</v>
      </c>
    </row>
    <row r="126" spans="1:4" x14ac:dyDescent="0.25">
      <c r="A126" s="6">
        <v>2302</v>
      </c>
      <c r="B126" s="7" t="s">
        <v>112</v>
      </c>
      <c r="C126" s="8">
        <v>9183</v>
      </c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63194469</v>
      </c>
      <c r="D138" s="8">
        <v>69966867</v>
      </c>
    </row>
    <row r="139" spans="1:4" x14ac:dyDescent="0.25">
      <c r="A139" s="6">
        <v>2314</v>
      </c>
      <c r="B139" s="7" t="s">
        <v>125</v>
      </c>
      <c r="C139" s="8"/>
      <c r="D139" s="8">
        <v>-214429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63466343</v>
      </c>
      <c r="D141" s="11">
        <f>SUM(D125:D140)</f>
        <v>70015129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-2828568</v>
      </c>
      <c r="D144" s="8">
        <v>14759949</v>
      </c>
    </row>
    <row r="145" spans="1:4" x14ac:dyDescent="0.25">
      <c r="A145" s="6">
        <v>2403</v>
      </c>
      <c r="B145" s="7" t="s">
        <v>130</v>
      </c>
      <c r="C145" s="8">
        <v>-97711</v>
      </c>
      <c r="D145" s="8">
        <v>-21569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-2926279</v>
      </c>
      <c r="D149" s="11">
        <f>SUM(D143:D148)</f>
        <v>14738380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>
        <v>61071</v>
      </c>
    </row>
    <row r="153" spans="1:4" x14ac:dyDescent="0.25">
      <c r="A153" s="6">
        <v>2503</v>
      </c>
      <c r="B153" s="7" t="s">
        <v>137</v>
      </c>
      <c r="C153" s="8">
        <v>7566653</v>
      </c>
      <c r="D153" s="8">
        <v>-826992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1547763</v>
      </c>
      <c r="D155" s="8">
        <v>-4010447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9114416</v>
      </c>
      <c r="D157" s="11">
        <f>SUM(D151:D156)</f>
        <v>-4776368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13551451</v>
      </c>
      <c r="D160" s="8">
        <v>9632511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>
        <v>100</v>
      </c>
      <c r="D163" s="8">
        <v>100</v>
      </c>
    </row>
    <row r="164" spans="1:4" x14ac:dyDescent="0.25">
      <c r="A164" s="6">
        <v>2606</v>
      </c>
      <c r="B164" s="7" t="s">
        <v>147</v>
      </c>
      <c r="C164" s="8">
        <v>21252093</v>
      </c>
      <c r="D164" s="8">
        <v>23349564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34803644</v>
      </c>
      <c r="D167" s="11">
        <f>SUM(D159:D166)</f>
        <v>32982175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8852284</v>
      </c>
      <c r="D169" s="8">
        <v>6571886</v>
      </c>
    </row>
    <row r="170" spans="1:4" x14ac:dyDescent="0.25">
      <c r="A170" s="6">
        <v>2702</v>
      </c>
      <c r="B170" s="7" t="s">
        <v>152</v>
      </c>
      <c r="C170" s="8">
        <v>-345</v>
      </c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6087269</v>
      </c>
      <c r="D172" s="8">
        <v>6131391</v>
      </c>
    </row>
    <row r="173" spans="1:4" x14ac:dyDescent="0.25">
      <c r="A173" s="6">
        <v>2705</v>
      </c>
      <c r="B173" s="7" t="s">
        <v>155</v>
      </c>
      <c r="C173" s="8">
        <v>709544</v>
      </c>
      <c r="D173" s="8">
        <v>471308</v>
      </c>
    </row>
    <row r="174" spans="1:4" x14ac:dyDescent="0.25">
      <c r="A174" s="6">
        <v>2706</v>
      </c>
      <c r="B174" s="7" t="s">
        <v>156</v>
      </c>
      <c r="C174" s="8">
        <v>785179</v>
      </c>
      <c r="D174" s="8">
        <v>572135</v>
      </c>
    </row>
    <row r="175" spans="1:4" x14ac:dyDescent="0.25">
      <c r="A175" s="6">
        <v>2707</v>
      </c>
      <c r="B175" s="7" t="s">
        <v>157</v>
      </c>
      <c r="C175" s="8">
        <v>1639016</v>
      </c>
      <c r="D175" s="8">
        <v>1042164</v>
      </c>
    </row>
    <row r="176" spans="1:4" x14ac:dyDescent="0.25">
      <c r="A176" s="6">
        <v>2708</v>
      </c>
      <c r="B176" s="7" t="s">
        <v>158</v>
      </c>
      <c r="C176" s="8">
        <v>1422187</v>
      </c>
      <c r="D176" s="8">
        <v>924225</v>
      </c>
    </row>
    <row r="177" spans="1:4" x14ac:dyDescent="0.25">
      <c r="A177" s="6">
        <v>2709</v>
      </c>
      <c r="B177" s="7" t="s">
        <v>159</v>
      </c>
      <c r="C177" s="8">
        <v>82642</v>
      </c>
      <c r="D177" s="8">
        <v>57526</v>
      </c>
    </row>
    <row r="178" spans="1:4" x14ac:dyDescent="0.25">
      <c r="A178" s="6">
        <v>2710</v>
      </c>
      <c r="B178" s="7" t="s">
        <v>160</v>
      </c>
      <c r="C178" s="8">
        <v>214282</v>
      </c>
      <c r="D178" s="8"/>
    </row>
    <row r="179" spans="1:4" x14ac:dyDescent="0.25">
      <c r="A179" s="6">
        <v>2711</v>
      </c>
      <c r="B179" s="7" t="s">
        <v>161</v>
      </c>
      <c r="C179" s="8">
        <v>16006</v>
      </c>
      <c r="D179" s="8">
        <v>2400</v>
      </c>
    </row>
    <row r="180" spans="1:4" x14ac:dyDescent="0.25">
      <c r="A180" s="6">
        <v>2712</v>
      </c>
      <c r="B180" s="7" t="s">
        <v>162</v>
      </c>
      <c r="C180" s="8">
        <v>21755</v>
      </c>
      <c r="D180" s="8">
        <v>16219</v>
      </c>
    </row>
    <row r="181" spans="1:4" x14ac:dyDescent="0.25">
      <c r="A181" s="6">
        <v>2713</v>
      </c>
      <c r="B181" s="7" t="s">
        <v>163</v>
      </c>
      <c r="C181" s="8">
        <v>706903</v>
      </c>
      <c r="D181" s="8">
        <v>167485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5029487</v>
      </c>
      <c r="D183" s="8">
        <v>2458778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-29</v>
      </c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29</v>
      </c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18">
        <v>4329227</v>
      </c>
      <c r="D191" s="18">
        <v>3566188</v>
      </c>
    </row>
    <row r="192" spans="1:4" ht="15.75" thickBot="1" x14ac:dyDescent="0.3">
      <c r="A192" s="9" t="s">
        <v>18</v>
      </c>
      <c r="B192" s="68"/>
      <c r="C192" s="69">
        <f>SUM(C169:C191)</f>
        <v>29895436</v>
      </c>
      <c r="D192" s="11">
        <f>SUM(D169:D191)</f>
        <v>21981705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-9599</v>
      </c>
      <c r="D194" s="8"/>
    </row>
    <row r="195" spans="1:4" x14ac:dyDescent="0.25">
      <c r="A195" s="6">
        <v>2802</v>
      </c>
      <c r="B195" s="7" t="s">
        <v>176</v>
      </c>
      <c r="C195" s="8">
        <v>1107605</v>
      </c>
      <c r="D195" s="8">
        <v>2387515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510573</v>
      </c>
      <c r="D198" s="8">
        <v>510573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1608579</v>
      </c>
      <c r="D200" s="11">
        <f>SUM(D194:D199)</f>
        <v>2898088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19878121</v>
      </c>
      <c r="D202" s="8">
        <v>16362353</v>
      </c>
    </row>
    <row r="203" spans="1:4" x14ac:dyDescent="0.25">
      <c r="A203" s="6">
        <v>2902</v>
      </c>
      <c r="B203" s="7" t="s">
        <v>182</v>
      </c>
      <c r="C203" s="8">
        <v>12816122</v>
      </c>
      <c r="D203" s="8">
        <v>24544396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5517619</v>
      </c>
      <c r="D206" s="8">
        <v>45859903</v>
      </c>
    </row>
    <row r="207" spans="1:4" ht="15.75" thickBot="1" x14ac:dyDescent="0.3">
      <c r="A207" s="9" t="s">
        <v>18</v>
      </c>
      <c r="B207" s="10"/>
      <c r="C207" s="11">
        <f>SUM(C202:C206)</f>
        <v>38211862</v>
      </c>
      <c r="D207" s="11">
        <f>SUM(D202:D206)</f>
        <v>86766652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411715074</v>
      </c>
      <c r="D209" s="29">
        <f>D105+D123+D141+D149+D157+D167+D192+D200+D207</f>
        <v>402542346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1427083700</v>
      </c>
      <c r="D213" s="8">
        <v>1427083700</v>
      </c>
    </row>
    <row r="214" spans="1:4" x14ac:dyDescent="0.25">
      <c r="A214" s="6">
        <v>3102</v>
      </c>
      <c r="B214" s="7" t="s">
        <v>189</v>
      </c>
      <c r="C214" s="8">
        <v>-17000000</v>
      </c>
      <c r="D214" s="8">
        <v>-17000000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1410083700</v>
      </c>
      <c r="D216" s="11">
        <f>SUM(D213:D215)</f>
        <v>1410083700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1188861</v>
      </c>
      <c r="D221" s="8">
        <v>1188861</v>
      </c>
    </row>
    <row r="222" spans="1:4" x14ac:dyDescent="0.25">
      <c r="A222" s="6">
        <v>3302</v>
      </c>
      <c r="B222" s="7" t="s">
        <v>195</v>
      </c>
      <c r="C222" s="8">
        <v>875780</v>
      </c>
      <c r="D222" s="8">
        <v>875780</v>
      </c>
    </row>
    <row r="223" spans="1:4" x14ac:dyDescent="0.25">
      <c r="A223" s="6">
        <v>3303</v>
      </c>
      <c r="B223" s="7" t="s">
        <v>196</v>
      </c>
      <c r="C223" s="8">
        <v>-1276126589</v>
      </c>
      <c r="D223" s="8">
        <v>-1264524453</v>
      </c>
    </row>
    <row r="224" spans="1:4" ht="15.75" thickBot="1" x14ac:dyDescent="0.3">
      <c r="A224" s="6">
        <v>3304</v>
      </c>
      <c r="B224" s="7" t="s">
        <v>197</v>
      </c>
      <c r="C224" s="8">
        <v>24972183</v>
      </c>
      <c r="D224" s="8">
        <v>26341522</v>
      </c>
    </row>
    <row r="225" spans="1:4" ht="15.75" thickBot="1" x14ac:dyDescent="0.3">
      <c r="A225" s="9" t="s">
        <v>18</v>
      </c>
      <c r="B225" s="10"/>
      <c r="C225" s="11">
        <f>SUM(C221:C224)</f>
        <v>-1249089765</v>
      </c>
      <c r="D225" s="11">
        <f>SUM(D221:D224)</f>
        <v>-1236118290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160993935</v>
      </c>
      <c r="D227" s="29">
        <f>D216+D219+D225</f>
        <v>173965410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572709009</v>
      </c>
      <c r="D229" s="29">
        <f>D209+D227</f>
        <v>576507756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151491.78</v>
      </c>
      <c r="D234" s="8">
        <v>271379.96000000002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3673278.75</v>
      </c>
      <c r="D236" s="8">
        <v>4566586.33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18"/>
      <c r="D244" s="18"/>
    </row>
    <row r="245" spans="1:4" ht="15.75" thickBot="1" x14ac:dyDescent="0.3">
      <c r="A245" s="9" t="s">
        <v>18</v>
      </c>
      <c r="B245" s="68"/>
      <c r="C245" s="69">
        <f>SUM(C234:C244)</f>
        <v>3824770.53</v>
      </c>
      <c r="D245" s="11">
        <f>SUM(D234:D244)</f>
        <v>4837966.29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248087.65</v>
      </c>
      <c r="D294" s="8">
        <v>206459.19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248087.65</v>
      </c>
      <c r="D303" s="11">
        <f>SUM(D294:D302)</f>
        <v>206459.19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108552.06</v>
      </c>
      <c r="D333" s="8">
        <v>66231.89</v>
      </c>
    </row>
    <row r="334" spans="1:4" x14ac:dyDescent="0.25">
      <c r="A334" s="6">
        <v>410902</v>
      </c>
      <c r="B334" s="7" t="s">
        <v>87</v>
      </c>
      <c r="C334" s="8">
        <v>1826634.9</v>
      </c>
      <c r="D334" s="8">
        <v>1194667.49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>
        <v>131413.66</v>
      </c>
    </row>
    <row r="343" spans="1:4" ht="15.75" thickBot="1" x14ac:dyDescent="0.3">
      <c r="A343" s="19">
        <v>410907</v>
      </c>
      <c r="B343" s="20" t="s">
        <v>92</v>
      </c>
      <c r="C343" s="8"/>
      <c r="D343" s="8">
        <v>-1269.5999999999999</v>
      </c>
    </row>
    <row r="344" spans="1:4" ht="15.75" thickBot="1" x14ac:dyDescent="0.3">
      <c r="A344" s="9" t="s">
        <v>18</v>
      </c>
      <c r="B344" s="10"/>
      <c r="C344" s="11">
        <f>SUM(C333:C343)</f>
        <v>1935186.96</v>
      </c>
      <c r="D344" s="11">
        <f>SUM(D333:D343)</f>
        <v>1391043.4399999997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20523.2</v>
      </c>
      <c r="D346" s="8">
        <v>5803.17</v>
      </c>
    </row>
    <row r="347" spans="1:4" x14ac:dyDescent="0.25">
      <c r="A347" s="6">
        <v>411002</v>
      </c>
      <c r="B347" s="7" t="s">
        <v>87</v>
      </c>
      <c r="C347" s="8">
        <v>498907.85</v>
      </c>
      <c r="D347" s="8">
        <v>141071.82999999999</v>
      </c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519431.05</v>
      </c>
      <c r="D356" s="11">
        <f>SUM(D346:D355)</f>
        <v>146875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262691.15999999997</v>
      </c>
      <c r="D358" s="8">
        <v>262691</v>
      </c>
    </row>
    <row r="359" spans="1:4" x14ac:dyDescent="0.25">
      <c r="A359" s="6">
        <v>411102</v>
      </c>
      <c r="B359" s="7" t="s">
        <v>238</v>
      </c>
      <c r="C359" s="8">
        <v>575562.71</v>
      </c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838253.86999999988</v>
      </c>
      <c r="D372" s="11">
        <f>SUM(D358:D371)</f>
        <v>262691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-3.95</v>
      </c>
      <c r="D586" s="8">
        <v>-17.170000000000002</v>
      </c>
    </row>
    <row r="587" spans="1:4" x14ac:dyDescent="0.25">
      <c r="A587" s="6">
        <v>430102</v>
      </c>
      <c r="B587" s="7" t="s">
        <v>95</v>
      </c>
      <c r="C587" s="8">
        <v>7431942.0599999996</v>
      </c>
      <c r="D587" s="8">
        <v>8261923.5899999999</v>
      </c>
    </row>
    <row r="588" spans="1:4" x14ac:dyDescent="0.25">
      <c r="A588" s="6">
        <v>430103</v>
      </c>
      <c r="B588" s="7" t="s">
        <v>96</v>
      </c>
      <c r="C588" s="8">
        <v>240974.93</v>
      </c>
      <c r="D588" s="8">
        <v>-338072.06</v>
      </c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>
        <v>114750</v>
      </c>
      <c r="D590" s="8">
        <v>15000</v>
      </c>
    </row>
    <row r="591" spans="1:4" x14ac:dyDescent="0.25">
      <c r="A591" s="6">
        <v>430106</v>
      </c>
      <c r="B591" s="7" t="s">
        <v>271</v>
      </c>
      <c r="C591" s="8">
        <v>472299847.43000001</v>
      </c>
      <c r="D591" s="8">
        <v>324970213.60000002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1371286.82</v>
      </c>
      <c r="D593" s="8">
        <v>633992.24</v>
      </c>
    </row>
    <row r="594" spans="1:4" x14ac:dyDescent="0.25">
      <c r="A594" s="6">
        <v>430109</v>
      </c>
      <c r="B594" s="7" t="s">
        <v>102</v>
      </c>
      <c r="C594" s="8">
        <v>292935.84999999998</v>
      </c>
      <c r="D594" s="8">
        <v>103835.09</v>
      </c>
    </row>
    <row r="595" spans="1:4" x14ac:dyDescent="0.25">
      <c r="A595" s="6">
        <v>430110</v>
      </c>
      <c r="B595" s="7" t="s">
        <v>103</v>
      </c>
      <c r="C595" s="8">
        <v>145925.46</v>
      </c>
      <c r="D595" s="8">
        <v>30244.83</v>
      </c>
    </row>
    <row r="596" spans="1:4" x14ac:dyDescent="0.25">
      <c r="A596" s="6">
        <v>430111</v>
      </c>
      <c r="B596" s="7" t="s">
        <v>104</v>
      </c>
      <c r="C596" s="8">
        <v>134499.32</v>
      </c>
      <c r="D596" s="8">
        <v>176442.36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31740</v>
      </c>
      <c r="D599" s="8">
        <v>15600</v>
      </c>
    </row>
    <row r="600" spans="1:4" ht="15.75" thickBot="1" x14ac:dyDescent="0.3">
      <c r="A600" s="19">
        <v>430115</v>
      </c>
      <c r="B600" s="20" t="s">
        <v>108</v>
      </c>
      <c r="C600" s="8">
        <v>81415.48</v>
      </c>
      <c r="D600" s="8">
        <v>29176.57</v>
      </c>
    </row>
    <row r="601" spans="1:4" ht="15.75" thickBot="1" x14ac:dyDescent="0.3">
      <c r="A601" s="9" t="s">
        <v>18</v>
      </c>
      <c r="B601" s="10"/>
      <c r="C601" s="11">
        <f>SUM(C586:C600)</f>
        <v>482145313.40000004</v>
      </c>
      <c r="D601" s="11">
        <f>SUM(D586:D600)</f>
        <v>333898339.05000001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>
        <v>-285657.52</v>
      </c>
      <c r="D608" s="8">
        <v>-56652.81</v>
      </c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-285657.52</v>
      </c>
      <c r="D618" s="11">
        <f>SUM(D603:D617)</f>
        <v>-56652.81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>
        <v>3572.8</v>
      </c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37805.86</v>
      </c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41378.660000000003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>
        <v>-347.22</v>
      </c>
    </row>
    <row r="656" spans="1:4" x14ac:dyDescent="0.25">
      <c r="A656" s="6">
        <v>430503</v>
      </c>
      <c r="B656" s="7" t="s">
        <v>96</v>
      </c>
      <c r="C656" s="8"/>
      <c r="D656" s="8">
        <v>-2498.41</v>
      </c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>
        <v>-22661.119999999999</v>
      </c>
      <c r="D659" s="8">
        <v>-123415.03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>
        <v>15492.67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>
        <v>-0.04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-22661.119999999999</v>
      </c>
      <c r="D669" s="11">
        <f>SUM(D654:D668)</f>
        <v>-110768.03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329276.31</v>
      </c>
      <c r="D672" s="8">
        <v>387946.48</v>
      </c>
    </row>
    <row r="673" spans="1:4" x14ac:dyDescent="0.25">
      <c r="A673" s="6">
        <v>430603</v>
      </c>
      <c r="B673" s="7" t="s">
        <v>274</v>
      </c>
      <c r="C673" s="8">
        <v>10714.39</v>
      </c>
      <c r="D673" s="8">
        <v>-16515.13</v>
      </c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>
        <v>2038.42</v>
      </c>
      <c r="D675" s="8">
        <v>270</v>
      </c>
    </row>
    <row r="676" spans="1:4" x14ac:dyDescent="0.25">
      <c r="A676" s="6">
        <v>430606</v>
      </c>
      <c r="B676" s="7" t="s">
        <v>271</v>
      </c>
      <c r="C676" s="8">
        <v>30675431.949999999</v>
      </c>
      <c r="D676" s="8">
        <v>21429440.829999998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80943.520000000004</v>
      </c>
      <c r="D678" s="8">
        <v>39151.15</v>
      </c>
    </row>
    <row r="679" spans="1:4" x14ac:dyDescent="0.25">
      <c r="A679" s="6">
        <v>430609</v>
      </c>
      <c r="B679" s="7" t="s">
        <v>102</v>
      </c>
      <c r="C679" s="8">
        <v>4626.1400000000003</v>
      </c>
      <c r="D679" s="8">
        <v>4351.92</v>
      </c>
    </row>
    <row r="680" spans="1:4" x14ac:dyDescent="0.25">
      <c r="A680" s="6">
        <v>430610</v>
      </c>
      <c r="B680" s="7" t="s">
        <v>103</v>
      </c>
      <c r="C680" s="8">
        <v>8290.5300000000007</v>
      </c>
      <c r="D680" s="8">
        <v>-1161.75</v>
      </c>
    </row>
    <row r="681" spans="1:4" x14ac:dyDescent="0.25">
      <c r="A681" s="6">
        <v>430611</v>
      </c>
      <c r="B681" s="7" t="s">
        <v>104</v>
      </c>
      <c r="C681" s="8">
        <v>6455.99</v>
      </c>
      <c r="D681" s="8">
        <v>8469.26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3425.73</v>
      </c>
      <c r="D685" s="8">
        <v>1194.27</v>
      </c>
    </row>
    <row r="686" spans="1:4" ht="15.75" thickBot="1" x14ac:dyDescent="0.3">
      <c r="A686" s="9" t="s">
        <v>18</v>
      </c>
      <c r="B686" s="10"/>
      <c r="C686" s="11">
        <f>SUM(C671:C685)</f>
        <v>31121202.98</v>
      </c>
      <c r="D686" s="11">
        <f>SUM(D671:D685)</f>
        <v>21853147.030000001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>
        <v>2105940.5699999998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2105940.5699999998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11462711.859999999</v>
      </c>
      <c r="D727" s="8">
        <v>2785593.2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11462711.859999999</v>
      </c>
      <c r="D737" s="11">
        <f>SUM(D722:D736)</f>
        <v>2785593.2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>
        <v>-2</v>
      </c>
    </row>
    <row r="740" spans="1:4" x14ac:dyDescent="0.25">
      <c r="A740" s="6">
        <v>431002</v>
      </c>
      <c r="B740" s="7" t="s">
        <v>95</v>
      </c>
      <c r="C740" s="8">
        <v>3304769.43</v>
      </c>
      <c r="D740" s="8">
        <v>2274722.92</v>
      </c>
    </row>
    <row r="741" spans="1:4" x14ac:dyDescent="0.25">
      <c r="A741" s="6">
        <v>431003</v>
      </c>
      <c r="B741" s="7" t="s">
        <v>274</v>
      </c>
      <c r="C741" s="8">
        <v>-135228.85999999999</v>
      </c>
      <c r="D741" s="8">
        <v>372505.8</v>
      </c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>
        <v>2250</v>
      </c>
      <c r="D743" s="8">
        <v>9942.01</v>
      </c>
    </row>
    <row r="744" spans="1:4" x14ac:dyDescent="0.25">
      <c r="A744" s="6">
        <v>431006</v>
      </c>
      <c r="B744" s="7" t="s">
        <v>99</v>
      </c>
      <c r="C744" s="8">
        <v>129988085.59</v>
      </c>
      <c r="D744" s="8">
        <v>160530621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253596.96</v>
      </c>
      <c r="D746" s="8">
        <v>868458.25</v>
      </c>
    </row>
    <row r="747" spans="1:4" x14ac:dyDescent="0.25">
      <c r="A747" s="6">
        <v>431009</v>
      </c>
      <c r="B747" s="7" t="s">
        <v>102</v>
      </c>
      <c r="C747" s="8">
        <v>41533.97</v>
      </c>
      <c r="D747" s="8">
        <v>113289.58</v>
      </c>
    </row>
    <row r="748" spans="1:4" x14ac:dyDescent="0.25">
      <c r="A748" s="6">
        <v>431010</v>
      </c>
      <c r="B748" s="7" t="s">
        <v>103</v>
      </c>
      <c r="C748" s="8">
        <v>12097.95</v>
      </c>
      <c r="D748" s="8">
        <v>177872.31</v>
      </c>
    </row>
    <row r="749" spans="1:4" x14ac:dyDescent="0.25">
      <c r="A749" s="6">
        <v>431011</v>
      </c>
      <c r="B749" s="7" t="s">
        <v>104</v>
      </c>
      <c r="C749" s="8">
        <v>70576.929999999993</v>
      </c>
      <c r="D749" s="8">
        <v>60283.199999999997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>
        <v>6240</v>
      </c>
      <c r="D752" s="8">
        <v>8484</v>
      </c>
    </row>
    <row r="753" spans="1:4" ht="15.75" thickBot="1" x14ac:dyDescent="0.3">
      <c r="A753" s="19">
        <v>431015</v>
      </c>
      <c r="B753" s="20" t="s">
        <v>108</v>
      </c>
      <c r="C753" s="8">
        <v>11670.63</v>
      </c>
      <c r="D753" s="8">
        <v>183014.74</v>
      </c>
    </row>
    <row r="754" spans="1:4" ht="15.75" thickBot="1" x14ac:dyDescent="0.3">
      <c r="A754" s="9" t="s">
        <v>18</v>
      </c>
      <c r="B754" s="10"/>
      <c r="C754" s="11">
        <f>SUM(C739:C753)</f>
        <v>133555592.59999999</v>
      </c>
      <c r="D754" s="11">
        <f>SUM(D739:D753)</f>
        <v>164599191.81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1513776.98</v>
      </c>
      <c r="D757" s="8">
        <v>1273005.24</v>
      </c>
    </row>
    <row r="758" spans="1:4" x14ac:dyDescent="0.25">
      <c r="A758" s="6">
        <v>431103</v>
      </c>
      <c r="B758" s="7" t="s">
        <v>274</v>
      </c>
      <c r="C758" s="8">
        <v>8393.01</v>
      </c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>
        <v>139504.54999999999</v>
      </c>
      <c r="D760" s="8">
        <v>117315.86</v>
      </c>
    </row>
    <row r="761" spans="1:4" x14ac:dyDescent="0.25">
      <c r="A761" s="6">
        <v>431106</v>
      </c>
      <c r="B761" s="7" t="s">
        <v>99</v>
      </c>
      <c r="C761" s="8">
        <v>10875161.109999999</v>
      </c>
      <c r="D761" s="8">
        <v>7343346.9299999997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589246.56999999995</v>
      </c>
      <c r="D763" s="8">
        <v>495525.77</v>
      </c>
    </row>
    <row r="764" spans="1:4" x14ac:dyDescent="0.25">
      <c r="A764" s="6">
        <v>431109</v>
      </c>
      <c r="B764" s="7" t="s">
        <v>102</v>
      </c>
      <c r="C764" s="8">
        <v>139743.14000000001</v>
      </c>
      <c r="D764" s="8">
        <v>117516.48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124712.2</v>
      </c>
      <c r="D766" s="8">
        <v>104876.26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13390537.559999999</v>
      </c>
      <c r="D771" s="11">
        <f>SUM(D756:D770)</f>
        <v>9451586.5399999991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45000</v>
      </c>
      <c r="D773" s="8"/>
    </row>
    <row r="774" spans="1:4" x14ac:dyDescent="0.25">
      <c r="A774" s="6">
        <v>431202</v>
      </c>
      <c r="B774" s="7" t="s">
        <v>95</v>
      </c>
      <c r="C774" s="8"/>
      <c r="D774" s="8">
        <v>40000</v>
      </c>
    </row>
    <row r="775" spans="1:4" x14ac:dyDescent="0.25">
      <c r="A775" s="6">
        <v>431203</v>
      </c>
      <c r="B775" s="7" t="s">
        <v>96</v>
      </c>
      <c r="C775" s="8"/>
      <c r="D775" s="8">
        <v>80000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>
        <v>68009156.489999995</v>
      </c>
      <c r="D778" s="8">
        <v>46942444.359999999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44150</v>
      </c>
      <c r="D780" s="8">
        <v>25000</v>
      </c>
    </row>
    <row r="781" spans="1:4" x14ac:dyDescent="0.25">
      <c r="A781" s="6">
        <v>431209</v>
      </c>
      <c r="B781" s="7" t="s">
        <v>102</v>
      </c>
      <c r="C781" s="8">
        <v>220000</v>
      </c>
      <c r="D781" s="8"/>
    </row>
    <row r="782" spans="1:4" x14ac:dyDescent="0.25">
      <c r="A782" s="6">
        <v>431210</v>
      </c>
      <c r="B782" s="7" t="s">
        <v>103</v>
      </c>
      <c r="C782" s="8"/>
      <c r="D782" s="8">
        <v>49250</v>
      </c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68318306.489999995</v>
      </c>
      <c r="D788" s="11">
        <f>SUM(D773:D787)</f>
        <v>47136694.359999999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>
        <v>214429.49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214429.49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6595566.21</v>
      </c>
      <c r="D1092" s="8">
        <v>9170576.3499999996</v>
      </c>
    </row>
    <row r="1093" spans="1:4" x14ac:dyDescent="0.25">
      <c r="A1093" s="6">
        <v>450106</v>
      </c>
      <c r="B1093" s="7" t="s">
        <v>300</v>
      </c>
      <c r="C1093" s="8">
        <v>3925266.55</v>
      </c>
      <c r="D1093" s="8">
        <v>3939644.79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52908.86</v>
      </c>
      <c r="D1101" s="8">
        <v>20442.05</v>
      </c>
    </row>
    <row r="1102" spans="1:4" ht="15.75" thickBot="1" x14ac:dyDescent="0.3">
      <c r="A1102" s="9" t="s">
        <v>18</v>
      </c>
      <c r="B1102" s="10"/>
      <c r="C1102" s="11">
        <f>SUM(C1087:C1101)</f>
        <v>10573741.619999999</v>
      </c>
      <c r="D1102" s="11">
        <f>SUM(D1087:D1101)</f>
        <v>13130663.190000001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261678.28</v>
      </c>
      <c r="D1109" s="8">
        <v>302960.24</v>
      </c>
    </row>
    <row r="1110" spans="1:4" x14ac:dyDescent="0.25">
      <c r="A1110" s="6">
        <v>450303</v>
      </c>
      <c r="B1110" s="7" t="s">
        <v>313</v>
      </c>
      <c r="C1110" s="8">
        <v>1271.19</v>
      </c>
      <c r="D1110" s="8"/>
    </row>
    <row r="1111" spans="1:4" x14ac:dyDescent="0.25">
      <c r="A1111" s="6">
        <v>450304</v>
      </c>
      <c r="B1111" s="7" t="s">
        <v>314</v>
      </c>
      <c r="C1111" s="8">
        <v>616156.56000000006</v>
      </c>
      <c r="D1111" s="8">
        <v>1137217.56</v>
      </c>
    </row>
    <row r="1112" spans="1:4" ht="15.75" thickBot="1" x14ac:dyDescent="0.3">
      <c r="A1112" s="16">
        <v>450310</v>
      </c>
      <c r="B1112" s="17" t="s">
        <v>38</v>
      </c>
      <c r="C1112" s="8">
        <v>3283510.53</v>
      </c>
      <c r="D1112" s="8">
        <v>4718319.5599999996</v>
      </c>
    </row>
    <row r="1113" spans="1:4" ht="15.75" thickBot="1" x14ac:dyDescent="0.3">
      <c r="A1113" s="9" t="s">
        <v>18</v>
      </c>
      <c r="B1113" s="10"/>
      <c r="C1113" s="11">
        <f>SUM(C1108:C1112)</f>
        <v>4162616.5599999996</v>
      </c>
      <c r="D1113" s="11">
        <f>SUM(D1108:D1112)</f>
        <v>6158497.3599999994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761828813.14999998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608011696.68000019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270518.46999999997</v>
      </c>
      <c r="D1121" s="8">
        <v>420597.29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270518.46999999997</v>
      </c>
      <c r="D1125" s="11">
        <f>SUM(D1120:D1124)</f>
        <v>420597.29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10462.209999999999</v>
      </c>
      <c r="D1136" s="8">
        <v>29209.58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620218.98</v>
      </c>
      <c r="D1138" s="8">
        <v>516147.91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630681.18999999994</v>
      </c>
      <c r="D1147" s="11">
        <f>SUM(D1136:D1146)</f>
        <v>545357.49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206459.19</v>
      </c>
      <c r="D1149" s="8">
        <v>147953.57999999999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>
        <v>13490.99</v>
      </c>
    </row>
    <row r="1157" spans="1:4" ht="15.75" thickBot="1" x14ac:dyDescent="0.3">
      <c r="A1157" s="19">
        <v>510406</v>
      </c>
      <c r="B1157" s="20" t="s">
        <v>210</v>
      </c>
      <c r="C1157" s="8"/>
      <c r="D1157" s="8">
        <v>-282.52</v>
      </c>
    </row>
    <row r="1158" spans="1:4" ht="15.75" thickBot="1" x14ac:dyDescent="0.3">
      <c r="A1158" s="9" t="s">
        <v>18</v>
      </c>
      <c r="B1158" s="10"/>
      <c r="C1158" s="11">
        <f>SUM(C1149:C1157)</f>
        <v>206459.19</v>
      </c>
      <c r="D1158" s="11">
        <f>SUM(D1149:D1157)</f>
        <v>161162.04999999999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51308</v>
      </c>
      <c r="D1231" s="8"/>
    </row>
    <row r="1232" spans="1:4" x14ac:dyDescent="0.25">
      <c r="A1232" s="6">
        <v>511102</v>
      </c>
      <c r="B1232" s="7" t="s">
        <v>87</v>
      </c>
      <c r="C1232" s="8">
        <v>1247269.69</v>
      </c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1298577.69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60596.71</v>
      </c>
      <c r="D1243" s="8">
        <v>108552.06</v>
      </c>
    </row>
    <row r="1244" spans="1:4" x14ac:dyDescent="0.25">
      <c r="A1244" s="50">
        <v>511202</v>
      </c>
      <c r="B1244" s="7" t="s">
        <v>87</v>
      </c>
      <c r="C1244" s="8">
        <v>1469311.51</v>
      </c>
      <c r="D1244" s="8">
        <v>1826634.9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1529908.22</v>
      </c>
      <c r="D1253" s="11">
        <f>SUM(D1243:D1252)</f>
        <v>1935186.96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5803.17</v>
      </c>
      <c r="D1255" s="8"/>
    </row>
    <row r="1256" spans="1:4" x14ac:dyDescent="0.25">
      <c r="A1256" s="6">
        <v>511302</v>
      </c>
      <c r="B1256" s="7" t="s">
        <v>87</v>
      </c>
      <c r="C1256" s="8">
        <v>141071.82999999999</v>
      </c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146875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262691.15999999997</v>
      </c>
      <c r="D1267" s="8">
        <v>262691</v>
      </c>
    </row>
    <row r="1268" spans="1:4" x14ac:dyDescent="0.25">
      <c r="A1268" s="6">
        <v>511402</v>
      </c>
      <c r="B1268" s="7" t="s">
        <v>339</v>
      </c>
      <c r="C1268" s="8">
        <v>9183.44</v>
      </c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271874.59999999998</v>
      </c>
      <c r="D1281" s="11">
        <f>SUM(D1267:D1280)</f>
        <v>262691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>
        <v>76516.47</v>
      </c>
      <c r="D1319" s="8">
        <v>100730.37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5146.25</v>
      </c>
      <c r="D1348" s="18"/>
    </row>
    <row r="1349" spans="1:4" ht="15.75" thickBot="1" x14ac:dyDescent="0.3">
      <c r="A1349" s="9" t="s">
        <v>18</v>
      </c>
      <c r="B1349" s="10"/>
      <c r="C1349" s="11">
        <f>SUM(C1299:C1348)</f>
        <v>81662.720000000001</v>
      </c>
      <c r="D1349" s="11">
        <f>SUM(D1299:D1348)</f>
        <v>100730.37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132064.98000000001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>
        <v>1092605.7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229224899.94</v>
      </c>
      <c r="D1617" s="8">
        <v>168489908.34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79.87</v>
      </c>
      <c r="D1619" s="8">
        <v>220.04</v>
      </c>
    </row>
    <row r="1620" spans="1:4" x14ac:dyDescent="0.25">
      <c r="A1620" s="6">
        <v>530109</v>
      </c>
      <c r="B1620" s="7" t="s">
        <v>102</v>
      </c>
      <c r="C1620" s="8"/>
      <c r="D1620" s="8">
        <v>123125.9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229224979.81</v>
      </c>
      <c r="D1627" s="11">
        <f>SUM(D1612:D1626)</f>
        <v>169837924.96000001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823190.4</v>
      </c>
      <c r="D1630" s="8">
        <v>969866.25</v>
      </c>
    </row>
    <row r="1631" spans="1:4" x14ac:dyDescent="0.25">
      <c r="A1631" s="6">
        <v>530203</v>
      </c>
      <c r="B1631" s="7" t="s">
        <v>96</v>
      </c>
      <c r="C1631" s="8">
        <v>26785.96</v>
      </c>
      <c r="D1631" s="8">
        <v>-41287.46</v>
      </c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>
        <v>13589.96</v>
      </c>
      <c r="D1633" s="8">
        <v>1800</v>
      </c>
    </row>
    <row r="1634" spans="1:4" x14ac:dyDescent="0.25">
      <c r="A1634" s="6">
        <v>530206</v>
      </c>
      <c r="B1634" s="7" t="s">
        <v>99</v>
      </c>
      <c r="C1634" s="8">
        <v>76688597.920000002</v>
      </c>
      <c r="D1634" s="8">
        <v>53573602.07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202359.43</v>
      </c>
      <c r="D1636" s="8">
        <v>97876.65</v>
      </c>
    </row>
    <row r="1637" spans="1:4" x14ac:dyDescent="0.25">
      <c r="A1637" s="6">
        <v>530209</v>
      </c>
      <c r="B1637" s="7" t="s">
        <v>102</v>
      </c>
      <c r="C1637" s="8">
        <v>11565.34</v>
      </c>
      <c r="D1637" s="8">
        <v>10879.75</v>
      </c>
    </row>
    <row r="1638" spans="1:4" x14ac:dyDescent="0.25">
      <c r="A1638" s="6">
        <v>530210</v>
      </c>
      <c r="B1638" s="7" t="s">
        <v>103</v>
      </c>
      <c r="C1638" s="8">
        <v>20726.330000000002</v>
      </c>
      <c r="D1638" s="8">
        <v>-2904.38</v>
      </c>
    </row>
    <row r="1639" spans="1:4" x14ac:dyDescent="0.25">
      <c r="A1639" s="6">
        <v>530211</v>
      </c>
      <c r="B1639" s="7" t="s">
        <v>104</v>
      </c>
      <c r="C1639" s="8">
        <v>16139.93</v>
      </c>
      <c r="D1639" s="8">
        <v>21173.09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8564.34</v>
      </c>
      <c r="D1643" s="8">
        <v>2985.67</v>
      </c>
    </row>
    <row r="1644" spans="1:4" ht="15.75" thickBot="1" x14ac:dyDescent="0.3">
      <c r="A1644" s="9" t="s">
        <v>18</v>
      </c>
      <c r="B1644" s="10"/>
      <c r="C1644" s="11">
        <f>SUM(C1629:C1643)</f>
        <v>77811519.610000014</v>
      </c>
      <c r="D1644" s="11">
        <f>SUM(D1629:D1643)</f>
        <v>54633991.640000001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387946.48</v>
      </c>
      <c r="D1647" s="8">
        <v>245879.57</v>
      </c>
    </row>
    <row r="1648" spans="1:4" x14ac:dyDescent="0.25">
      <c r="A1648" s="6">
        <v>530303</v>
      </c>
      <c r="B1648" s="7" t="s">
        <v>96</v>
      </c>
      <c r="C1648" s="8">
        <v>-16515.13</v>
      </c>
      <c r="D1648" s="8">
        <v>40150.17</v>
      </c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>
        <v>270</v>
      </c>
      <c r="D1650" s="8">
        <v>941.6</v>
      </c>
    </row>
    <row r="1651" spans="1:4" x14ac:dyDescent="0.25">
      <c r="A1651" s="6">
        <v>530306</v>
      </c>
      <c r="B1651" s="7" t="s">
        <v>99</v>
      </c>
      <c r="C1651" s="8">
        <v>21429440.829999998</v>
      </c>
      <c r="D1651" s="8">
        <v>26056583.260000002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39151.15</v>
      </c>
      <c r="D1653" s="8">
        <v>140351.34</v>
      </c>
    </row>
    <row r="1654" spans="1:4" x14ac:dyDescent="0.25">
      <c r="A1654" s="6">
        <v>530309</v>
      </c>
      <c r="B1654" s="7" t="s">
        <v>102</v>
      </c>
      <c r="C1654" s="8">
        <v>4351.92</v>
      </c>
      <c r="D1654" s="8">
        <v>10621.29</v>
      </c>
    </row>
    <row r="1655" spans="1:4" x14ac:dyDescent="0.25">
      <c r="A1655" s="6">
        <v>530310</v>
      </c>
      <c r="B1655" s="7" t="s">
        <v>103</v>
      </c>
      <c r="C1655" s="8">
        <v>-1161.75</v>
      </c>
      <c r="D1655" s="8">
        <v>26057.62</v>
      </c>
    </row>
    <row r="1656" spans="1:4" x14ac:dyDescent="0.25">
      <c r="A1656" s="6">
        <v>530311</v>
      </c>
      <c r="B1656" s="7" t="s">
        <v>104</v>
      </c>
      <c r="C1656" s="8">
        <v>8469.26</v>
      </c>
      <c r="D1656" s="8">
        <v>7218.1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1194.27</v>
      </c>
      <c r="D1660" s="8">
        <v>33167.620000000003</v>
      </c>
    </row>
    <row r="1661" spans="1:4" ht="15.75" thickBot="1" x14ac:dyDescent="0.3">
      <c r="A1661" s="9" t="s">
        <v>18</v>
      </c>
      <c r="B1661" s="10"/>
      <c r="C1661" s="24">
        <f>SUM(C1646:C1660)</f>
        <v>21853147.030000001</v>
      </c>
      <c r="D1661" s="24">
        <f>SUM(D1646:D1660)</f>
        <v>26560970.570000004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>
        <v>1429.12</v>
      </c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-99140.67</v>
      </c>
      <c r="D1668" s="8">
        <v>-22661.119999999999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-97711.55</v>
      </c>
      <c r="D1678" s="52">
        <f>SUM(D1663:D1677)</f>
        <v>-22661.119999999999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>
        <v>-952192.25</v>
      </c>
      <c r="D1702" s="8">
        <v>-188842.75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-952192.25</v>
      </c>
      <c r="D1712" s="11">
        <f>SUM(D1697:D1711)</f>
        <v>-188842.75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20982.53</v>
      </c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1035120.9</v>
      </c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1056103.43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3784442.32</v>
      </c>
      <c r="D1766" s="8">
        <v>3197021.01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930030.22</v>
      </c>
      <c r="D1769" s="8">
        <v>1134785.1499999999</v>
      </c>
    </row>
    <row r="1770" spans="1:4" x14ac:dyDescent="0.25">
      <c r="A1770" s="6">
        <v>531006</v>
      </c>
      <c r="B1770" s="7" t="s">
        <v>99</v>
      </c>
      <c r="C1770" s="8">
        <v>27104974.300000001</v>
      </c>
      <c r="D1770" s="8">
        <v>18547210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1473116.55</v>
      </c>
      <c r="D1772" s="8">
        <v>1238811.99</v>
      </c>
    </row>
    <row r="1773" spans="1:4" x14ac:dyDescent="0.25">
      <c r="A1773" s="6">
        <v>531009</v>
      </c>
      <c r="B1773" s="7" t="s">
        <v>102</v>
      </c>
      <c r="C1773" s="8">
        <v>349357.82</v>
      </c>
      <c r="D1773" s="8">
        <v>293791.18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>
        <v>311780.44</v>
      </c>
      <c r="D1775" s="8">
        <v>262190.64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33953701.649999999</v>
      </c>
      <c r="D1780" s="11">
        <f>SUM(D1765:D1779)</f>
        <v>24673809.969999999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2972776.57</v>
      </c>
      <c r="D1783" s="8">
        <v>3304769.43</v>
      </c>
    </row>
    <row r="1784" spans="1:4" x14ac:dyDescent="0.25">
      <c r="A1784" s="6">
        <v>531103</v>
      </c>
      <c r="B1784" s="7" t="s">
        <v>96</v>
      </c>
      <c r="C1784" s="8">
        <v>96389.97</v>
      </c>
      <c r="D1784" s="8">
        <v>-135228.85999999999</v>
      </c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>
        <v>17212.53</v>
      </c>
      <c r="D1786" s="8">
        <v>2250</v>
      </c>
    </row>
    <row r="1787" spans="1:4" x14ac:dyDescent="0.25">
      <c r="A1787" s="6">
        <v>531106</v>
      </c>
      <c r="B1787" s="7" t="s">
        <v>99</v>
      </c>
      <c r="C1787" s="8">
        <v>188919938.71000001</v>
      </c>
      <c r="D1787" s="8">
        <v>129988085.59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548514.43000000005</v>
      </c>
      <c r="D1789" s="8">
        <v>253596.96</v>
      </c>
    </row>
    <row r="1790" spans="1:4" x14ac:dyDescent="0.25">
      <c r="A1790" s="6">
        <v>531109</v>
      </c>
      <c r="B1790" s="7" t="s">
        <v>102</v>
      </c>
      <c r="C1790" s="8">
        <v>117174.25</v>
      </c>
      <c r="D1790" s="8">
        <v>41533.97</v>
      </c>
    </row>
    <row r="1791" spans="1:4" x14ac:dyDescent="0.25">
      <c r="A1791" s="6">
        <v>531110</v>
      </c>
      <c r="B1791" s="7" t="s">
        <v>103</v>
      </c>
      <c r="C1791" s="8">
        <v>58370.19</v>
      </c>
      <c r="D1791" s="8">
        <v>12097.95</v>
      </c>
    </row>
    <row r="1792" spans="1:4" x14ac:dyDescent="0.25">
      <c r="A1792" s="6">
        <v>531111</v>
      </c>
      <c r="B1792" s="7" t="s">
        <v>104</v>
      </c>
      <c r="C1792" s="8">
        <v>53799.7</v>
      </c>
      <c r="D1792" s="8">
        <v>70576.929999999993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12696</v>
      </c>
      <c r="D1795" s="8">
        <v>6240</v>
      </c>
    </row>
    <row r="1796" spans="1:4" ht="15.75" thickBot="1" x14ac:dyDescent="0.3">
      <c r="A1796" s="19">
        <v>531115</v>
      </c>
      <c r="B1796" s="20" t="s">
        <v>108</v>
      </c>
      <c r="C1796" s="8">
        <v>32566.19</v>
      </c>
      <c r="D1796" s="8">
        <v>11670.63</v>
      </c>
    </row>
    <row r="1797" spans="1:4" ht="15.75" thickBot="1" x14ac:dyDescent="0.3">
      <c r="A1797" s="9" t="s">
        <v>18</v>
      </c>
      <c r="B1797" s="10"/>
      <c r="C1797" s="11">
        <f>SUM(C1782:C1796)</f>
        <v>192829438.53999999</v>
      </c>
      <c r="D1797" s="11">
        <f>SUM(D1782:D1796)</f>
        <v>133555592.59999999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1273005.24</v>
      </c>
      <c r="D1800" s="8">
        <v>718414.46</v>
      </c>
    </row>
    <row r="1801" spans="1:4" x14ac:dyDescent="0.25">
      <c r="A1801" s="6">
        <v>531203</v>
      </c>
      <c r="B1801" s="7" t="s">
        <v>96</v>
      </c>
      <c r="C1801" s="8"/>
      <c r="D1801" s="8">
        <v>-9249.67</v>
      </c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>
        <v>117315.86</v>
      </c>
      <c r="D1803" s="8">
        <v>72531.06</v>
      </c>
    </row>
    <row r="1804" spans="1:4" x14ac:dyDescent="0.25">
      <c r="A1804" s="6">
        <v>531206</v>
      </c>
      <c r="B1804" s="7" t="s">
        <v>99</v>
      </c>
      <c r="C1804" s="8">
        <v>7343346.9299999997</v>
      </c>
      <c r="D1804" s="8">
        <v>3777915.18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495524.77</v>
      </c>
      <c r="D1806" s="8">
        <v>313035.86</v>
      </c>
    </row>
    <row r="1807" spans="1:4" x14ac:dyDescent="0.25">
      <c r="A1807" s="6">
        <v>531209</v>
      </c>
      <c r="B1807" s="7" t="s">
        <v>102</v>
      </c>
      <c r="C1807" s="8">
        <v>117516.48</v>
      </c>
      <c r="D1807" s="8">
        <v>123940.61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104876.26</v>
      </c>
      <c r="D1809" s="8">
        <v>51066.34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9451585.5399999991</v>
      </c>
      <c r="D1814" s="11">
        <f>SUM(D1799:D1813)</f>
        <v>5047653.8400000008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395000</v>
      </c>
      <c r="D1816" s="8">
        <v>85000</v>
      </c>
    </row>
    <row r="1817" spans="1:4" x14ac:dyDescent="0.25">
      <c r="A1817" s="6">
        <v>531302</v>
      </c>
      <c r="B1817" s="7" t="s">
        <v>95</v>
      </c>
      <c r="C1817" s="8"/>
      <c r="D1817" s="8">
        <v>55000</v>
      </c>
    </row>
    <row r="1818" spans="1:4" x14ac:dyDescent="0.25">
      <c r="A1818" s="6">
        <v>531303</v>
      </c>
      <c r="B1818" s="7" t="s">
        <v>96</v>
      </c>
      <c r="C1818" s="8"/>
      <c r="D1818" s="8">
        <v>5000</v>
      </c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62685219.189999998</v>
      </c>
      <c r="D1821" s="8">
        <v>69080585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>
        <v>215382</v>
      </c>
    </row>
    <row r="1824" spans="1:4" x14ac:dyDescent="0.25">
      <c r="A1824" s="6">
        <v>531309</v>
      </c>
      <c r="B1824" s="7" t="s">
        <v>102</v>
      </c>
      <c r="C1824" s="8">
        <v>15000</v>
      </c>
      <c r="D1824" s="8">
        <v>220000</v>
      </c>
    </row>
    <row r="1825" spans="1:4" x14ac:dyDescent="0.25">
      <c r="A1825" s="6">
        <v>531310</v>
      </c>
      <c r="B1825" s="7" t="s">
        <v>103</v>
      </c>
      <c r="C1825" s="8">
        <v>99250</v>
      </c>
      <c r="D1825" s="8">
        <v>305900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63194469.189999998</v>
      </c>
      <c r="D1831" s="11">
        <f>SUM(D1816:D1830)</f>
        <v>69966867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>
        <v>2500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607128.42000000004</v>
      </c>
      <c r="D1838" s="8">
        <v>9246060.8200000003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>
        <v>2500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607128.42000000004</v>
      </c>
      <c r="D1848" s="11">
        <f>SUM(D1833:D1847)</f>
        <v>9251060.8200000003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49749162.32</v>
      </c>
      <c r="D1867" s="8">
        <v>24419138.739999998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463109.4</v>
      </c>
      <c r="D1870" s="8">
        <v>442466.95</v>
      </c>
    </row>
    <row r="1871" spans="1:4" x14ac:dyDescent="0.25">
      <c r="A1871" s="6">
        <v>531605</v>
      </c>
      <c r="B1871" s="7" t="s">
        <v>352</v>
      </c>
      <c r="C1871" s="8">
        <v>1511418.09</v>
      </c>
      <c r="D1871" s="8">
        <v>920657.98</v>
      </c>
    </row>
    <row r="1872" spans="1:4" x14ac:dyDescent="0.25">
      <c r="A1872" s="6">
        <v>531606</v>
      </c>
      <c r="B1872" s="7" t="s">
        <v>353</v>
      </c>
      <c r="C1872" s="8">
        <v>3339099.55</v>
      </c>
      <c r="D1872" s="8">
        <v>712215.72</v>
      </c>
    </row>
    <row r="1873" spans="1:4" x14ac:dyDescent="0.25">
      <c r="A1873" s="6">
        <v>531607</v>
      </c>
      <c r="B1873" s="7" t="s">
        <v>354</v>
      </c>
      <c r="C1873" s="8">
        <v>5436658.9400000004</v>
      </c>
      <c r="D1873" s="8">
        <v>2950577.72</v>
      </c>
    </row>
    <row r="1874" spans="1:4" x14ac:dyDescent="0.25">
      <c r="A1874" s="6">
        <v>531608</v>
      </c>
      <c r="B1874" s="7" t="s">
        <v>355</v>
      </c>
      <c r="C1874" s="8">
        <v>253247.1</v>
      </c>
      <c r="D1874" s="8">
        <v>514714.35</v>
      </c>
    </row>
    <row r="1875" spans="1:4" x14ac:dyDescent="0.25">
      <c r="A1875" s="6">
        <v>531609</v>
      </c>
      <c r="B1875" s="7" t="s">
        <v>356</v>
      </c>
      <c r="C1875" s="8">
        <v>3903141.46</v>
      </c>
      <c r="D1875" s="8">
        <v>5008160.51</v>
      </c>
    </row>
    <row r="1876" spans="1:4" x14ac:dyDescent="0.25">
      <c r="A1876" s="6">
        <v>531610</v>
      </c>
      <c r="B1876" s="7" t="s">
        <v>357</v>
      </c>
      <c r="C1876" s="8"/>
      <c r="D1876" s="8">
        <v>5127.8500000000004</v>
      </c>
    </row>
    <row r="1877" spans="1:4" x14ac:dyDescent="0.25">
      <c r="A1877" s="6">
        <v>531611</v>
      </c>
      <c r="B1877" s="7" t="s">
        <v>358</v>
      </c>
      <c r="C1877" s="8">
        <v>3942831.66</v>
      </c>
      <c r="D1877" s="8">
        <v>4322148.2300000004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11280328.310000001</v>
      </c>
      <c r="D1881" s="8">
        <v>11380278.029999999</v>
      </c>
    </row>
    <row r="1882" spans="1:4" x14ac:dyDescent="0.25">
      <c r="A1882" s="6">
        <v>531616</v>
      </c>
      <c r="B1882" s="7" t="s">
        <v>363</v>
      </c>
      <c r="C1882" s="8">
        <v>2646644.11</v>
      </c>
      <c r="D1882" s="8">
        <v>2645145.66</v>
      </c>
    </row>
    <row r="1883" spans="1:4" x14ac:dyDescent="0.25">
      <c r="A1883" s="6">
        <v>531617</v>
      </c>
      <c r="B1883" s="7" t="s">
        <v>364</v>
      </c>
      <c r="C1883" s="8">
        <v>7626883.8499999996</v>
      </c>
      <c r="D1883" s="8">
        <v>11118662.99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9665423.6300000008</v>
      </c>
      <c r="D1885" s="8">
        <v>16632310.789999999</v>
      </c>
    </row>
    <row r="1886" spans="1:4" x14ac:dyDescent="0.25">
      <c r="A1886" s="6">
        <v>531620</v>
      </c>
      <c r="B1886" s="7" t="s">
        <v>367</v>
      </c>
      <c r="C1886" s="8">
        <v>10011354.130000001</v>
      </c>
      <c r="D1886" s="8">
        <v>7147669.0199999996</v>
      </c>
    </row>
    <row r="1887" spans="1:4" x14ac:dyDescent="0.25">
      <c r="A1887" s="6">
        <v>531621</v>
      </c>
      <c r="B1887" s="7" t="s">
        <v>368</v>
      </c>
      <c r="C1887" s="8">
        <v>101189.9</v>
      </c>
      <c r="D1887" s="8">
        <v>235632.97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2518556.5299999998</v>
      </c>
      <c r="D1889" s="8">
        <v>2151399.4700000002</v>
      </c>
    </row>
    <row r="1890" spans="1:4" x14ac:dyDescent="0.25">
      <c r="A1890" s="6">
        <v>531624</v>
      </c>
      <c r="B1890" s="7" t="s">
        <v>371</v>
      </c>
      <c r="C1890" s="8">
        <v>1506862.35</v>
      </c>
      <c r="D1890" s="8">
        <v>1304456.3</v>
      </c>
    </row>
    <row r="1891" spans="1:4" x14ac:dyDescent="0.25">
      <c r="A1891" s="6">
        <v>531625</v>
      </c>
      <c r="B1891" s="7" t="s">
        <v>372</v>
      </c>
      <c r="C1891" s="8">
        <v>6517114.2699999996</v>
      </c>
      <c r="D1891" s="8">
        <v>3578139.92</v>
      </c>
    </row>
    <row r="1892" spans="1:4" x14ac:dyDescent="0.25">
      <c r="A1892" s="6">
        <v>531626</v>
      </c>
      <c r="B1892" s="7" t="s">
        <v>373</v>
      </c>
      <c r="C1892" s="8">
        <v>724544.73</v>
      </c>
      <c r="D1892" s="8">
        <v>757745.19</v>
      </c>
    </row>
    <row r="1893" spans="1:4" x14ac:dyDescent="0.25">
      <c r="A1893" s="6">
        <v>531627</v>
      </c>
      <c r="B1893" s="7" t="s">
        <v>374</v>
      </c>
      <c r="C1893" s="8">
        <v>52392</v>
      </c>
      <c r="D1893" s="8">
        <v>199207.88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644901.82999999996</v>
      </c>
      <c r="D1896" s="8">
        <v>332314.09000000003</v>
      </c>
    </row>
    <row r="1897" spans="1:4" x14ac:dyDescent="0.25">
      <c r="A1897" s="6">
        <v>531631</v>
      </c>
      <c r="B1897" s="7" t="s">
        <v>378</v>
      </c>
      <c r="C1897" s="8">
        <v>2716790.23</v>
      </c>
      <c r="D1897" s="8">
        <v>2159667.1800000002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365694</v>
      </c>
      <c r="D1899" s="8">
        <v>315000</v>
      </c>
    </row>
    <row r="1900" spans="1:4" x14ac:dyDescent="0.25">
      <c r="A1900" s="6">
        <v>531634</v>
      </c>
      <c r="B1900" s="7" t="s">
        <v>381</v>
      </c>
      <c r="C1900" s="8">
        <v>600</v>
      </c>
      <c r="D1900" s="8">
        <v>17400</v>
      </c>
    </row>
    <row r="1901" spans="1:4" x14ac:dyDescent="0.25">
      <c r="A1901" s="6">
        <v>531635</v>
      </c>
      <c r="B1901" s="7" t="s">
        <v>382</v>
      </c>
      <c r="C1901" s="8">
        <v>448528.64000000001</v>
      </c>
      <c r="D1901" s="8">
        <v>337694.65</v>
      </c>
    </row>
    <row r="1902" spans="1:4" x14ac:dyDescent="0.25">
      <c r="A1902" s="6">
        <v>531636</v>
      </c>
      <c r="B1902" s="7" t="s">
        <v>383</v>
      </c>
      <c r="C1902" s="8">
        <v>98998.32</v>
      </c>
      <c r="D1902" s="8">
        <v>3900</v>
      </c>
    </row>
    <row r="1903" spans="1:4" x14ac:dyDescent="0.25">
      <c r="A1903" s="6">
        <v>531637</v>
      </c>
      <c r="B1903" s="7" t="s">
        <v>384</v>
      </c>
      <c r="C1903" s="8">
        <v>128466.6</v>
      </c>
      <c r="D1903" s="8">
        <v>2637.3</v>
      </c>
    </row>
    <row r="1904" spans="1:4" x14ac:dyDescent="0.25">
      <c r="A1904" s="6">
        <v>531638</v>
      </c>
      <c r="B1904" s="7" t="s">
        <v>413</v>
      </c>
      <c r="C1904" s="8">
        <v>2590691.96</v>
      </c>
      <c r="D1904" s="8">
        <v>862820.65</v>
      </c>
    </row>
    <row r="1905" spans="1:4" x14ac:dyDescent="0.25">
      <c r="A1905" s="6">
        <v>531639</v>
      </c>
      <c r="B1905" s="7" t="s">
        <v>386</v>
      </c>
      <c r="C1905" s="8">
        <v>1634016.93</v>
      </c>
      <c r="D1905" s="8">
        <v>1304644.08</v>
      </c>
    </row>
    <row r="1906" spans="1:4" x14ac:dyDescent="0.25">
      <c r="A1906" s="6">
        <v>531640</v>
      </c>
      <c r="B1906" s="7" t="s">
        <v>387</v>
      </c>
      <c r="C1906" s="8"/>
      <c r="D1906" s="8">
        <v>128544</v>
      </c>
    </row>
    <row r="1907" spans="1:4" x14ac:dyDescent="0.25">
      <c r="A1907" s="6">
        <v>531641</v>
      </c>
      <c r="B1907" s="7" t="s">
        <v>388</v>
      </c>
      <c r="C1907" s="8">
        <v>199141.02</v>
      </c>
      <c r="D1907" s="8">
        <v>113786.28</v>
      </c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659282.02</v>
      </c>
      <c r="D1909" s="8">
        <v>354423.9</v>
      </c>
    </row>
    <row r="1910" spans="1:4" x14ac:dyDescent="0.25">
      <c r="A1910" s="6">
        <v>531644</v>
      </c>
      <c r="B1910" s="7" t="s">
        <v>169</v>
      </c>
      <c r="C1910" s="8">
        <v>4505961.18</v>
      </c>
      <c r="D1910" s="8">
        <v>2398215.4700000002</v>
      </c>
    </row>
    <row r="1911" spans="1:4" x14ac:dyDescent="0.25">
      <c r="A1911" s="6">
        <v>531645</v>
      </c>
      <c r="B1911" s="7" t="s">
        <v>170</v>
      </c>
      <c r="C1911" s="8">
        <v>497681.88</v>
      </c>
      <c r="D1911" s="8">
        <v>268774.46999999997</v>
      </c>
    </row>
    <row r="1912" spans="1:4" x14ac:dyDescent="0.25">
      <c r="A1912" s="6">
        <v>531646</v>
      </c>
      <c r="B1912" s="7" t="s">
        <v>171</v>
      </c>
      <c r="C1912" s="8">
        <v>4214400.1100000003</v>
      </c>
      <c r="D1912" s="8">
        <v>2245692.52</v>
      </c>
    </row>
    <row r="1913" spans="1:4" x14ac:dyDescent="0.25">
      <c r="A1913" s="6">
        <v>531647</v>
      </c>
      <c r="B1913" s="7" t="s">
        <v>389</v>
      </c>
      <c r="C1913" s="8">
        <v>261930</v>
      </c>
      <c r="D1913" s="8">
        <v>10499.99</v>
      </c>
    </row>
    <row r="1914" spans="1:4" x14ac:dyDescent="0.25">
      <c r="A1914" s="6">
        <v>531648</v>
      </c>
      <c r="B1914" s="7" t="s">
        <v>390</v>
      </c>
      <c r="C1914" s="8">
        <v>1446925.44</v>
      </c>
      <c r="D1914" s="8">
        <v>1396742.4</v>
      </c>
    </row>
    <row r="1915" spans="1:4" ht="15.75" thickBot="1" x14ac:dyDescent="0.3">
      <c r="A1915" s="6">
        <v>531660</v>
      </c>
      <c r="B1915" s="7" t="s">
        <v>38</v>
      </c>
      <c r="C1915" s="8">
        <v>2173763.77</v>
      </c>
      <c r="D1915" s="8">
        <v>4969429.12</v>
      </c>
    </row>
    <row r="1916" spans="1:4" x14ac:dyDescent="0.25">
      <c r="A1916" s="22" t="s">
        <v>18</v>
      </c>
      <c r="B1916" s="23"/>
      <c r="C1916" s="24">
        <f>SUM(C1867:C1915)</f>
        <v>143837736.25999999</v>
      </c>
      <c r="D1916" s="24">
        <f>SUM(D1867:D1915)</f>
        <v>113668042.37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182374.99</v>
      </c>
      <c r="D1918" s="8">
        <v>382366.82</v>
      </c>
    </row>
    <row r="1919" spans="1:4" ht="15.75" thickBot="1" x14ac:dyDescent="0.3">
      <c r="A1919" s="9" t="s">
        <v>18</v>
      </c>
      <c r="B1919" s="10"/>
      <c r="C1919" s="11">
        <f>SUM(C1918:C1918)</f>
        <v>182374.99</v>
      </c>
      <c r="D1919" s="11">
        <f>SUM(D1918:D1918)</f>
        <v>382366.82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200</v>
      </c>
    </row>
    <row r="2276" spans="1:4" x14ac:dyDescent="0.25">
      <c r="A2276" s="6">
        <v>550102</v>
      </c>
      <c r="B2276" s="7" t="s">
        <v>440</v>
      </c>
      <c r="C2276" s="8">
        <v>6259246.0300000003</v>
      </c>
      <c r="D2276" s="8">
        <v>4530372.05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6259246.0300000003</v>
      </c>
      <c r="D2279" s="11">
        <f>SUM(D2275:D2278)</f>
        <v>4530572.05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>
        <v>1769090.8</v>
      </c>
    </row>
    <row r="2282" spans="1:4" x14ac:dyDescent="0.25">
      <c r="A2282" s="16">
        <v>550202</v>
      </c>
      <c r="B2282" s="17" t="s">
        <v>314</v>
      </c>
      <c r="C2282" s="8">
        <v>2049608.94</v>
      </c>
      <c r="D2282" s="8">
        <v>2446918.54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2049608.94</v>
      </c>
      <c r="D2285" s="11">
        <f>SUM(D2281:D2284)</f>
        <v>4216009.34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785697692.71999991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619539083.26999998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-23868879.569999933</v>
      </c>
      <c r="D2402" s="62">
        <f>D1115-D2400</f>
        <v>-11527386.589999795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C4108-CEA0-4AF4-A5CD-5D29A95AB8B0}">
  <dimension ref="A1:D2402"/>
  <sheetViews>
    <sheetView workbookViewId="0">
      <selection activeCell="E19" sqref="E19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1222249102</v>
      </c>
      <c r="D8" s="8">
        <v>1217577536</v>
      </c>
    </row>
    <row r="9" spans="1:4" x14ac:dyDescent="0.25">
      <c r="A9" s="6">
        <v>1105</v>
      </c>
      <c r="B9" s="7" t="s">
        <v>9</v>
      </c>
      <c r="C9" s="8">
        <v>-103977895</v>
      </c>
      <c r="D9" s="8">
        <v>-78960560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245359793</v>
      </c>
      <c r="D11" s="8">
        <v>92256630</v>
      </c>
    </row>
    <row r="12" spans="1:4" x14ac:dyDescent="0.25">
      <c r="A12" s="6">
        <v>1108</v>
      </c>
      <c r="B12" s="7" t="s">
        <v>12</v>
      </c>
      <c r="C12" s="8">
        <v>268612513</v>
      </c>
      <c r="D12" s="8">
        <v>3853990073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6957350566</v>
      </c>
      <c r="D14" s="8">
        <v>3086278965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848354805</v>
      </c>
      <c r="D16" s="8">
        <v>594449210</v>
      </c>
    </row>
    <row r="17" spans="1:4" ht="15.75" thickBot="1" x14ac:dyDescent="0.3">
      <c r="A17" s="6">
        <v>1111</v>
      </c>
      <c r="B17" s="7" t="s">
        <v>17</v>
      </c>
      <c r="C17" s="8">
        <v>1806302826</v>
      </c>
      <c r="D17" s="8">
        <v>1132400340</v>
      </c>
    </row>
    <row r="18" spans="1:4" ht="15.75" thickBot="1" x14ac:dyDescent="0.3">
      <c r="A18" s="9" t="s">
        <v>18</v>
      </c>
      <c r="B18" s="10"/>
      <c r="C18" s="11">
        <f>SUM(C4:C17)</f>
        <v>11244251710</v>
      </c>
      <c r="D18" s="11">
        <f>SUM(D4:D17)</f>
        <v>9897992194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349871</v>
      </c>
      <c r="D21" s="8">
        <v>282237</v>
      </c>
    </row>
    <row r="22" spans="1:4" x14ac:dyDescent="0.25">
      <c r="A22" s="6">
        <v>1203</v>
      </c>
      <c r="B22" s="7" t="s">
        <v>22</v>
      </c>
      <c r="C22" s="8">
        <v>82645827</v>
      </c>
      <c r="D22" s="8">
        <v>79603037</v>
      </c>
    </row>
    <row r="23" spans="1:4" x14ac:dyDescent="0.25">
      <c r="A23" s="6">
        <v>1204</v>
      </c>
      <c r="B23" s="7" t="s">
        <v>23</v>
      </c>
      <c r="C23" s="8">
        <v>33140720</v>
      </c>
      <c r="D23" s="8">
        <v>37633171</v>
      </c>
    </row>
    <row r="24" spans="1:4" ht="15.75" thickBot="1" x14ac:dyDescent="0.3">
      <c r="A24" s="16">
        <v>1205</v>
      </c>
      <c r="B24" s="17" t="s">
        <v>24</v>
      </c>
      <c r="C24" s="8">
        <v>40257782</v>
      </c>
      <c r="D24" s="18">
        <v>336939991</v>
      </c>
    </row>
    <row r="25" spans="1:4" ht="15.75" thickBot="1" x14ac:dyDescent="0.3">
      <c r="A25" s="9" t="s">
        <v>18</v>
      </c>
      <c r="B25" s="10"/>
      <c r="C25" s="11">
        <f>SUM(C20:C24)</f>
        <v>156394200</v>
      </c>
      <c r="D25" s="11">
        <f>SUM(D20:D24)</f>
        <v>454458436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209412197</v>
      </c>
      <c r="D27" s="8">
        <v>155310800</v>
      </c>
    </row>
    <row r="28" spans="1:4" x14ac:dyDescent="0.25">
      <c r="A28" s="6">
        <v>1302</v>
      </c>
      <c r="B28" s="7" t="s">
        <v>27</v>
      </c>
      <c r="C28" s="8">
        <v>2716440741</v>
      </c>
      <c r="D28" s="8">
        <v>2300852739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3896513</v>
      </c>
      <c r="D30" s="8">
        <v>7923046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367471</v>
      </c>
      <c r="D32" s="8">
        <v>514083</v>
      </c>
    </row>
    <row r="33" spans="1:4" x14ac:dyDescent="0.25">
      <c r="A33" s="6">
        <v>1307</v>
      </c>
      <c r="B33" s="7" t="s">
        <v>32</v>
      </c>
      <c r="C33" s="8">
        <v>287259</v>
      </c>
      <c r="D33" s="8">
        <v>3551073</v>
      </c>
    </row>
    <row r="34" spans="1:4" x14ac:dyDescent="0.25">
      <c r="A34" s="6">
        <v>1308</v>
      </c>
      <c r="B34" s="7" t="s">
        <v>33</v>
      </c>
      <c r="C34" s="8">
        <v>229481561</v>
      </c>
      <c r="D34" s="8">
        <v>63972660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80962179</v>
      </c>
      <c r="D37" s="8">
        <v>173143110</v>
      </c>
    </row>
    <row r="38" spans="1:4" x14ac:dyDescent="0.25">
      <c r="A38" s="16">
        <v>1312</v>
      </c>
      <c r="B38" s="17" t="s">
        <v>37</v>
      </c>
      <c r="C38" s="8">
        <v>386763</v>
      </c>
      <c r="D38" s="8">
        <v>7161580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3241234684</v>
      </c>
      <c r="D40" s="11">
        <f>SUM(D27:D39)</f>
        <v>2712429091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4632713</v>
      </c>
      <c r="D47" s="8">
        <v>2996125</v>
      </c>
    </row>
    <row r="48" spans="1:4" x14ac:dyDescent="0.25">
      <c r="A48" s="6">
        <v>1407</v>
      </c>
      <c r="B48" s="7" t="s">
        <v>46</v>
      </c>
      <c r="C48" s="8">
        <v>29613767</v>
      </c>
      <c r="D48" s="8">
        <v>42598136</v>
      </c>
    </row>
    <row r="49" spans="1:4" x14ac:dyDescent="0.25">
      <c r="A49" s="6">
        <v>1408</v>
      </c>
      <c r="B49" s="7" t="s">
        <v>47</v>
      </c>
      <c r="C49" s="8">
        <v>7212461</v>
      </c>
      <c r="D49" s="8">
        <v>2723226</v>
      </c>
    </row>
    <row r="50" spans="1:4" ht="15.75" thickBot="1" x14ac:dyDescent="0.3">
      <c r="A50" s="19">
        <v>1409</v>
      </c>
      <c r="B50" s="20" t="s">
        <v>48</v>
      </c>
      <c r="C50" s="8">
        <v>50333</v>
      </c>
      <c r="D50" s="8">
        <v>224430</v>
      </c>
    </row>
    <row r="51" spans="1:4" ht="15.75" thickBot="1" x14ac:dyDescent="0.3">
      <c r="A51" s="9" t="s">
        <v>18</v>
      </c>
      <c r="B51" s="10"/>
      <c r="C51" s="11">
        <f>SUM(C42:C50)</f>
        <v>41509274</v>
      </c>
      <c r="D51" s="21">
        <f>SUM(D42:D50)</f>
        <v>48541917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2482330</v>
      </c>
      <c r="D53" s="8">
        <v>2010994</v>
      </c>
    </row>
    <row r="54" spans="1:4" x14ac:dyDescent="0.25">
      <c r="A54" s="6">
        <v>1502</v>
      </c>
      <c r="B54" s="7" t="s">
        <v>51</v>
      </c>
      <c r="C54" s="8">
        <v>149906</v>
      </c>
      <c r="D54" s="8">
        <v>130984</v>
      </c>
    </row>
    <row r="55" spans="1:4" x14ac:dyDescent="0.25">
      <c r="A55" s="6">
        <v>1503</v>
      </c>
      <c r="B55" s="7" t="s">
        <v>52</v>
      </c>
      <c r="C55" s="8">
        <v>42373064</v>
      </c>
      <c r="D55" s="8">
        <v>12202535</v>
      </c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399489266</v>
      </c>
      <c r="D57" s="8">
        <v>304044887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212462559</v>
      </c>
      <c r="D59" s="8">
        <v>97579078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656957125</v>
      </c>
      <c r="D62" s="24">
        <f>SUM(D53:D61)</f>
        <v>415968478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35000000</v>
      </c>
      <c r="D64" s="8">
        <v>36758800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>
        <v>195878327</v>
      </c>
      <c r="D67" s="8">
        <v>191156479</v>
      </c>
    </row>
    <row r="68" spans="1:4" ht="15.75" thickBot="1" x14ac:dyDescent="0.3">
      <c r="A68" s="19">
        <v>1605</v>
      </c>
      <c r="B68" s="20" t="s">
        <v>63</v>
      </c>
      <c r="C68" s="8">
        <v>38858612</v>
      </c>
      <c r="D68" s="8">
        <v>209422550</v>
      </c>
    </row>
    <row r="69" spans="1:4" ht="15.75" thickBot="1" x14ac:dyDescent="0.3">
      <c r="A69" s="9" t="s">
        <v>18</v>
      </c>
      <c r="B69" s="10"/>
      <c r="C69" s="11">
        <f>SUM(C64:C68)</f>
        <v>269736939</v>
      </c>
      <c r="D69" s="11">
        <f>SUM(D64:D68)</f>
        <v>437337829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>
        <v>191179724</v>
      </c>
      <c r="D71" s="8">
        <v>182898171</v>
      </c>
    </row>
    <row r="72" spans="1:4" x14ac:dyDescent="0.25">
      <c r="A72" s="6">
        <v>1702</v>
      </c>
      <c r="B72" s="7" t="s">
        <v>66</v>
      </c>
      <c r="C72" s="8">
        <v>-75219101</v>
      </c>
      <c r="D72" s="8">
        <v>-59811914</v>
      </c>
    </row>
    <row r="73" spans="1:4" x14ac:dyDescent="0.25">
      <c r="A73" s="6">
        <v>1703</v>
      </c>
      <c r="B73" s="7" t="s">
        <v>67</v>
      </c>
      <c r="C73" s="8">
        <v>226279534</v>
      </c>
      <c r="D73" s="8">
        <v>198138874</v>
      </c>
    </row>
    <row r="74" spans="1:4" x14ac:dyDescent="0.25">
      <c r="A74" s="6">
        <v>1704</v>
      </c>
      <c r="B74" s="7" t="s">
        <v>68</v>
      </c>
      <c r="C74" s="8">
        <v>-143044806</v>
      </c>
      <c r="D74" s="8">
        <v>-127027160</v>
      </c>
    </row>
    <row r="75" spans="1:4" x14ac:dyDescent="0.25">
      <c r="A75" s="6">
        <v>1705</v>
      </c>
      <c r="B75" s="7" t="s">
        <v>69</v>
      </c>
      <c r="C75" s="8">
        <v>40507255</v>
      </c>
      <c r="D75" s="8">
        <v>37794720</v>
      </c>
    </row>
    <row r="76" spans="1:4" ht="15.75" thickBot="1" x14ac:dyDescent="0.3">
      <c r="A76" s="6">
        <v>1706</v>
      </c>
      <c r="B76" s="7" t="s">
        <v>70</v>
      </c>
      <c r="C76" s="8">
        <v>-22068353</v>
      </c>
      <c r="D76" s="8">
        <v>-18951954</v>
      </c>
    </row>
    <row r="77" spans="1:4" ht="15.75" thickBot="1" x14ac:dyDescent="0.3">
      <c r="A77" s="9" t="s">
        <v>18</v>
      </c>
      <c r="B77" s="10"/>
      <c r="C77" s="11">
        <f>SUM(C71:C76)</f>
        <v>217634253</v>
      </c>
      <c r="D77" s="11">
        <f>SUM(D71:D76)</f>
        <v>213040737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10906231</v>
      </c>
      <c r="D80" s="8">
        <v>5747621</v>
      </c>
    </row>
    <row r="81" spans="1:4" ht="15.75" thickBot="1" x14ac:dyDescent="0.3">
      <c r="A81" s="9" t="s">
        <v>18</v>
      </c>
      <c r="B81" s="10"/>
      <c r="C81" s="11">
        <f>SUM(C79:C80)</f>
        <v>10906231</v>
      </c>
      <c r="D81" s="11">
        <f>SUM(D79:D80)</f>
        <v>5747621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7082726</v>
      </c>
      <c r="D84" s="8">
        <v>5211439</v>
      </c>
    </row>
    <row r="85" spans="1:4" x14ac:dyDescent="0.25">
      <c r="A85" s="6">
        <v>1903</v>
      </c>
      <c r="B85" s="7" t="s">
        <v>76</v>
      </c>
      <c r="C85" s="8">
        <v>13704002</v>
      </c>
      <c r="D85" s="8">
        <v>1314458</v>
      </c>
    </row>
    <row r="86" spans="1:4" x14ac:dyDescent="0.25">
      <c r="A86" s="6">
        <v>1904</v>
      </c>
      <c r="B86" s="7" t="s">
        <v>77</v>
      </c>
      <c r="C86" s="8">
        <v>284748485</v>
      </c>
      <c r="D86" s="8">
        <v>156403164</v>
      </c>
    </row>
    <row r="87" spans="1:4" x14ac:dyDescent="0.25">
      <c r="A87" s="6">
        <v>1905</v>
      </c>
      <c r="B87" s="7" t="s">
        <v>78</v>
      </c>
      <c r="C87" s="8">
        <v>84071607</v>
      </c>
      <c r="D87" s="8">
        <v>78940248</v>
      </c>
    </row>
    <row r="88" spans="1:4" x14ac:dyDescent="0.25">
      <c r="A88" s="6">
        <v>1906</v>
      </c>
      <c r="B88" s="7" t="s">
        <v>79</v>
      </c>
      <c r="C88" s="8">
        <v>-60222774</v>
      </c>
      <c r="D88" s="8">
        <v>-56095681</v>
      </c>
    </row>
    <row r="89" spans="1:4" x14ac:dyDescent="0.25">
      <c r="A89" s="6">
        <v>1907</v>
      </c>
      <c r="B89" s="7" t="s">
        <v>80</v>
      </c>
      <c r="C89" s="8">
        <v>65515162</v>
      </c>
      <c r="D89" s="8">
        <v>65515162</v>
      </c>
    </row>
    <row r="90" spans="1:4" x14ac:dyDescent="0.25">
      <c r="A90" s="6">
        <v>1908</v>
      </c>
      <c r="B90" s="7" t="s">
        <v>81</v>
      </c>
      <c r="C90" s="8">
        <v>-62824985</v>
      </c>
      <c r="D90" s="8">
        <v>-61107036</v>
      </c>
    </row>
    <row r="91" spans="1:4" ht="15.75" thickBot="1" x14ac:dyDescent="0.3">
      <c r="A91" s="6">
        <v>1910</v>
      </c>
      <c r="B91" s="7" t="s">
        <v>38</v>
      </c>
      <c r="C91" s="8">
        <v>205645093</v>
      </c>
      <c r="D91" s="8">
        <v>145103426</v>
      </c>
    </row>
    <row r="92" spans="1:4" ht="15.75" thickBot="1" x14ac:dyDescent="0.3">
      <c r="A92" s="9" t="s">
        <v>82</v>
      </c>
      <c r="B92" s="10"/>
      <c r="C92" s="11">
        <f>SUM(C83:C91)</f>
        <v>537719316</v>
      </c>
      <c r="D92" s="11">
        <f>SUM(D83:D91)</f>
        <v>335285180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16376343732</v>
      </c>
      <c r="D94" s="29">
        <f>D18+D25+D40+D51+D62+D69+D77+D81+D92</f>
        <v>14520801483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16473084</v>
      </c>
      <c r="D98" s="8">
        <v>17686784</v>
      </c>
    </row>
    <row r="99" spans="1:4" x14ac:dyDescent="0.25">
      <c r="A99" s="6">
        <v>2102</v>
      </c>
      <c r="B99" s="7" t="s">
        <v>87</v>
      </c>
      <c r="C99" s="8">
        <v>149470828</v>
      </c>
      <c r="D99" s="8">
        <v>148153013</v>
      </c>
    </row>
    <row r="100" spans="1:4" x14ac:dyDescent="0.25">
      <c r="A100" s="6">
        <v>2103</v>
      </c>
      <c r="B100" s="7" t="s">
        <v>88</v>
      </c>
      <c r="C100" s="8">
        <v>10207177</v>
      </c>
      <c r="D100" s="8">
        <v>4900292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38089251</v>
      </c>
      <c r="D102" s="8">
        <v>38707996</v>
      </c>
    </row>
    <row r="103" spans="1:4" x14ac:dyDescent="0.25">
      <c r="A103" s="6">
        <v>2106</v>
      </c>
      <c r="B103" s="7" t="s">
        <v>91</v>
      </c>
      <c r="C103" s="8">
        <v>51154052</v>
      </c>
      <c r="D103" s="8">
        <v>29164217</v>
      </c>
    </row>
    <row r="104" spans="1:4" ht="15.75" thickBot="1" x14ac:dyDescent="0.3">
      <c r="A104" s="16">
        <v>2110</v>
      </c>
      <c r="B104" s="17" t="s">
        <v>92</v>
      </c>
      <c r="C104" s="8">
        <v>1075235</v>
      </c>
      <c r="D104" s="8"/>
    </row>
    <row r="105" spans="1:4" ht="15.75" thickBot="1" x14ac:dyDescent="0.3">
      <c r="A105" s="9" t="s">
        <v>18</v>
      </c>
      <c r="B105" s="10"/>
      <c r="C105" s="11">
        <f>SUM(C98:C104)</f>
        <v>266469627</v>
      </c>
      <c r="D105" s="11">
        <f>SUM(D98:D104)</f>
        <v>238612302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16198611</v>
      </c>
      <c r="D107" s="8">
        <v>-7678103</v>
      </c>
    </row>
    <row r="108" spans="1:4" x14ac:dyDescent="0.25">
      <c r="A108" s="6">
        <v>2202</v>
      </c>
      <c r="B108" s="7" t="s">
        <v>95</v>
      </c>
      <c r="C108" s="8">
        <v>149681922</v>
      </c>
      <c r="D108" s="8">
        <v>211725601</v>
      </c>
    </row>
    <row r="109" spans="1:4" x14ac:dyDescent="0.25">
      <c r="A109" s="6">
        <v>2203</v>
      </c>
      <c r="B109" s="33" t="s">
        <v>96</v>
      </c>
      <c r="C109" s="8">
        <v>13471513</v>
      </c>
      <c r="D109" s="8">
        <v>525444</v>
      </c>
    </row>
    <row r="110" spans="1:4" x14ac:dyDescent="0.25">
      <c r="A110" s="6">
        <v>2204</v>
      </c>
      <c r="B110" s="7" t="s">
        <v>97</v>
      </c>
      <c r="C110" s="8">
        <v>-4731220</v>
      </c>
      <c r="D110" s="8">
        <v>2849599</v>
      </c>
    </row>
    <row r="111" spans="1:4" x14ac:dyDescent="0.25">
      <c r="A111" s="6">
        <v>2205</v>
      </c>
      <c r="B111" s="7" t="s">
        <v>98</v>
      </c>
      <c r="C111" s="8">
        <v>4013253</v>
      </c>
      <c r="D111" s="8">
        <v>2405619</v>
      </c>
    </row>
    <row r="112" spans="1:4" x14ac:dyDescent="0.25">
      <c r="A112" s="6">
        <v>2206</v>
      </c>
      <c r="B112" s="7" t="s">
        <v>99</v>
      </c>
      <c r="C112" s="8">
        <v>1261280371</v>
      </c>
      <c r="D112" s="8">
        <v>1032755939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55348294</v>
      </c>
      <c r="D114" s="8">
        <v>46917805</v>
      </c>
    </row>
    <row r="115" spans="1:4" x14ac:dyDescent="0.25">
      <c r="A115" s="6">
        <v>2209</v>
      </c>
      <c r="B115" s="7" t="s">
        <v>102</v>
      </c>
      <c r="C115" s="8">
        <v>48318226</v>
      </c>
      <c r="D115" s="8">
        <v>-9939231</v>
      </c>
    </row>
    <row r="116" spans="1:4" x14ac:dyDescent="0.25">
      <c r="A116" s="6">
        <v>2210</v>
      </c>
      <c r="B116" s="7" t="s">
        <v>103</v>
      </c>
      <c r="C116" s="8">
        <v>4816272</v>
      </c>
      <c r="D116" s="8">
        <v>5077524</v>
      </c>
    </row>
    <row r="117" spans="1:4" x14ac:dyDescent="0.25">
      <c r="A117" s="6">
        <v>2211</v>
      </c>
      <c r="B117" s="7" t="s">
        <v>104</v>
      </c>
      <c r="C117" s="8">
        <v>24540394</v>
      </c>
      <c r="D117" s="8">
        <v>22842665</v>
      </c>
    </row>
    <row r="118" spans="1:4" x14ac:dyDescent="0.25">
      <c r="A118" s="6">
        <v>2212</v>
      </c>
      <c r="B118" s="7" t="s">
        <v>105</v>
      </c>
      <c r="C118" s="8">
        <v>14221138</v>
      </c>
      <c r="D118" s="8">
        <v>3688053</v>
      </c>
    </row>
    <row r="119" spans="1:4" x14ac:dyDescent="0.25">
      <c r="A119" s="6">
        <v>2213</v>
      </c>
      <c r="B119" s="7" t="s">
        <v>106</v>
      </c>
      <c r="C119" s="8">
        <v>491922</v>
      </c>
      <c r="D119" s="8">
        <v>79010</v>
      </c>
    </row>
    <row r="120" spans="1:4" x14ac:dyDescent="0.25">
      <c r="A120" s="6">
        <v>2214</v>
      </c>
      <c r="B120" s="7" t="s">
        <v>107</v>
      </c>
      <c r="C120" s="8">
        <v>390268</v>
      </c>
      <c r="D120" s="8">
        <v>471369</v>
      </c>
    </row>
    <row r="121" spans="1:4" x14ac:dyDescent="0.25">
      <c r="A121" s="6">
        <v>2215</v>
      </c>
      <c r="B121" s="7" t="s">
        <v>108</v>
      </c>
      <c r="C121" s="8">
        <v>2240422</v>
      </c>
      <c r="D121" s="8">
        <v>3177163</v>
      </c>
    </row>
    <row r="122" spans="1:4" ht="15.75" thickBot="1" x14ac:dyDescent="0.3">
      <c r="A122" s="19">
        <v>2216</v>
      </c>
      <c r="B122" s="20" t="s">
        <v>109</v>
      </c>
      <c r="C122" s="8">
        <v>170009021</v>
      </c>
      <c r="D122" s="8">
        <v>127670366</v>
      </c>
    </row>
    <row r="123" spans="1:4" ht="15.75" thickBot="1" x14ac:dyDescent="0.3">
      <c r="A123" s="9" t="s">
        <v>18</v>
      </c>
      <c r="B123" s="10"/>
      <c r="C123" s="11">
        <f>SUM(C107:C122)</f>
        <v>1760290407</v>
      </c>
      <c r="D123" s="11">
        <f>SUM(D107:D122)</f>
        <v>1442568823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100000</v>
      </c>
      <c r="D125" s="8">
        <v>1400000</v>
      </c>
    </row>
    <row r="126" spans="1:4" x14ac:dyDescent="0.25">
      <c r="A126" s="6">
        <v>2302</v>
      </c>
      <c r="B126" s="7" t="s">
        <v>112</v>
      </c>
      <c r="C126" s="8">
        <v>25635313</v>
      </c>
      <c r="D126" s="8">
        <v>48581959</v>
      </c>
    </row>
    <row r="127" spans="1:4" x14ac:dyDescent="0.25">
      <c r="A127" s="6">
        <v>2303</v>
      </c>
      <c r="B127" s="7" t="s">
        <v>113</v>
      </c>
      <c r="C127" s="8">
        <v>1544277</v>
      </c>
      <c r="D127" s="8">
        <v>14015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70552</v>
      </c>
      <c r="D129" s="8">
        <v>772790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3149975795</v>
      </c>
      <c r="D132" s="8">
        <v>2537660331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-1524245</v>
      </c>
      <c r="D136" s="8">
        <v>-8851146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1348180258</v>
      </c>
      <c r="D138" s="8">
        <v>2074834972</v>
      </c>
    </row>
    <row r="139" spans="1:4" x14ac:dyDescent="0.25">
      <c r="A139" s="6">
        <v>2314</v>
      </c>
      <c r="B139" s="7" t="s">
        <v>125</v>
      </c>
      <c r="C139" s="8">
        <v>-180665609</v>
      </c>
      <c r="D139" s="8">
        <v>-921812076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4343316341</v>
      </c>
      <c r="D141" s="11">
        <f>SUM(D125:D140)</f>
        <v>3732600845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172301430</v>
      </c>
      <c r="D143" s="8">
        <v>132412647</v>
      </c>
    </row>
    <row r="144" spans="1:4" x14ac:dyDescent="0.25">
      <c r="A144" s="6">
        <v>2402</v>
      </c>
      <c r="B144" s="7" t="s">
        <v>129</v>
      </c>
      <c r="C144" s="8">
        <v>578145447</v>
      </c>
      <c r="D144" s="8">
        <v>546311337</v>
      </c>
    </row>
    <row r="145" spans="1:4" x14ac:dyDescent="0.25">
      <c r="A145" s="6">
        <v>2403</v>
      </c>
      <c r="B145" s="7" t="s">
        <v>130</v>
      </c>
      <c r="C145" s="8">
        <v>303899162</v>
      </c>
      <c r="D145" s="8">
        <v>222290142</v>
      </c>
    </row>
    <row r="146" spans="1:4" x14ac:dyDescent="0.25">
      <c r="A146" s="6">
        <v>2404</v>
      </c>
      <c r="B146" s="7" t="s">
        <v>131</v>
      </c>
      <c r="C146" s="8">
        <v>13197206</v>
      </c>
      <c r="D146" s="8">
        <v>8753637</v>
      </c>
    </row>
    <row r="147" spans="1:4" x14ac:dyDescent="0.25">
      <c r="A147" s="6">
        <v>2405</v>
      </c>
      <c r="B147" s="7" t="s">
        <v>132</v>
      </c>
      <c r="C147" s="8">
        <v>120513347</v>
      </c>
      <c r="D147" s="8">
        <v>76309796</v>
      </c>
    </row>
    <row r="148" spans="1:4" ht="15.75" thickBot="1" x14ac:dyDescent="0.3">
      <c r="A148" s="6">
        <v>2406</v>
      </c>
      <c r="B148" s="7" t="s">
        <v>133</v>
      </c>
      <c r="C148" s="8"/>
      <c r="D148" s="8">
        <v>-418177</v>
      </c>
    </row>
    <row r="149" spans="1:4" ht="15.75" thickBot="1" x14ac:dyDescent="0.3">
      <c r="A149" s="9" t="s">
        <v>18</v>
      </c>
      <c r="B149" s="10"/>
      <c r="C149" s="11">
        <f>SUM(C143:C148)</f>
        <v>1188056592</v>
      </c>
      <c r="D149" s="11">
        <f>SUM(D143:D148)</f>
        <v>985659382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89</v>
      </c>
      <c r="D152" s="8">
        <v>89</v>
      </c>
    </row>
    <row r="153" spans="1:4" x14ac:dyDescent="0.25">
      <c r="A153" s="6">
        <v>2503</v>
      </c>
      <c r="B153" s="7" t="s">
        <v>137</v>
      </c>
      <c r="C153" s="8">
        <v>8350331</v>
      </c>
      <c r="D153" s="8">
        <v>5452019</v>
      </c>
    </row>
    <row r="154" spans="1:4" x14ac:dyDescent="0.25">
      <c r="A154" s="6">
        <v>2504</v>
      </c>
      <c r="B154" s="7" t="s">
        <v>138</v>
      </c>
      <c r="C154" s="8">
        <v>42831</v>
      </c>
      <c r="D154" s="8">
        <v>17327</v>
      </c>
    </row>
    <row r="155" spans="1:4" x14ac:dyDescent="0.25">
      <c r="A155" s="6">
        <v>2505</v>
      </c>
      <c r="B155" s="7" t="s">
        <v>139</v>
      </c>
      <c r="C155" s="8">
        <v>79347422</v>
      </c>
      <c r="D155" s="8">
        <v>43107241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87740673</v>
      </c>
      <c r="D157" s="11">
        <f>SUM(D151:D156)</f>
        <v>48576676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522870</v>
      </c>
      <c r="D160" s="8">
        <v>1702836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38284421</v>
      </c>
      <c r="D164" s="8">
        <v>41710271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>
        <v>143562257</v>
      </c>
      <c r="D166" s="34">
        <v>22000000</v>
      </c>
    </row>
    <row r="167" spans="1:4" ht="15.75" thickBot="1" x14ac:dyDescent="0.3">
      <c r="A167" s="9" t="s">
        <v>18</v>
      </c>
      <c r="B167" s="10"/>
      <c r="C167" s="11">
        <f>SUM(C159:C166)</f>
        <v>182369548</v>
      </c>
      <c r="D167" s="11">
        <f>SUM(D159:D166)</f>
        <v>65413107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153335791</v>
      </c>
      <c r="D169" s="8">
        <v>95696864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219726783</v>
      </c>
      <c r="D172" s="8">
        <v>314315562</v>
      </c>
    </row>
    <row r="173" spans="1:4" x14ac:dyDescent="0.25">
      <c r="A173" s="6">
        <v>2705</v>
      </c>
      <c r="B173" s="7" t="s">
        <v>155</v>
      </c>
      <c r="C173" s="8">
        <v>8301941</v>
      </c>
      <c r="D173" s="8">
        <v>5995475</v>
      </c>
    </row>
    <row r="174" spans="1:4" x14ac:dyDescent="0.25">
      <c r="A174" s="6">
        <v>2706</v>
      </c>
      <c r="B174" s="7" t="s">
        <v>156</v>
      </c>
      <c r="C174" s="8">
        <v>1427230</v>
      </c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480910</v>
      </c>
      <c r="D177" s="8">
        <v>360119</v>
      </c>
    </row>
    <row r="178" spans="1:4" x14ac:dyDescent="0.25">
      <c r="A178" s="6">
        <v>2710</v>
      </c>
      <c r="B178" s="7" t="s">
        <v>160</v>
      </c>
      <c r="C178" s="8">
        <v>17800751</v>
      </c>
      <c r="D178" s="8">
        <v>5005641</v>
      </c>
    </row>
    <row r="179" spans="1:4" x14ac:dyDescent="0.25">
      <c r="A179" s="6">
        <v>2711</v>
      </c>
      <c r="B179" s="7" t="s">
        <v>161</v>
      </c>
      <c r="C179" s="8">
        <v>59599</v>
      </c>
      <c r="D179" s="8">
        <v>39510</v>
      </c>
    </row>
    <row r="180" spans="1:4" x14ac:dyDescent="0.25">
      <c r="A180" s="6">
        <v>2712</v>
      </c>
      <c r="B180" s="7" t="s">
        <v>162</v>
      </c>
      <c r="C180" s="8">
        <v>129600</v>
      </c>
      <c r="D180" s="8">
        <v>177534</v>
      </c>
    </row>
    <row r="181" spans="1:4" x14ac:dyDescent="0.25">
      <c r="A181" s="6">
        <v>2713</v>
      </c>
      <c r="B181" s="7" t="s">
        <v>163</v>
      </c>
      <c r="C181" s="8">
        <v>3704559</v>
      </c>
      <c r="D181" s="8">
        <v>1429129</v>
      </c>
    </row>
    <row r="182" spans="1:4" x14ac:dyDescent="0.25">
      <c r="A182" s="6">
        <v>2714</v>
      </c>
      <c r="B182" s="7" t="s">
        <v>164</v>
      </c>
      <c r="C182" s="8"/>
      <c r="D182" s="8">
        <v>1700870</v>
      </c>
    </row>
    <row r="183" spans="1:4" x14ac:dyDescent="0.25">
      <c r="A183" s="6">
        <v>2715</v>
      </c>
      <c r="B183" s="7" t="s">
        <v>165</v>
      </c>
      <c r="C183" s="8">
        <v>35286063</v>
      </c>
      <c r="D183" s="8">
        <v>27122252</v>
      </c>
    </row>
    <row r="184" spans="1:4" x14ac:dyDescent="0.25">
      <c r="A184" s="6">
        <v>2716</v>
      </c>
      <c r="B184" s="7" t="s">
        <v>166</v>
      </c>
      <c r="C184" s="8">
        <v>250000000</v>
      </c>
      <c r="D184" s="8">
        <v>375000000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9278052</v>
      </c>
      <c r="D187" s="8">
        <v>7219672</v>
      </c>
    </row>
    <row r="188" spans="1:4" x14ac:dyDescent="0.25">
      <c r="A188" s="16">
        <v>2720</v>
      </c>
      <c r="B188" s="17" t="s">
        <v>170</v>
      </c>
      <c r="C188" s="8">
        <v>479742</v>
      </c>
      <c r="D188" s="8">
        <v>403931</v>
      </c>
    </row>
    <row r="189" spans="1:4" x14ac:dyDescent="0.25">
      <c r="A189" s="16">
        <v>2721</v>
      </c>
      <c r="B189" s="17" t="s">
        <v>171</v>
      </c>
      <c r="C189" s="8">
        <v>-136758</v>
      </c>
      <c r="D189" s="8">
        <v>9921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40727489</v>
      </c>
      <c r="D191" s="8">
        <v>31746960</v>
      </c>
    </row>
    <row r="192" spans="1:4" ht="15.75" thickBot="1" x14ac:dyDescent="0.3">
      <c r="A192" s="9" t="s">
        <v>18</v>
      </c>
      <c r="B192" s="10"/>
      <c r="C192" s="21">
        <f>SUM(C169:C191)</f>
        <v>740601752</v>
      </c>
      <c r="D192" s="21">
        <f>SUM(D169:D191)</f>
        <v>866223440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328268942</v>
      </c>
      <c r="D195" s="8">
        <v>336748530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13225524</v>
      </c>
      <c r="D199" s="8">
        <v>15686889</v>
      </c>
    </row>
    <row r="200" spans="1:4" ht="15.75" thickBot="1" x14ac:dyDescent="0.3">
      <c r="A200" s="9" t="s">
        <v>18</v>
      </c>
      <c r="B200" s="10"/>
      <c r="C200" s="11">
        <f>SUM(C194:C199)</f>
        <v>341494466</v>
      </c>
      <c r="D200" s="11">
        <f>SUM(D194:D199)</f>
        <v>352435419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307625134</v>
      </c>
      <c r="D202" s="8">
        <v>265000835</v>
      </c>
    </row>
    <row r="203" spans="1:4" x14ac:dyDescent="0.25">
      <c r="A203" s="6">
        <v>2902</v>
      </c>
      <c r="B203" s="7" t="s">
        <v>182</v>
      </c>
      <c r="C203" s="8">
        <v>229923249</v>
      </c>
      <c r="D203" s="8">
        <v>204077050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275660193</v>
      </c>
      <c r="D205" s="8">
        <v>192020090</v>
      </c>
    </row>
    <row r="206" spans="1:4" ht="15.75" thickBot="1" x14ac:dyDescent="0.3">
      <c r="A206" s="16">
        <v>2910</v>
      </c>
      <c r="B206" s="17" t="s">
        <v>38</v>
      </c>
      <c r="C206" s="8">
        <v>251018232</v>
      </c>
      <c r="D206" s="8">
        <v>259734439</v>
      </c>
    </row>
    <row r="207" spans="1:4" ht="15.75" thickBot="1" x14ac:dyDescent="0.3">
      <c r="A207" s="9" t="s">
        <v>18</v>
      </c>
      <c r="B207" s="10"/>
      <c r="C207" s="11">
        <f>SUM(C202:C206)</f>
        <v>1064226808</v>
      </c>
      <c r="D207" s="11">
        <f>SUM(D202:D206)</f>
        <v>920832414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9974566214</v>
      </c>
      <c r="D209" s="29">
        <f>D105+D123+D141+D149+D157+D167+D192+D200+D207</f>
        <v>8652922408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3500000000</v>
      </c>
      <c r="D213" s="8">
        <v>3500000000</v>
      </c>
    </row>
    <row r="214" spans="1:4" x14ac:dyDescent="0.25">
      <c r="A214" s="6">
        <v>3102</v>
      </c>
      <c r="B214" s="7" t="s">
        <v>189</v>
      </c>
      <c r="C214" s="8">
        <v>-416744000</v>
      </c>
      <c r="D214" s="8">
        <v>-920601000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3083256000</v>
      </c>
      <c r="D216" s="11">
        <f>SUM(D213:D215)</f>
        <v>2579399000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994394064</v>
      </c>
      <c r="D221" s="8">
        <v>864649831</v>
      </c>
    </row>
    <row r="222" spans="1:4" x14ac:dyDescent="0.25">
      <c r="A222" s="6">
        <v>3302</v>
      </c>
      <c r="B222" s="7" t="s">
        <v>195</v>
      </c>
      <c r="C222" s="8">
        <v>200000000</v>
      </c>
      <c r="D222" s="8">
        <v>200000000</v>
      </c>
    </row>
    <row r="223" spans="1:4" x14ac:dyDescent="0.25">
      <c r="A223" s="6">
        <v>3303</v>
      </c>
      <c r="B223" s="7" t="s">
        <v>196</v>
      </c>
      <c r="C223" s="8">
        <v>2124127453</v>
      </c>
      <c r="D223" s="8">
        <v>2223830246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3318521517</v>
      </c>
      <c r="D225" s="11">
        <f>SUM(D221:D224)</f>
        <v>3288480077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6401777517</v>
      </c>
      <c r="D227" s="29">
        <f>D216+D219+D225</f>
        <v>5867879077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16376343731</v>
      </c>
      <c r="D229" s="29">
        <f>D209+D227</f>
        <v>14520801485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38915907</v>
      </c>
      <c r="D234" s="8">
        <v>39214654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1233172628</v>
      </c>
      <c r="D236" s="8">
        <v>999749679</v>
      </c>
    </row>
    <row r="237" spans="1:4" x14ac:dyDescent="0.25">
      <c r="A237" s="6">
        <v>410104</v>
      </c>
      <c r="B237" s="7" t="s">
        <v>205</v>
      </c>
      <c r="C237" s="8">
        <v>25485786</v>
      </c>
      <c r="D237" s="8">
        <v>26557740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>
        <v>580202616</v>
      </c>
      <c r="D242" s="8">
        <v>566423316</v>
      </c>
    </row>
    <row r="243" spans="1:4" x14ac:dyDescent="0.25">
      <c r="A243" s="6">
        <v>410107</v>
      </c>
      <c r="B243" s="7" t="s">
        <v>91</v>
      </c>
      <c r="C243" s="8">
        <v>231945477</v>
      </c>
      <c r="D243" s="8">
        <v>127677553</v>
      </c>
    </row>
    <row r="244" spans="1:4" ht="15.75" thickBot="1" x14ac:dyDescent="0.3">
      <c r="A244" s="19">
        <v>410108</v>
      </c>
      <c r="B244" s="20" t="s">
        <v>210</v>
      </c>
      <c r="C244" s="8">
        <v>50846616</v>
      </c>
      <c r="D244" s="8">
        <v>9388</v>
      </c>
    </row>
    <row r="245" spans="1:4" ht="15.75" thickBot="1" x14ac:dyDescent="0.3">
      <c r="A245" s="9" t="s">
        <v>18</v>
      </c>
      <c r="B245" s="10"/>
      <c r="C245" s="21">
        <f>SUM(C234:C244)</f>
        <v>2160569030</v>
      </c>
      <c r="D245" s="21">
        <f>SUM(D234:D244)</f>
        <v>1759632330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>
        <v>53450</v>
      </c>
      <c r="D249" s="8">
        <v>2255954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609776</v>
      </c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663226</v>
      </c>
      <c r="D257" s="11">
        <f>SUM(D247:D256)</f>
        <v>2255954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20395</v>
      </c>
      <c r="D259" s="8">
        <v>-8207</v>
      </c>
    </row>
    <row r="260" spans="1:4" x14ac:dyDescent="0.25">
      <c r="A260" s="6">
        <v>410302</v>
      </c>
      <c r="B260" s="7" t="s">
        <v>87</v>
      </c>
      <c r="C260" s="8">
        <v>21735</v>
      </c>
      <c r="D260" s="8">
        <v>2400</v>
      </c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4402359</v>
      </c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4444489</v>
      </c>
      <c r="D269" s="11">
        <f>SUM(D259:D268)</f>
        <v>-5807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>
        <v>5358485</v>
      </c>
      <c r="D271" s="8">
        <v>14211347</v>
      </c>
    </row>
    <row r="272" spans="1:4" x14ac:dyDescent="0.25">
      <c r="A272" s="6">
        <v>410402</v>
      </c>
      <c r="B272" s="7" t="s">
        <v>87</v>
      </c>
      <c r="C272" s="8">
        <v>7754510</v>
      </c>
      <c r="D272" s="8">
        <v>17601633</v>
      </c>
    </row>
    <row r="273" spans="1:4" x14ac:dyDescent="0.25">
      <c r="A273" s="6">
        <v>410403</v>
      </c>
      <c r="B273" s="7" t="s">
        <v>88</v>
      </c>
      <c r="C273" s="8">
        <v>3563519</v>
      </c>
      <c r="D273" s="8">
        <v>2236358</v>
      </c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16676514</v>
      </c>
      <c r="D281" s="11">
        <f>SUM(D271:D280)</f>
        <v>34049338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120</v>
      </c>
      <c r="D283" s="8">
        <v>2543</v>
      </c>
    </row>
    <row r="284" spans="1:4" x14ac:dyDescent="0.25">
      <c r="A284" s="6">
        <v>410502</v>
      </c>
      <c r="B284" s="7" t="s">
        <v>88</v>
      </c>
      <c r="C284" s="8">
        <v>123713</v>
      </c>
      <c r="D284" s="8">
        <v>246945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>
        <v>235173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123833</v>
      </c>
      <c r="D292" s="11">
        <f>SUM(D283:D291)</f>
        <v>484661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9557849</v>
      </c>
      <c r="D294" s="8">
        <v>5595892</v>
      </c>
    </row>
    <row r="295" spans="1:4" x14ac:dyDescent="0.25">
      <c r="A295" s="6">
        <v>410602</v>
      </c>
      <c r="B295" s="7" t="s">
        <v>88</v>
      </c>
      <c r="C295" s="8">
        <v>779291</v>
      </c>
      <c r="D295" s="8">
        <v>267794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16375752</v>
      </c>
      <c r="D301" s="8">
        <v>2690532</v>
      </c>
    </row>
    <row r="302" spans="1:4" ht="15.75" thickBot="1" x14ac:dyDescent="0.3">
      <c r="A302" s="19">
        <v>410606</v>
      </c>
      <c r="B302" s="20" t="s">
        <v>210</v>
      </c>
      <c r="C302" s="8">
        <v>937841</v>
      </c>
      <c r="D302" s="8"/>
    </row>
    <row r="303" spans="1:4" ht="15.75" thickBot="1" x14ac:dyDescent="0.3">
      <c r="A303" s="9" t="s">
        <v>18</v>
      </c>
      <c r="B303" s="10"/>
      <c r="C303" s="11">
        <f>SUM(C294:C302)</f>
        <v>27650733</v>
      </c>
      <c r="D303" s="11">
        <f>SUM(D294:D302)</f>
        <v>8554218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1069910</v>
      </c>
      <c r="D305" s="8">
        <v>2937917</v>
      </c>
    </row>
    <row r="306" spans="1:4" x14ac:dyDescent="0.25">
      <c r="A306" s="6">
        <v>410702</v>
      </c>
      <c r="B306" s="7" t="s">
        <v>220</v>
      </c>
      <c r="C306" s="8">
        <v>34374874</v>
      </c>
      <c r="D306" s="8">
        <v>18361970</v>
      </c>
    </row>
    <row r="307" spans="1:4" x14ac:dyDescent="0.25">
      <c r="A307" s="6">
        <v>410703</v>
      </c>
      <c r="B307" s="7" t="s">
        <v>221</v>
      </c>
      <c r="C307" s="8">
        <v>2535404</v>
      </c>
      <c r="D307" s="8">
        <v>2103167</v>
      </c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1977661</v>
      </c>
      <c r="D309" s="8">
        <v>810112</v>
      </c>
    </row>
    <row r="310" spans="1:4" x14ac:dyDescent="0.25">
      <c r="A310" s="6">
        <v>410706</v>
      </c>
      <c r="B310" s="7" t="s">
        <v>224</v>
      </c>
      <c r="C310" s="8">
        <v>300000</v>
      </c>
      <c r="D310" s="8">
        <v>150000</v>
      </c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40257849</v>
      </c>
      <c r="D317" s="11">
        <f>SUM(D305:D316)</f>
        <v>24363166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>
        <v>11517425</v>
      </c>
      <c r="D323" s="8">
        <v>25275355</v>
      </c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11517425</v>
      </c>
      <c r="D331" s="11">
        <f>SUM(D319:D330)</f>
        <v>25275355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22279521</v>
      </c>
      <c r="D333" s="8">
        <v>47633344</v>
      </c>
    </row>
    <row r="334" spans="1:4" x14ac:dyDescent="0.25">
      <c r="A334" s="6">
        <v>410902</v>
      </c>
      <c r="B334" s="7" t="s">
        <v>87</v>
      </c>
      <c r="C334" s="8">
        <v>107811325</v>
      </c>
      <c r="D334" s="8">
        <v>105156811</v>
      </c>
    </row>
    <row r="335" spans="1:4" x14ac:dyDescent="0.25">
      <c r="A335" s="6">
        <v>410903</v>
      </c>
      <c r="B335" s="7" t="s">
        <v>88</v>
      </c>
      <c r="C335" s="8">
        <v>2991598</v>
      </c>
      <c r="D335" s="8">
        <v>5504424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>
        <v>28321166</v>
      </c>
      <c r="D341" s="8">
        <v>28959672</v>
      </c>
    </row>
    <row r="342" spans="1:4" x14ac:dyDescent="0.25">
      <c r="A342" s="6">
        <v>410906</v>
      </c>
      <c r="B342" s="7" t="s">
        <v>91</v>
      </c>
      <c r="C342" s="8">
        <v>48671871</v>
      </c>
      <c r="D342" s="8">
        <v>46731779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210075481</v>
      </c>
      <c r="D344" s="11">
        <f>SUM(D333:D343)</f>
        <v>233986030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3570268</v>
      </c>
      <c r="D346" s="8">
        <v>5495796</v>
      </c>
    </row>
    <row r="347" spans="1:4" x14ac:dyDescent="0.25">
      <c r="A347" s="6">
        <v>411002</v>
      </c>
      <c r="B347" s="7" t="s">
        <v>87</v>
      </c>
      <c r="C347" s="8">
        <v>3116110</v>
      </c>
      <c r="D347" s="8">
        <v>2099223</v>
      </c>
    </row>
    <row r="348" spans="1:4" x14ac:dyDescent="0.25">
      <c r="A348" s="6">
        <v>411003</v>
      </c>
      <c r="B348" s="7" t="s">
        <v>88</v>
      </c>
      <c r="C348" s="8">
        <v>611532</v>
      </c>
      <c r="D348" s="8">
        <v>637495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49907133</v>
      </c>
      <c r="D354" s="8">
        <v>20156347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57205043</v>
      </c>
      <c r="D356" s="11">
        <f>SUM(D346:D355)</f>
        <v>28388861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750000</v>
      </c>
      <c r="D358" s="8">
        <v>3500000</v>
      </c>
    </row>
    <row r="359" spans="1:4" x14ac:dyDescent="0.25">
      <c r="A359" s="6">
        <v>411102</v>
      </c>
      <c r="B359" s="7" t="s">
        <v>238</v>
      </c>
      <c r="C359" s="8">
        <v>56915728</v>
      </c>
      <c r="D359" s="8">
        <v>41257406</v>
      </c>
    </row>
    <row r="360" spans="1:4" x14ac:dyDescent="0.25">
      <c r="A360" s="6">
        <v>411103</v>
      </c>
      <c r="B360" s="7" t="s">
        <v>239</v>
      </c>
      <c r="C360" s="8">
        <v>13735</v>
      </c>
      <c r="D360" s="8">
        <v>2549379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3230686</v>
      </c>
      <c r="D362" s="8">
        <v>3946969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2660945349</v>
      </c>
      <c r="D368" s="8">
        <v>2312697513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>
        <v>50000</v>
      </c>
      <c r="D371" s="34"/>
    </row>
    <row r="372" spans="1:4" ht="15.75" thickBot="1" x14ac:dyDescent="0.3">
      <c r="A372" s="9" t="s">
        <v>18</v>
      </c>
      <c r="B372" s="10"/>
      <c r="C372" s="11">
        <f>SUM(C358:C371)</f>
        <v>2721905498</v>
      </c>
      <c r="D372" s="11">
        <f>SUM(D358:D371)</f>
        <v>2363951267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992876</v>
      </c>
      <c r="D375" s="8">
        <v>8140070</v>
      </c>
    </row>
    <row r="376" spans="1:4" x14ac:dyDescent="0.25">
      <c r="A376" s="6">
        <v>411203</v>
      </c>
      <c r="B376" s="7" t="s">
        <v>245</v>
      </c>
      <c r="C376" s="8">
        <v>481369</v>
      </c>
      <c r="D376" s="8">
        <v>4204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399796</v>
      </c>
      <c r="D378" s="8">
        <v>656871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>
        <v>50000</v>
      </c>
      <c r="D387" s="34">
        <v>50000</v>
      </c>
    </row>
    <row r="388" spans="1:4" ht="15.75" thickBot="1" x14ac:dyDescent="0.3">
      <c r="A388" s="9" t="s">
        <v>18</v>
      </c>
      <c r="B388" s="10"/>
      <c r="C388" s="11">
        <f>SUM(C374:C387)</f>
        <v>1924041</v>
      </c>
      <c r="D388" s="11">
        <f>SUM(D374:D387)</f>
        <v>8851145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1734237738</v>
      </c>
      <c r="D586" s="8">
        <v>1122949795</v>
      </c>
    </row>
    <row r="587" spans="1:4" x14ac:dyDescent="0.25">
      <c r="A587" s="6">
        <v>430102</v>
      </c>
      <c r="B587" s="7" t="s">
        <v>95</v>
      </c>
      <c r="C587" s="8">
        <v>628147551</v>
      </c>
      <c r="D587" s="8">
        <v>976860744</v>
      </c>
    </row>
    <row r="588" spans="1:4" x14ac:dyDescent="0.25">
      <c r="A588" s="6">
        <v>430103</v>
      </c>
      <c r="B588" s="7" t="s">
        <v>96</v>
      </c>
      <c r="C588" s="8">
        <v>7619610</v>
      </c>
      <c r="D588" s="8">
        <v>2971646</v>
      </c>
    </row>
    <row r="589" spans="1:4" x14ac:dyDescent="0.25">
      <c r="A589" s="6">
        <v>430104</v>
      </c>
      <c r="B589" s="7" t="s">
        <v>97</v>
      </c>
      <c r="C589" s="8">
        <v>71827414</v>
      </c>
      <c r="D589" s="8">
        <v>245050254</v>
      </c>
    </row>
    <row r="590" spans="1:4" x14ac:dyDescent="0.25">
      <c r="A590" s="6">
        <v>430105</v>
      </c>
      <c r="B590" s="7" t="s">
        <v>98</v>
      </c>
      <c r="C590" s="8">
        <v>87805526</v>
      </c>
      <c r="D590" s="8">
        <v>67622718</v>
      </c>
    </row>
    <row r="591" spans="1:4" x14ac:dyDescent="0.25">
      <c r="A591" s="6">
        <v>430106</v>
      </c>
      <c r="B591" s="7" t="s">
        <v>271</v>
      </c>
      <c r="C591" s="8">
        <v>2278968172</v>
      </c>
      <c r="D591" s="8">
        <v>1788136571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191039866</v>
      </c>
      <c r="D593" s="8">
        <v>120330798</v>
      </c>
    </row>
    <row r="594" spans="1:4" x14ac:dyDescent="0.25">
      <c r="A594" s="6">
        <v>430109</v>
      </c>
      <c r="B594" s="7" t="s">
        <v>102</v>
      </c>
      <c r="C594" s="8">
        <v>231442475</v>
      </c>
      <c r="D594" s="8">
        <v>124666961</v>
      </c>
    </row>
    <row r="595" spans="1:4" x14ac:dyDescent="0.25">
      <c r="A595" s="6">
        <v>430110</v>
      </c>
      <c r="B595" s="7" t="s">
        <v>103</v>
      </c>
      <c r="C595" s="8">
        <v>8046922</v>
      </c>
      <c r="D595" s="8">
        <v>8977559</v>
      </c>
    </row>
    <row r="596" spans="1:4" x14ac:dyDescent="0.25">
      <c r="A596" s="6">
        <v>430111</v>
      </c>
      <c r="B596" s="7" t="s">
        <v>104</v>
      </c>
      <c r="C596" s="8">
        <v>102856292</v>
      </c>
      <c r="D596" s="8">
        <v>89351583</v>
      </c>
    </row>
    <row r="597" spans="1:4" x14ac:dyDescent="0.25">
      <c r="A597" s="6">
        <v>430112</v>
      </c>
      <c r="B597" s="7" t="s">
        <v>105</v>
      </c>
      <c r="C597" s="8">
        <v>86549964</v>
      </c>
      <c r="D597" s="8">
        <v>61663773</v>
      </c>
    </row>
    <row r="598" spans="1:4" x14ac:dyDescent="0.25">
      <c r="A598" s="6">
        <v>430113</v>
      </c>
      <c r="B598" s="7" t="s">
        <v>106</v>
      </c>
      <c r="C598" s="8">
        <v>1770759</v>
      </c>
      <c r="D598" s="8">
        <v>394319</v>
      </c>
    </row>
    <row r="599" spans="1:4" x14ac:dyDescent="0.25">
      <c r="A599" s="6">
        <v>430114</v>
      </c>
      <c r="B599" s="7" t="s">
        <v>107</v>
      </c>
      <c r="C599" s="8">
        <v>1696711</v>
      </c>
      <c r="D599" s="8">
        <v>1231625</v>
      </c>
    </row>
    <row r="600" spans="1:4" ht="15.75" thickBot="1" x14ac:dyDescent="0.3">
      <c r="A600" s="19">
        <v>430115</v>
      </c>
      <c r="B600" s="20" t="s">
        <v>108</v>
      </c>
      <c r="C600" s="8">
        <v>12360685</v>
      </c>
      <c r="D600" s="8">
        <v>4997848</v>
      </c>
    </row>
    <row r="601" spans="1:4" ht="15.75" thickBot="1" x14ac:dyDescent="0.3">
      <c r="A601" s="9" t="s">
        <v>18</v>
      </c>
      <c r="B601" s="10"/>
      <c r="C601" s="11">
        <f>SUM(C586:C600)</f>
        <v>5444369685</v>
      </c>
      <c r="D601" s="11">
        <f>SUM(D586:D600)</f>
        <v>4615206194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177321502</v>
      </c>
      <c r="D603" s="8">
        <v>143282592</v>
      </c>
    </row>
    <row r="604" spans="1:4" x14ac:dyDescent="0.25">
      <c r="A604" s="6">
        <v>430202</v>
      </c>
      <c r="B604" s="7" t="s">
        <v>95</v>
      </c>
      <c r="C604" s="8">
        <v>96510150</v>
      </c>
      <c r="D604" s="8">
        <v>75670095</v>
      </c>
    </row>
    <row r="605" spans="1:4" x14ac:dyDescent="0.25">
      <c r="A605" s="6">
        <v>430203</v>
      </c>
      <c r="B605" s="7" t="s">
        <v>96</v>
      </c>
      <c r="C605" s="8">
        <v>1084518</v>
      </c>
      <c r="D605" s="8">
        <v>620337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11541642</v>
      </c>
      <c r="D607" s="8">
        <v>8405495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>
        <v>20131900</v>
      </c>
      <c r="D611" s="8">
        <v>12939777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>
        <v>8515967</v>
      </c>
      <c r="D614" s="8">
        <v>4545595</v>
      </c>
    </row>
    <row r="615" spans="1:4" x14ac:dyDescent="0.25">
      <c r="A615" s="6">
        <v>430213</v>
      </c>
      <c r="B615" s="7" t="s">
        <v>106</v>
      </c>
      <c r="C615" s="8">
        <v>251179</v>
      </c>
      <c r="D615" s="8">
        <v>80531</v>
      </c>
    </row>
    <row r="616" spans="1:4" x14ac:dyDescent="0.25">
      <c r="A616" s="6">
        <v>430214</v>
      </c>
      <c r="B616" s="7" t="s">
        <v>107</v>
      </c>
      <c r="C616" s="8">
        <v>338738</v>
      </c>
      <c r="D616" s="8">
        <v>183315</v>
      </c>
    </row>
    <row r="617" spans="1:4" ht="15.75" thickBot="1" x14ac:dyDescent="0.3">
      <c r="A617" s="19">
        <v>430215</v>
      </c>
      <c r="B617" s="20" t="s">
        <v>108</v>
      </c>
      <c r="C617" s="8">
        <v>2370996</v>
      </c>
      <c r="D617" s="8">
        <v>4099247</v>
      </c>
    </row>
    <row r="618" spans="1:4" ht="15.75" thickBot="1" x14ac:dyDescent="0.3">
      <c r="A618" s="9" t="s">
        <v>18</v>
      </c>
      <c r="B618" s="10"/>
      <c r="C618" s="11">
        <f>SUM(C603:C617)</f>
        <v>318066592</v>
      </c>
      <c r="D618" s="11">
        <f>SUM(D603:D617)</f>
        <v>249826984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131074413</v>
      </c>
      <c r="D620" s="8">
        <v>42876658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>
        <v>-15509</v>
      </c>
    </row>
    <row r="623" spans="1:4" x14ac:dyDescent="0.25">
      <c r="A623" s="6">
        <v>430304</v>
      </c>
      <c r="B623" s="7" t="s">
        <v>97</v>
      </c>
      <c r="C623" s="8">
        <v>7336590</v>
      </c>
      <c r="D623" s="8">
        <v>27266428</v>
      </c>
    </row>
    <row r="624" spans="1:4" x14ac:dyDescent="0.25">
      <c r="A624" s="6">
        <v>430305</v>
      </c>
      <c r="B624" s="7" t="s">
        <v>98</v>
      </c>
      <c r="C624" s="8">
        <v>1759126</v>
      </c>
      <c r="D624" s="8">
        <v>2055666</v>
      </c>
    </row>
    <row r="625" spans="1:4" x14ac:dyDescent="0.25">
      <c r="A625" s="6">
        <v>430306</v>
      </c>
      <c r="B625" s="7" t="s">
        <v>99</v>
      </c>
      <c r="C625" s="8">
        <v>1014452</v>
      </c>
      <c r="D625" s="8">
        <v>-363108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8692156</v>
      </c>
      <c r="D627" s="8">
        <v>1787488</v>
      </c>
    </row>
    <row r="628" spans="1:4" x14ac:dyDescent="0.25">
      <c r="A628" s="6">
        <v>430309</v>
      </c>
      <c r="B628" s="7" t="s">
        <v>102</v>
      </c>
      <c r="C628" s="8">
        <v>20787490</v>
      </c>
      <c r="D628" s="8">
        <v>3396075</v>
      </c>
    </row>
    <row r="629" spans="1:4" x14ac:dyDescent="0.25">
      <c r="A629" s="6">
        <v>430310</v>
      </c>
      <c r="B629" s="7" t="s">
        <v>103</v>
      </c>
      <c r="C629" s="15">
        <v>1287272</v>
      </c>
      <c r="D629" s="8"/>
    </row>
    <row r="630" spans="1:4" x14ac:dyDescent="0.25">
      <c r="A630" s="6">
        <v>430311</v>
      </c>
      <c r="B630" s="7" t="s">
        <v>104</v>
      </c>
      <c r="C630" s="8">
        <v>10961474</v>
      </c>
      <c r="D630" s="8">
        <v>9839772</v>
      </c>
    </row>
    <row r="631" spans="1:4" x14ac:dyDescent="0.25">
      <c r="A631" s="6">
        <v>430312</v>
      </c>
      <c r="B631" s="7" t="s">
        <v>105</v>
      </c>
      <c r="C631" s="8">
        <v>2639606</v>
      </c>
      <c r="D631" s="8">
        <v>1429094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317307</v>
      </c>
      <c r="D634" s="8">
        <v>-863473</v>
      </c>
    </row>
    <row r="635" spans="1:4" ht="15.75" thickBot="1" x14ac:dyDescent="0.3">
      <c r="A635" s="9" t="s">
        <v>18</v>
      </c>
      <c r="B635" s="10"/>
      <c r="C635" s="11">
        <f>SUM(C620:C634)</f>
        <v>185869886</v>
      </c>
      <c r="D635" s="11">
        <f>SUM(D620:D634)</f>
        <v>87409091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>
        <v>18068619</v>
      </c>
      <c r="D637" s="8">
        <v>7962135</v>
      </c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>
        <v>4927238</v>
      </c>
      <c r="D639" s="8">
        <v>772122</v>
      </c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1034262</v>
      </c>
      <c r="D641" s="8">
        <v>-1371348</v>
      </c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>
        <v>5288727</v>
      </c>
      <c r="D645" s="8">
        <v>7459077</v>
      </c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7270536</v>
      </c>
      <c r="D651" s="8">
        <v>6472464</v>
      </c>
    </row>
    <row r="652" spans="1:4" ht="15.75" thickBot="1" x14ac:dyDescent="0.3">
      <c r="A652" s="9" t="s">
        <v>18</v>
      </c>
      <c r="B652" s="10"/>
      <c r="C652" s="11">
        <f>SUM(C637:C651)</f>
        <v>36589382</v>
      </c>
      <c r="D652" s="11">
        <f>SUM(D637:D651)</f>
        <v>21294450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74464734</v>
      </c>
      <c r="D654" s="8">
        <v>76905165</v>
      </c>
    </row>
    <row r="655" spans="1:4" x14ac:dyDescent="0.25">
      <c r="A655" s="6">
        <v>430502</v>
      </c>
      <c r="B655" s="7" t="s">
        <v>95</v>
      </c>
      <c r="C655" s="8">
        <v>30267004</v>
      </c>
      <c r="D655" s="8">
        <v>28408950</v>
      </c>
    </row>
    <row r="656" spans="1:4" x14ac:dyDescent="0.25">
      <c r="A656" s="6">
        <v>430503</v>
      </c>
      <c r="B656" s="7" t="s">
        <v>96</v>
      </c>
      <c r="C656" s="8">
        <v>241931</v>
      </c>
      <c r="D656" s="8">
        <v>383332</v>
      </c>
    </row>
    <row r="657" spans="1:4" x14ac:dyDescent="0.25">
      <c r="A657" s="6">
        <v>430504</v>
      </c>
      <c r="B657" s="7" t="s">
        <v>97</v>
      </c>
      <c r="C657" s="8">
        <v>10906571</v>
      </c>
      <c r="D657" s="8">
        <v>862388</v>
      </c>
    </row>
    <row r="658" spans="1:4" x14ac:dyDescent="0.25">
      <c r="A658" s="6">
        <v>430505</v>
      </c>
      <c r="B658" s="7" t="s">
        <v>98</v>
      </c>
      <c r="C658" s="8">
        <v>1569174</v>
      </c>
      <c r="D658" s="8">
        <v>1680389</v>
      </c>
    </row>
    <row r="659" spans="1:4" x14ac:dyDescent="0.25">
      <c r="A659" s="6">
        <v>430506</v>
      </c>
      <c r="B659" s="7" t="s">
        <v>99</v>
      </c>
      <c r="C659" s="8">
        <v>-145243</v>
      </c>
      <c r="D659" s="8">
        <v>205396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714995</v>
      </c>
      <c r="D661" s="8">
        <v>2614637</v>
      </c>
    </row>
    <row r="662" spans="1:4" x14ac:dyDescent="0.25">
      <c r="A662" s="6">
        <v>430509</v>
      </c>
      <c r="B662" s="7" t="s">
        <v>102</v>
      </c>
      <c r="C662" s="8">
        <v>6534341</v>
      </c>
      <c r="D662" s="8">
        <v>13588708</v>
      </c>
    </row>
    <row r="663" spans="1:4" x14ac:dyDescent="0.25">
      <c r="A663" s="6">
        <v>430510</v>
      </c>
      <c r="B663" s="7" t="s">
        <v>103</v>
      </c>
      <c r="C663" s="8"/>
      <c r="D663" s="8">
        <v>79738</v>
      </c>
    </row>
    <row r="664" spans="1:4" x14ac:dyDescent="0.25">
      <c r="A664" s="6">
        <v>430511</v>
      </c>
      <c r="B664" s="7" t="s">
        <v>104</v>
      </c>
      <c r="C664" s="8">
        <v>3935909</v>
      </c>
      <c r="D664" s="8">
        <v>2267458</v>
      </c>
    </row>
    <row r="665" spans="1:4" x14ac:dyDescent="0.25">
      <c r="A665" s="6">
        <v>430512</v>
      </c>
      <c r="B665" s="7" t="s">
        <v>105</v>
      </c>
      <c r="C665" s="8">
        <v>2389876</v>
      </c>
      <c r="D665" s="8">
        <v>3015307</v>
      </c>
    </row>
    <row r="666" spans="1:4" x14ac:dyDescent="0.25">
      <c r="A666" s="6">
        <v>430513</v>
      </c>
      <c r="B666" s="7" t="s">
        <v>106</v>
      </c>
      <c r="C666" s="8">
        <v>32212</v>
      </c>
      <c r="D666" s="8">
        <v>23706</v>
      </c>
    </row>
    <row r="667" spans="1:4" x14ac:dyDescent="0.25">
      <c r="A667" s="6">
        <v>430514</v>
      </c>
      <c r="B667" s="7" t="s">
        <v>107</v>
      </c>
      <c r="C667" s="8">
        <v>73326</v>
      </c>
      <c r="D667" s="8">
        <v>13872</v>
      </c>
    </row>
    <row r="668" spans="1:4" ht="15.75" thickBot="1" x14ac:dyDescent="0.3">
      <c r="A668" s="19">
        <v>430515</v>
      </c>
      <c r="B668" s="20" t="s">
        <v>108</v>
      </c>
      <c r="C668" s="8">
        <v>1294310</v>
      </c>
      <c r="D668" s="8">
        <v>1392956</v>
      </c>
    </row>
    <row r="669" spans="1:4" ht="15.75" thickBot="1" x14ac:dyDescent="0.3">
      <c r="A669" s="9" t="s">
        <v>18</v>
      </c>
      <c r="B669" s="10"/>
      <c r="C669" s="11">
        <f>SUM(C654:C668)</f>
        <v>132279140</v>
      </c>
      <c r="D669" s="11">
        <f>SUM(D654:D668)</f>
        <v>131442002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61936670</v>
      </c>
      <c r="D671" s="8">
        <v>37322438</v>
      </c>
    </row>
    <row r="672" spans="1:4" x14ac:dyDescent="0.25">
      <c r="A672" s="6">
        <v>430602</v>
      </c>
      <c r="B672" s="7" t="s">
        <v>95</v>
      </c>
      <c r="C672" s="8">
        <v>19923941</v>
      </c>
      <c r="D672" s="8">
        <v>24973805</v>
      </c>
    </row>
    <row r="673" spans="1:4" x14ac:dyDescent="0.25">
      <c r="A673" s="6">
        <v>430603</v>
      </c>
      <c r="B673" s="7" t="s">
        <v>274</v>
      </c>
      <c r="C673" s="8">
        <v>184543</v>
      </c>
      <c r="D673" s="8">
        <v>78486</v>
      </c>
    </row>
    <row r="674" spans="1:4" x14ac:dyDescent="0.25">
      <c r="A674" s="6">
        <v>430604</v>
      </c>
      <c r="B674" s="7" t="s">
        <v>97</v>
      </c>
      <c r="C674" s="8">
        <v>811979</v>
      </c>
      <c r="D674" s="8">
        <v>2411668</v>
      </c>
    </row>
    <row r="675" spans="1:4" x14ac:dyDescent="0.25">
      <c r="A675" s="6">
        <v>430605</v>
      </c>
      <c r="B675" s="7" t="s">
        <v>98</v>
      </c>
      <c r="C675" s="8">
        <v>1378543</v>
      </c>
      <c r="D675" s="8">
        <v>1193912</v>
      </c>
    </row>
    <row r="676" spans="1:4" x14ac:dyDescent="0.25">
      <c r="A676" s="6">
        <v>430606</v>
      </c>
      <c r="B676" s="7" t="s">
        <v>271</v>
      </c>
      <c r="C676" s="8">
        <v>135086192</v>
      </c>
      <c r="D676" s="8">
        <v>119741686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8624803</v>
      </c>
      <c r="D678" s="8">
        <v>5678319</v>
      </c>
    </row>
    <row r="679" spans="1:4" x14ac:dyDescent="0.25">
      <c r="A679" s="6">
        <v>430609</v>
      </c>
      <c r="B679" s="7" t="s">
        <v>102</v>
      </c>
      <c r="C679" s="8">
        <v>8658862</v>
      </c>
      <c r="D679" s="8">
        <v>3744915</v>
      </c>
    </row>
    <row r="680" spans="1:4" x14ac:dyDescent="0.25">
      <c r="A680" s="6">
        <v>430610</v>
      </c>
      <c r="B680" s="7" t="s">
        <v>103</v>
      </c>
      <c r="C680" s="8">
        <v>339904</v>
      </c>
      <c r="D680" s="8">
        <v>363706</v>
      </c>
    </row>
    <row r="681" spans="1:4" x14ac:dyDescent="0.25">
      <c r="A681" s="6">
        <v>430611</v>
      </c>
      <c r="B681" s="7" t="s">
        <v>104</v>
      </c>
      <c r="C681" s="8">
        <v>4066348</v>
      </c>
      <c r="D681" s="8">
        <v>3493444</v>
      </c>
    </row>
    <row r="682" spans="1:4" x14ac:dyDescent="0.25">
      <c r="A682" s="6">
        <v>430612</v>
      </c>
      <c r="B682" s="7" t="s">
        <v>105</v>
      </c>
      <c r="C682" s="8">
        <v>4038507</v>
      </c>
      <c r="D682" s="8">
        <v>930046</v>
      </c>
    </row>
    <row r="683" spans="1:4" x14ac:dyDescent="0.25">
      <c r="A683" s="6">
        <v>430613</v>
      </c>
      <c r="B683" s="7" t="s">
        <v>106</v>
      </c>
      <c r="C683" s="8">
        <v>76142</v>
      </c>
      <c r="D683" s="8">
        <v>12966</v>
      </c>
    </row>
    <row r="684" spans="1:4" x14ac:dyDescent="0.25">
      <c r="A684" s="6">
        <v>430614</v>
      </c>
      <c r="B684" s="7" t="s">
        <v>107</v>
      </c>
      <c r="C684" s="8">
        <v>48426</v>
      </c>
      <c r="D684" s="8">
        <v>26392</v>
      </c>
    </row>
    <row r="685" spans="1:4" ht="15.75" thickBot="1" x14ac:dyDescent="0.3">
      <c r="A685" s="19">
        <v>430615</v>
      </c>
      <c r="B685" s="20" t="s">
        <v>108</v>
      </c>
      <c r="C685" s="8">
        <v>491970</v>
      </c>
      <c r="D685" s="8">
        <v>181296</v>
      </c>
    </row>
    <row r="686" spans="1:4" ht="15.75" thickBot="1" x14ac:dyDescent="0.3">
      <c r="A686" s="9" t="s">
        <v>18</v>
      </c>
      <c r="B686" s="10"/>
      <c r="C686" s="11">
        <f>SUM(C671:C685)</f>
        <v>245666830</v>
      </c>
      <c r="D686" s="11">
        <f>SUM(D671:D685)</f>
        <v>200153079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443313790</v>
      </c>
      <c r="D688" s="8">
        <v>179899334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18197</v>
      </c>
      <c r="D690" s="8">
        <v>237803</v>
      </c>
    </row>
    <row r="691" spans="1:4" x14ac:dyDescent="0.25">
      <c r="A691" s="6">
        <v>430704</v>
      </c>
      <c r="B691" s="7" t="s">
        <v>97</v>
      </c>
      <c r="C691" s="8">
        <v>26547431</v>
      </c>
      <c r="D691" s="8"/>
    </row>
    <row r="692" spans="1:4" x14ac:dyDescent="0.25">
      <c r="A692" s="6">
        <v>430705</v>
      </c>
      <c r="B692" s="7" t="s">
        <v>98</v>
      </c>
      <c r="C692" s="8">
        <v>8227520</v>
      </c>
      <c r="D692" s="8">
        <v>25347629</v>
      </c>
    </row>
    <row r="693" spans="1:4" x14ac:dyDescent="0.25">
      <c r="A693" s="6">
        <v>430706</v>
      </c>
      <c r="B693" s="7" t="s">
        <v>99</v>
      </c>
      <c r="C693" s="8">
        <v>327245</v>
      </c>
      <c r="D693" s="8">
        <v>1605422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462462</v>
      </c>
      <c r="D695" s="8">
        <v>21604860</v>
      </c>
    </row>
    <row r="696" spans="1:4" x14ac:dyDescent="0.25">
      <c r="A696" s="6">
        <v>430709</v>
      </c>
      <c r="B696" s="7" t="s">
        <v>102</v>
      </c>
      <c r="C696" s="8">
        <v>8300789</v>
      </c>
      <c r="D696" s="8">
        <v>24041852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15256029</v>
      </c>
      <c r="D698" s="8">
        <v>14252574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>
        <v>118000</v>
      </c>
      <c r="D702" s="8"/>
    </row>
    <row r="703" spans="1:4" ht="15.75" thickBot="1" x14ac:dyDescent="0.3">
      <c r="A703" s="9" t="s">
        <v>18</v>
      </c>
      <c r="B703" s="10"/>
      <c r="C703" s="11">
        <f>SUM(C688:C702)</f>
        <v>502571463</v>
      </c>
      <c r="D703" s="11">
        <f>SUM(D688:D702)</f>
        <v>266989474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4227741</v>
      </c>
      <c r="D722" s="8">
        <v>4982290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39811612</v>
      </c>
      <c r="D727" s="8">
        <v>40384574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>
        <v>630020</v>
      </c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44669373</v>
      </c>
      <c r="D737" s="11">
        <f>SUM(D722:D736)</f>
        <v>45366864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449179918</v>
      </c>
      <c r="D739" s="8">
        <v>394454646</v>
      </c>
    </row>
    <row r="740" spans="1:4" x14ac:dyDescent="0.25">
      <c r="A740" s="6">
        <v>431002</v>
      </c>
      <c r="B740" s="7" t="s">
        <v>95</v>
      </c>
      <c r="C740" s="8">
        <v>390744296</v>
      </c>
      <c r="D740" s="8">
        <v>340084392</v>
      </c>
    </row>
    <row r="741" spans="1:4" x14ac:dyDescent="0.25">
      <c r="A741" s="6">
        <v>431003</v>
      </c>
      <c r="B741" s="7" t="s">
        <v>274</v>
      </c>
      <c r="C741" s="8">
        <v>1188658</v>
      </c>
      <c r="D741" s="8">
        <v>2861375</v>
      </c>
    </row>
    <row r="742" spans="1:4" x14ac:dyDescent="0.25">
      <c r="A742" s="6">
        <v>431004</v>
      </c>
      <c r="B742" s="7" t="s">
        <v>97</v>
      </c>
      <c r="C742" s="8">
        <v>98020102</v>
      </c>
      <c r="D742" s="8">
        <v>11898900</v>
      </c>
    </row>
    <row r="743" spans="1:4" x14ac:dyDescent="0.25">
      <c r="A743" s="6">
        <v>431005</v>
      </c>
      <c r="B743" s="7" t="s">
        <v>98</v>
      </c>
      <c r="C743" s="8">
        <v>10143408</v>
      </c>
      <c r="D743" s="8">
        <v>9553934</v>
      </c>
    </row>
    <row r="744" spans="1:4" x14ac:dyDescent="0.25">
      <c r="A744" s="6">
        <v>431006</v>
      </c>
      <c r="B744" s="7" t="s">
        <v>99</v>
      </c>
      <c r="C744" s="8">
        <v>715254629</v>
      </c>
      <c r="D744" s="8">
        <v>750595705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48132319</v>
      </c>
      <c r="D746" s="8">
        <v>47426411</v>
      </c>
    </row>
    <row r="747" spans="1:4" x14ac:dyDescent="0.25">
      <c r="A747" s="6">
        <v>431009</v>
      </c>
      <c r="B747" s="7" t="s">
        <v>102</v>
      </c>
      <c r="C747" s="8">
        <v>49866784</v>
      </c>
      <c r="D747" s="8">
        <v>87556937</v>
      </c>
    </row>
    <row r="748" spans="1:4" x14ac:dyDescent="0.25">
      <c r="A748" s="6">
        <v>431010</v>
      </c>
      <c r="B748" s="7" t="s">
        <v>103</v>
      </c>
      <c r="C748" s="8">
        <v>3591023</v>
      </c>
      <c r="D748" s="8">
        <v>2446085</v>
      </c>
    </row>
    <row r="749" spans="1:4" x14ac:dyDescent="0.25">
      <c r="A749" s="6">
        <v>431011</v>
      </c>
      <c r="B749" s="7" t="s">
        <v>104</v>
      </c>
      <c r="C749" s="8">
        <v>35740633</v>
      </c>
      <c r="D749" s="8">
        <v>35314040</v>
      </c>
    </row>
    <row r="750" spans="1:4" x14ac:dyDescent="0.25">
      <c r="A750" s="6">
        <v>431012</v>
      </c>
      <c r="B750" s="7" t="s">
        <v>105</v>
      </c>
      <c r="C750" s="8">
        <v>24665509</v>
      </c>
      <c r="D750" s="8">
        <v>13653080</v>
      </c>
    </row>
    <row r="751" spans="1:4" x14ac:dyDescent="0.25">
      <c r="A751" s="6">
        <v>431013</v>
      </c>
      <c r="B751" s="7" t="s">
        <v>106</v>
      </c>
      <c r="C751" s="8">
        <v>157728</v>
      </c>
      <c r="D751" s="8">
        <v>144456</v>
      </c>
    </row>
    <row r="752" spans="1:4" x14ac:dyDescent="0.25">
      <c r="A752" s="6">
        <v>431014</v>
      </c>
      <c r="B752" s="7" t="s">
        <v>107</v>
      </c>
      <c r="C752" s="8">
        <v>492650</v>
      </c>
      <c r="D752" s="8">
        <v>349877</v>
      </c>
    </row>
    <row r="753" spans="1:4" ht="15.75" thickBot="1" x14ac:dyDescent="0.3">
      <c r="A753" s="19">
        <v>431015</v>
      </c>
      <c r="B753" s="20" t="s">
        <v>108</v>
      </c>
      <c r="C753" s="8">
        <v>1999139</v>
      </c>
      <c r="D753" s="8">
        <v>8205782</v>
      </c>
    </row>
    <row r="754" spans="1:4" ht="15.75" thickBot="1" x14ac:dyDescent="0.3">
      <c r="A754" s="9" t="s">
        <v>18</v>
      </c>
      <c r="B754" s="10"/>
      <c r="C754" s="11">
        <f>SUM(C739:C753)</f>
        <v>1829176796</v>
      </c>
      <c r="D754" s="11">
        <f>SUM(D739:D753)</f>
        <v>1704545620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512231661</v>
      </c>
      <c r="D756" s="8">
        <v>416887439</v>
      </c>
    </row>
    <row r="757" spans="1:4" x14ac:dyDescent="0.25">
      <c r="A757" s="6">
        <v>431102</v>
      </c>
      <c r="B757" s="7" t="s">
        <v>95</v>
      </c>
      <c r="C757" s="8">
        <v>372905617</v>
      </c>
      <c r="D757" s="8">
        <v>291388402</v>
      </c>
    </row>
    <row r="758" spans="1:4" x14ac:dyDescent="0.25">
      <c r="A758" s="6">
        <v>431103</v>
      </c>
      <c r="B758" s="7" t="s">
        <v>274</v>
      </c>
      <c r="C758" s="8">
        <v>2453771</v>
      </c>
      <c r="D758" s="8">
        <v>1156499</v>
      </c>
    </row>
    <row r="759" spans="1:4" x14ac:dyDescent="0.25">
      <c r="A759" s="6">
        <v>431104</v>
      </c>
      <c r="B759" s="7" t="s">
        <v>97</v>
      </c>
      <c r="C759" s="8">
        <v>28693216</v>
      </c>
      <c r="D759" s="8">
        <v>96861117</v>
      </c>
    </row>
    <row r="760" spans="1:4" x14ac:dyDescent="0.25">
      <c r="A760" s="6">
        <v>431105</v>
      </c>
      <c r="B760" s="7" t="s">
        <v>98</v>
      </c>
      <c r="C760" s="8">
        <v>11083393</v>
      </c>
      <c r="D760" s="8">
        <v>8306180</v>
      </c>
    </row>
    <row r="761" spans="1:4" x14ac:dyDescent="0.25">
      <c r="A761" s="6">
        <v>431106</v>
      </c>
      <c r="B761" s="7" t="s">
        <v>99</v>
      </c>
      <c r="C761" s="8">
        <v>1562010</v>
      </c>
      <c r="D761" s="8">
        <v>198388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37309308</v>
      </c>
      <c r="D763" s="8">
        <v>18025250</v>
      </c>
    </row>
    <row r="764" spans="1:4" x14ac:dyDescent="0.25">
      <c r="A764" s="6">
        <v>431109</v>
      </c>
      <c r="B764" s="7" t="s">
        <v>102</v>
      </c>
      <c r="C764" s="8">
        <v>77025910</v>
      </c>
      <c r="D764" s="8">
        <v>36488846</v>
      </c>
    </row>
    <row r="765" spans="1:4" x14ac:dyDescent="0.25">
      <c r="A765" s="6">
        <v>431110</v>
      </c>
      <c r="B765" s="7" t="s">
        <v>103</v>
      </c>
      <c r="C765" s="8">
        <v>1284231</v>
      </c>
      <c r="D765" s="8">
        <v>1114619</v>
      </c>
    </row>
    <row r="766" spans="1:4" x14ac:dyDescent="0.25">
      <c r="A766" s="6">
        <v>431111</v>
      </c>
      <c r="B766" s="7" t="s">
        <v>104</v>
      </c>
      <c r="C766" s="8">
        <v>23945043</v>
      </c>
      <c r="D766" s="8">
        <v>22330999</v>
      </c>
    </row>
    <row r="767" spans="1:4" x14ac:dyDescent="0.25">
      <c r="A767" s="6">
        <v>431112</v>
      </c>
      <c r="B767" s="7" t="s">
        <v>105</v>
      </c>
      <c r="C767" s="8">
        <v>20986197</v>
      </c>
      <c r="D767" s="8">
        <v>21909081</v>
      </c>
    </row>
    <row r="768" spans="1:4" x14ac:dyDescent="0.25">
      <c r="A768" s="6">
        <v>431113</v>
      </c>
      <c r="B768" s="7" t="s">
        <v>106</v>
      </c>
      <c r="C768" s="8">
        <v>264399</v>
      </c>
      <c r="D768" s="8">
        <v>84769</v>
      </c>
    </row>
    <row r="769" spans="1:4" x14ac:dyDescent="0.25">
      <c r="A769" s="6">
        <v>431114</v>
      </c>
      <c r="B769" s="7" t="s">
        <v>107</v>
      </c>
      <c r="C769" s="8">
        <v>356566</v>
      </c>
      <c r="D769" s="8">
        <v>192964</v>
      </c>
    </row>
    <row r="770" spans="1:4" ht="15.75" thickBot="1" x14ac:dyDescent="0.3">
      <c r="A770" s="19">
        <v>431115</v>
      </c>
      <c r="B770" s="20" t="s">
        <v>108</v>
      </c>
      <c r="C770" s="8">
        <v>2970878</v>
      </c>
      <c r="D770" s="8">
        <v>-327126</v>
      </c>
    </row>
    <row r="771" spans="1:4" ht="15.75" thickBot="1" x14ac:dyDescent="0.3">
      <c r="A771" s="9" t="s">
        <v>18</v>
      </c>
      <c r="B771" s="10"/>
      <c r="C771" s="11">
        <f>SUM(C756:C770)</f>
        <v>1093072200</v>
      </c>
      <c r="D771" s="11">
        <f>SUM(D756:D770)</f>
        <v>914617427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399383877</v>
      </c>
      <c r="D773" s="8">
        <v>202467736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494215</v>
      </c>
      <c r="D775" s="8">
        <v>534769</v>
      </c>
    </row>
    <row r="776" spans="1:4" x14ac:dyDescent="0.25">
      <c r="A776" s="6">
        <v>431204</v>
      </c>
      <c r="B776" s="7" t="s">
        <v>97</v>
      </c>
      <c r="C776" s="8">
        <v>26562109</v>
      </c>
      <c r="D776" s="8">
        <v>100000</v>
      </c>
    </row>
    <row r="777" spans="1:4" x14ac:dyDescent="0.25">
      <c r="A777" s="6">
        <v>431205</v>
      </c>
      <c r="B777" s="7" t="s">
        <v>98</v>
      </c>
      <c r="C777" s="8">
        <v>11363388</v>
      </c>
      <c r="D777" s="8">
        <v>7501173</v>
      </c>
    </row>
    <row r="778" spans="1:4" x14ac:dyDescent="0.25">
      <c r="A778" s="6">
        <v>431206</v>
      </c>
      <c r="B778" s="7" t="s">
        <v>99</v>
      </c>
      <c r="C778" s="8">
        <v>903020305</v>
      </c>
      <c r="D778" s="8">
        <v>730265524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47831822</v>
      </c>
      <c r="D780" s="8">
        <v>36703296</v>
      </c>
    </row>
    <row r="781" spans="1:4" x14ac:dyDescent="0.25">
      <c r="A781" s="6">
        <v>431209</v>
      </c>
      <c r="B781" s="7" t="s">
        <v>102</v>
      </c>
      <c r="C781" s="8">
        <v>11622532</v>
      </c>
      <c r="D781" s="8">
        <v>18201039</v>
      </c>
    </row>
    <row r="782" spans="1:4" x14ac:dyDescent="0.25">
      <c r="A782" s="6">
        <v>431210</v>
      </c>
      <c r="B782" s="7" t="s">
        <v>103</v>
      </c>
      <c r="C782" s="8">
        <v>51936</v>
      </c>
      <c r="D782" s="8">
        <v>127839</v>
      </c>
    </row>
    <row r="783" spans="1:4" x14ac:dyDescent="0.25">
      <c r="A783" s="6">
        <v>431211</v>
      </c>
      <c r="B783" s="7" t="s">
        <v>104</v>
      </c>
      <c r="C783" s="8">
        <v>19717140</v>
      </c>
      <c r="D783" s="8">
        <v>12075549</v>
      </c>
    </row>
    <row r="784" spans="1:4" x14ac:dyDescent="0.25">
      <c r="A784" s="6">
        <v>431212</v>
      </c>
      <c r="B784" s="7" t="s">
        <v>105</v>
      </c>
      <c r="C784" s="15">
        <v>177950</v>
      </c>
      <c r="D784" s="8">
        <v>207950</v>
      </c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320000</v>
      </c>
      <c r="D786" s="8"/>
    </row>
    <row r="787" spans="1:4" ht="15.75" thickBot="1" x14ac:dyDescent="0.3">
      <c r="A787" s="19">
        <v>431215</v>
      </c>
      <c r="B787" s="20" t="s">
        <v>108</v>
      </c>
      <c r="C787" s="8">
        <v>320000</v>
      </c>
      <c r="D787" s="8">
        <v>5000</v>
      </c>
    </row>
    <row r="788" spans="1:4" ht="15.75" thickBot="1" x14ac:dyDescent="0.3">
      <c r="A788" s="9" t="s">
        <v>18</v>
      </c>
      <c r="B788" s="10"/>
      <c r="C788" s="11">
        <f>SUM(C773:C787)</f>
        <v>1420865274</v>
      </c>
      <c r="D788" s="11">
        <f>SUM(D773:D787)</f>
        <v>1008189875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161722529</v>
      </c>
      <c r="D790" s="8">
        <v>841418365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197012</v>
      </c>
      <c r="D792" s="8">
        <v>395372</v>
      </c>
    </row>
    <row r="793" spans="1:4" x14ac:dyDescent="0.25">
      <c r="A793" s="6">
        <v>431304</v>
      </c>
      <c r="B793" s="7" t="s">
        <v>97</v>
      </c>
      <c r="C793" s="8">
        <v>157163</v>
      </c>
      <c r="D793" s="8">
        <v>53018517</v>
      </c>
    </row>
    <row r="794" spans="1:4" x14ac:dyDescent="0.25">
      <c r="A794" s="6">
        <v>431305</v>
      </c>
      <c r="B794" s="7" t="s">
        <v>98</v>
      </c>
      <c r="C794" s="8">
        <v>4550969</v>
      </c>
      <c r="D794" s="8">
        <v>12401290</v>
      </c>
    </row>
    <row r="795" spans="1:4" x14ac:dyDescent="0.25">
      <c r="A795" s="6">
        <v>431306</v>
      </c>
      <c r="B795" s="7" t="s">
        <v>99</v>
      </c>
      <c r="C795" s="8">
        <v>1</v>
      </c>
      <c r="D795" s="8">
        <v>250000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5922708</v>
      </c>
      <c r="D797" s="8">
        <v>5659709</v>
      </c>
    </row>
    <row r="798" spans="1:4" x14ac:dyDescent="0.25">
      <c r="A798" s="6">
        <v>431309</v>
      </c>
      <c r="B798" s="7" t="s">
        <v>102</v>
      </c>
      <c r="C798" s="8">
        <v>7182420</v>
      </c>
      <c r="D798" s="8">
        <v>8237950</v>
      </c>
    </row>
    <row r="799" spans="1:4" x14ac:dyDescent="0.25">
      <c r="A799" s="6">
        <v>431310</v>
      </c>
      <c r="B799" s="7" t="s">
        <v>103</v>
      </c>
      <c r="C799" s="8">
        <v>630000</v>
      </c>
      <c r="D799" s="8"/>
    </row>
    <row r="800" spans="1:4" x14ac:dyDescent="0.25">
      <c r="A800" s="6">
        <v>431311</v>
      </c>
      <c r="B800" s="7" t="s">
        <v>104</v>
      </c>
      <c r="C800" s="8">
        <v>50000</v>
      </c>
      <c r="D800" s="8">
        <v>50000</v>
      </c>
    </row>
    <row r="801" spans="1:4" x14ac:dyDescent="0.25">
      <c r="A801" s="6">
        <v>431312</v>
      </c>
      <c r="B801" s="7" t="s">
        <v>105</v>
      </c>
      <c r="C801" s="8">
        <v>28808</v>
      </c>
      <c r="D801" s="8">
        <v>44873</v>
      </c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>
        <v>224000</v>
      </c>
      <c r="D803" s="8">
        <v>224000</v>
      </c>
    </row>
    <row r="804" spans="1:4" ht="15.75" thickBot="1" x14ac:dyDescent="0.3">
      <c r="A804" s="19">
        <v>431315</v>
      </c>
      <c r="B804" s="20" t="s">
        <v>108</v>
      </c>
      <c r="C804" s="8"/>
      <c r="D804" s="8">
        <v>112000</v>
      </c>
    </row>
    <row r="805" spans="1:4" x14ac:dyDescent="0.25">
      <c r="A805" s="22" t="s">
        <v>18</v>
      </c>
      <c r="B805" s="23"/>
      <c r="C805" s="24">
        <f>SUM(C790:C804)</f>
        <v>180665610</v>
      </c>
      <c r="D805" s="24">
        <f>SUM(D790:D804)</f>
        <v>921812076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261138539</v>
      </c>
      <c r="D1087" s="8">
        <v>183920960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147413715</v>
      </c>
      <c r="D1092" s="8">
        <v>186728673</v>
      </c>
    </row>
    <row r="1093" spans="1:4" x14ac:dyDescent="0.25">
      <c r="A1093" s="6">
        <v>450106</v>
      </c>
      <c r="B1093" s="7" t="s">
        <v>300</v>
      </c>
      <c r="C1093" s="8">
        <v>11600925</v>
      </c>
      <c r="D1093" s="8">
        <v>20113764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96756607</v>
      </c>
      <c r="D1095" s="8">
        <v>136332871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27585227</v>
      </c>
      <c r="D1097" s="8">
        <v>12707434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64954745</v>
      </c>
      <c r="D1099" s="8">
        <v>18904643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1164117</v>
      </c>
      <c r="D1101" s="8">
        <v>1920470</v>
      </c>
    </row>
    <row r="1102" spans="1:4" ht="15.75" thickBot="1" x14ac:dyDescent="0.3">
      <c r="A1102" s="9" t="s">
        <v>18</v>
      </c>
      <c r="B1102" s="10"/>
      <c r="C1102" s="11">
        <f>SUM(C1087:C1101)</f>
        <v>610613875</v>
      </c>
      <c r="D1102" s="11">
        <f>SUM(D1087:D1101)</f>
        <v>560628815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467806</v>
      </c>
      <c r="D1109" s="8">
        <v>144171</v>
      </c>
    </row>
    <row r="1110" spans="1:4" x14ac:dyDescent="0.25">
      <c r="A1110" s="6">
        <v>450303</v>
      </c>
      <c r="B1110" s="7" t="s">
        <v>313</v>
      </c>
      <c r="C1110" s="8">
        <v>399718558</v>
      </c>
      <c r="D1110" s="8">
        <v>34499</v>
      </c>
    </row>
    <row r="1111" spans="1:4" x14ac:dyDescent="0.25">
      <c r="A1111" s="6">
        <v>450304</v>
      </c>
      <c r="B1111" s="7" t="s">
        <v>314</v>
      </c>
      <c r="C1111" s="8">
        <v>63162943</v>
      </c>
      <c r="D1111" s="8">
        <v>191499571</v>
      </c>
    </row>
    <row r="1112" spans="1:4" ht="15.75" thickBot="1" x14ac:dyDescent="0.3">
      <c r="A1112" s="16">
        <v>450310</v>
      </c>
      <c r="B1112" s="17" t="s">
        <v>38</v>
      </c>
      <c r="C1112" s="8">
        <v>248609718</v>
      </c>
      <c r="D1112" s="8">
        <v>535093648</v>
      </c>
    </row>
    <row r="1113" spans="1:4" ht="15.75" thickBot="1" x14ac:dyDescent="0.3">
      <c r="A1113" s="9" t="s">
        <v>18</v>
      </c>
      <c r="B1113" s="10"/>
      <c r="C1113" s="11">
        <f>SUM(C1108:C1112)</f>
        <v>711959025</v>
      </c>
      <c r="D1113" s="11">
        <f>SUM(D1108:D1112)</f>
        <v>726771889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18009448293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15944040358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3745000</v>
      </c>
      <c r="D1120" s="8">
        <v>11563000</v>
      </c>
    </row>
    <row r="1121" spans="1:4" x14ac:dyDescent="0.25">
      <c r="A1121" s="6">
        <v>510102</v>
      </c>
      <c r="B1121" s="7" t="s">
        <v>319</v>
      </c>
      <c r="C1121" s="8">
        <v>225130485</v>
      </c>
      <c r="D1121" s="8">
        <v>89410172</v>
      </c>
    </row>
    <row r="1122" spans="1:4" x14ac:dyDescent="0.25">
      <c r="A1122" s="6">
        <v>510103</v>
      </c>
      <c r="B1122" s="7" t="s">
        <v>320</v>
      </c>
      <c r="C1122" s="8">
        <v>3914721</v>
      </c>
      <c r="D1122" s="8">
        <v>2806869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44454208</v>
      </c>
      <c r="D1124" s="8">
        <v>48214727</v>
      </c>
    </row>
    <row r="1125" spans="1:4" ht="15.75" thickBot="1" x14ac:dyDescent="0.3">
      <c r="A1125" s="9" t="s">
        <v>18</v>
      </c>
      <c r="B1125" s="10"/>
      <c r="C1125" s="11">
        <f>SUM(C1120:C1124)</f>
        <v>277244414</v>
      </c>
      <c r="D1125" s="11">
        <f>SUM(D1120:D1124)</f>
        <v>151994768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2876796</v>
      </c>
      <c r="D1128" s="8">
        <v>382996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269625178</v>
      </c>
      <c r="D1132" s="8">
        <v>240057998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272501974</v>
      </c>
      <c r="D1134" s="11">
        <f>SUM(D1127:D1133)</f>
        <v>240440994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1104518</v>
      </c>
      <c r="D1136" s="8">
        <v>1133698</v>
      </c>
    </row>
    <row r="1137" spans="1:4" x14ac:dyDescent="0.25">
      <c r="A1137" s="6">
        <v>510302</v>
      </c>
      <c r="B1137" s="7" t="s">
        <v>204</v>
      </c>
      <c r="C1137" s="8"/>
      <c r="D1137" s="8">
        <v>7159</v>
      </c>
    </row>
    <row r="1138" spans="1:4" x14ac:dyDescent="0.25">
      <c r="A1138" s="6">
        <v>510303</v>
      </c>
      <c r="B1138" s="7" t="s">
        <v>87</v>
      </c>
      <c r="C1138" s="8">
        <v>189755142</v>
      </c>
      <c r="D1138" s="8">
        <v>110569495</v>
      </c>
    </row>
    <row r="1139" spans="1:4" x14ac:dyDescent="0.25">
      <c r="A1139" s="6">
        <v>510304</v>
      </c>
      <c r="B1139" s="7" t="s">
        <v>88</v>
      </c>
      <c r="C1139" s="8">
        <v>6402106</v>
      </c>
      <c r="D1139" s="8">
        <v>5061988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41738599</v>
      </c>
      <c r="D1145" s="8">
        <v>7419086</v>
      </c>
    </row>
    <row r="1146" spans="1:4" ht="15.75" thickBot="1" x14ac:dyDescent="0.3">
      <c r="A1146" s="19">
        <v>510308</v>
      </c>
      <c r="B1146" s="20" t="s">
        <v>210</v>
      </c>
      <c r="C1146" s="8">
        <v>18746409</v>
      </c>
      <c r="D1146" s="8"/>
    </row>
    <row r="1147" spans="1:4" ht="15.75" thickBot="1" x14ac:dyDescent="0.3">
      <c r="A1147" s="9" t="s">
        <v>18</v>
      </c>
      <c r="B1147" s="10"/>
      <c r="C1147" s="11">
        <f>SUM(C1136:C1146)</f>
        <v>257746774</v>
      </c>
      <c r="D1147" s="11">
        <f>SUM(D1136:D1146)</f>
        <v>124191426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5595892</v>
      </c>
      <c r="D1149" s="8">
        <v>4637661</v>
      </c>
    </row>
    <row r="1150" spans="1:4" x14ac:dyDescent="0.25">
      <c r="A1150" s="6">
        <v>510402</v>
      </c>
      <c r="B1150" s="7" t="s">
        <v>88</v>
      </c>
      <c r="C1150" s="8">
        <v>267794</v>
      </c>
      <c r="D1150" s="8">
        <v>414962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2690532</v>
      </c>
      <c r="D1156" s="8">
        <v>2206473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8554218</v>
      </c>
      <c r="D1158" s="11">
        <f>SUM(D1149:D1157)</f>
        <v>7259096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1087</v>
      </c>
      <c r="D1160" s="8">
        <v>120</v>
      </c>
    </row>
    <row r="1161" spans="1:4" x14ac:dyDescent="0.25">
      <c r="A1161" s="6">
        <v>510502</v>
      </c>
      <c r="B1161" s="7" t="s">
        <v>88</v>
      </c>
      <c r="C1161" s="8">
        <v>2471</v>
      </c>
      <c r="D1161" s="8">
        <v>123713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1959341</v>
      </c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1962899</v>
      </c>
      <c r="D1169" s="11">
        <f>SUM(D1160:D1168)</f>
        <v>123833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7295348</v>
      </c>
      <c r="D1183" s="8">
        <v>12335998</v>
      </c>
    </row>
    <row r="1184" spans="1:4" x14ac:dyDescent="0.25">
      <c r="A1184" s="6">
        <v>510702</v>
      </c>
      <c r="B1184" s="7" t="s">
        <v>87</v>
      </c>
      <c r="C1184" s="8">
        <v>60477351</v>
      </c>
      <c r="D1184" s="8">
        <v>40410242</v>
      </c>
    </row>
    <row r="1185" spans="1:4" x14ac:dyDescent="0.25">
      <c r="A1185" s="6">
        <v>510703</v>
      </c>
      <c r="B1185" s="7" t="s">
        <v>88</v>
      </c>
      <c r="C1185" s="8">
        <v>10104942</v>
      </c>
      <c r="D1185" s="8">
        <v>11149354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19881035</v>
      </c>
      <c r="D1191" s="8">
        <v>5323303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97758676</v>
      </c>
      <c r="D1193" s="11">
        <f>SUM(D1183:D1192)</f>
        <v>69218897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>
        <v>68690975</v>
      </c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68690975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128162</v>
      </c>
      <c r="D1207" s="8">
        <v>-58067</v>
      </c>
    </row>
    <row r="1208" spans="1:4" x14ac:dyDescent="0.25">
      <c r="A1208" s="6">
        <v>510902</v>
      </c>
      <c r="B1208" s="7" t="s">
        <v>87</v>
      </c>
      <c r="C1208" s="8">
        <v>36318</v>
      </c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164480</v>
      </c>
      <c r="D1217" s="11">
        <f>SUM(D1207:D1216)</f>
        <v>-58067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>
        <v>1630323</v>
      </c>
      <c r="D1231" s="8">
        <v>1403492</v>
      </c>
    </row>
    <row r="1232" spans="1:4" x14ac:dyDescent="0.25">
      <c r="A1232" s="6">
        <v>511102</v>
      </c>
      <c r="B1232" s="7" t="s">
        <v>87</v>
      </c>
      <c r="C1232" s="8">
        <v>1808535</v>
      </c>
      <c r="D1232" s="8">
        <v>1574211</v>
      </c>
    </row>
    <row r="1233" spans="1:4" x14ac:dyDescent="0.25">
      <c r="A1233" s="6">
        <v>511103</v>
      </c>
      <c r="B1233" s="7" t="s">
        <v>334</v>
      </c>
      <c r="C1233" s="8">
        <v>1037461</v>
      </c>
      <c r="D1233" s="8">
        <v>903042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45356363</v>
      </c>
      <c r="D1239" s="8">
        <v>48122205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49832682</v>
      </c>
      <c r="D1241" s="11">
        <f>SUM(D1231:D1240)</f>
        <v>52002950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15264689</v>
      </c>
      <c r="D1243" s="8">
        <v>22279521</v>
      </c>
    </row>
    <row r="1244" spans="1:4" x14ac:dyDescent="0.25">
      <c r="A1244" s="50">
        <v>511202</v>
      </c>
      <c r="B1244" s="7" t="s">
        <v>87</v>
      </c>
      <c r="C1244" s="8">
        <v>118457992</v>
      </c>
      <c r="D1244" s="8">
        <v>107811325</v>
      </c>
    </row>
    <row r="1245" spans="1:4" x14ac:dyDescent="0.25">
      <c r="A1245" s="50">
        <v>511203</v>
      </c>
      <c r="B1245" s="7" t="s">
        <v>334</v>
      </c>
      <c r="C1245" s="8">
        <v>4426681</v>
      </c>
      <c r="D1245" s="8">
        <v>2991598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>
        <v>29010131</v>
      </c>
      <c r="D1250" s="8">
        <v>28321166</v>
      </c>
    </row>
    <row r="1251" spans="1:4" x14ac:dyDescent="0.25">
      <c r="A1251" s="6">
        <v>511206</v>
      </c>
      <c r="B1251" s="7" t="s">
        <v>91</v>
      </c>
      <c r="C1251" s="8">
        <v>89476325</v>
      </c>
      <c r="D1251" s="8">
        <v>48671871</v>
      </c>
    </row>
    <row r="1252" spans="1:4" ht="15.75" thickBot="1" x14ac:dyDescent="0.3">
      <c r="A1252" s="16">
        <v>511207</v>
      </c>
      <c r="B1252" s="20" t="s">
        <v>92</v>
      </c>
      <c r="C1252" s="8">
        <v>2546422</v>
      </c>
      <c r="D1252" s="8">
        <v>3755</v>
      </c>
    </row>
    <row r="1253" spans="1:4" ht="15.75" thickBot="1" x14ac:dyDescent="0.3">
      <c r="A1253" s="9" t="s">
        <v>18</v>
      </c>
      <c r="B1253" s="10"/>
      <c r="C1253" s="11">
        <f>SUM(C1243:C1252)</f>
        <v>259182240</v>
      </c>
      <c r="D1253" s="11">
        <f>SUM(D1243:D1252)</f>
        <v>210079236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5495796</v>
      </c>
      <c r="D1255" s="8">
        <v>8996895</v>
      </c>
    </row>
    <row r="1256" spans="1:4" x14ac:dyDescent="0.25">
      <c r="A1256" s="6">
        <v>511302</v>
      </c>
      <c r="B1256" s="7" t="s">
        <v>87</v>
      </c>
      <c r="C1256" s="8">
        <v>2099223</v>
      </c>
      <c r="D1256" s="8">
        <v>-1263442</v>
      </c>
    </row>
    <row r="1257" spans="1:4" x14ac:dyDescent="0.25">
      <c r="A1257" s="6">
        <v>511303</v>
      </c>
      <c r="B1257" s="7" t="s">
        <v>334</v>
      </c>
      <c r="C1257" s="8">
        <v>637495</v>
      </c>
      <c r="D1257" s="8">
        <v>990525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20156347</v>
      </c>
      <c r="D1263" s="8">
        <v>19186949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28388861</v>
      </c>
      <c r="D1265" s="11">
        <f>SUM(D1255:D1264)</f>
        <v>27910927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50000</v>
      </c>
      <c r="D1267" s="8">
        <v>1350000</v>
      </c>
    </row>
    <row r="1268" spans="1:4" x14ac:dyDescent="0.25">
      <c r="A1268" s="6">
        <v>511402</v>
      </c>
      <c r="B1268" s="7" t="s">
        <v>339</v>
      </c>
      <c r="C1268" s="8">
        <v>25635313</v>
      </c>
      <c r="D1268" s="8">
        <v>48581959</v>
      </c>
    </row>
    <row r="1269" spans="1:4" x14ac:dyDescent="0.25">
      <c r="A1269" s="6">
        <v>511403</v>
      </c>
      <c r="B1269" s="7" t="s">
        <v>340</v>
      </c>
      <c r="C1269" s="8">
        <v>1544277</v>
      </c>
      <c r="D1269" s="8">
        <v>14015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470348</v>
      </c>
      <c r="D1271" s="8">
        <v>772790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3149975795</v>
      </c>
      <c r="D1277" s="8">
        <v>2537660331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>
        <v>50000</v>
      </c>
      <c r="D1280" s="18">
        <v>50001</v>
      </c>
    </row>
    <row r="1281" spans="1:4" ht="15.75" thickBot="1" x14ac:dyDescent="0.3">
      <c r="A1281" s="9" t="s">
        <v>18</v>
      </c>
      <c r="B1281" s="51"/>
      <c r="C1281" s="11">
        <f>SUM(C1267:C1280)</f>
        <v>3177725733</v>
      </c>
      <c r="D1281" s="11">
        <f>SUM(D1267:D1280)</f>
        <v>2588429096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>
        <v>1375000</v>
      </c>
    </row>
    <row r="1284" spans="1:4" x14ac:dyDescent="0.25">
      <c r="A1284" s="6">
        <v>511502</v>
      </c>
      <c r="B1284" s="7" t="s">
        <v>339</v>
      </c>
      <c r="C1284" s="8">
        <v>9249034</v>
      </c>
      <c r="D1284" s="8">
        <v>9356682</v>
      </c>
    </row>
    <row r="1285" spans="1:4" x14ac:dyDescent="0.25">
      <c r="A1285" s="6">
        <v>511503</v>
      </c>
      <c r="B1285" s="7" t="s">
        <v>340</v>
      </c>
      <c r="C1285" s="8">
        <v>12362</v>
      </c>
      <c r="D1285" s="8">
        <v>1529784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1505664</v>
      </c>
      <c r="D1287" s="8">
        <v>45183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>
        <v>50000</v>
      </c>
      <c r="D1296" s="18"/>
    </row>
    <row r="1297" spans="1:4" ht="15.75" thickBot="1" x14ac:dyDescent="0.3">
      <c r="A1297" s="9" t="s">
        <v>18</v>
      </c>
      <c r="B1297" s="10"/>
      <c r="C1297" s="11">
        <f>SUM(C1283:C1296)</f>
        <v>10817060</v>
      </c>
      <c r="D1297" s="11">
        <f>SUM(D1283:D1296)</f>
        <v>12306649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546981370</v>
      </c>
      <c r="D1612" s="8">
        <v>284316514</v>
      </c>
    </row>
    <row r="1613" spans="1:4" x14ac:dyDescent="0.25">
      <c r="A1613" s="6">
        <v>530102</v>
      </c>
      <c r="B1613" s="7" t="s">
        <v>95</v>
      </c>
      <c r="C1613" s="8">
        <v>1921328</v>
      </c>
      <c r="D1613" s="8">
        <v>295155</v>
      </c>
    </row>
    <row r="1614" spans="1:4" x14ac:dyDescent="0.25">
      <c r="A1614" s="6">
        <v>530103</v>
      </c>
      <c r="B1614" s="7" t="s">
        <v>96</v>
      </c>
      <c r="C1614" s="8">
        <v>22746</v>
      </c>
      <c r="D1614" s="8">
        <v>297253</v>
      </c>
    </row>
    <row r="1615" spans="1:4" x14ac:dyDescent="0.25">
      <c r="A1615" s="6">
        <v>530104</v>
      </c>
      <c r="B1615" s="7" t="s">
        <v>97</v>
      </c>
      <c r="C1615" s="8">
        <v>26547431</v>
      </c>
      <c r="D1615" s="8"/>
    </row>
    <row r="1616" spans="1:4" x14ac:dyDescent="0.25">
      <c r="A1616" s="6">
        <v>530105</v>
      </c>
      <c r="B1616" s="7" t="s">
        <v>98</v>
      </c>
      <c r="C1616" s="8">
        <v>10395288</v>
      </c>
      <c r="D1616" s="8">
        <v>32396250</v>
      </c>
    </row>
    <row r="1617" spans="1:4" x14ac:dyDescent="0.25">
      <c r="A1617" s="6">
        <v>530106</v>
      </c>
      <c r="B1617" s="7" t="s">
        <v>99</v>
      </c>
      <c r="C1617" s="8">
        <v>1307939366</v>
      </c>
      <c r="D1617" s="8">
        <v>915854930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38120161</v>
      </c>
      <c r="D1619" s="8">
        <v>57788244</v>
      </c>
    </row>
    <row r="1620" spans="1:4" x14ac:dyDescent="0.25">
      <c r="A1620" s="6">
        <v>530109</v>
      </c>
      <c r="B1620" s="7" t="s">
        <v>102</v>
      </c>
      <c r="C1620" s="8">
        <v>17598495</v>
      </c>
      <c r="D1620" s="8">
        <v>40747169</v>
      </c>
    </row>
    <row r="1621" spans="1:4" x14ac:dyDescent="0.25">
      <c r="A1621" s="6">
        <v>530110</v>
      </c>
      <c r="B1621" s="7" t="s">
        <v>103</v>
      </c>
      <c r="C1621" s="8">
        <v>482534</v>
      </c>
      <c r="D1621" s="8">
        <v>824192</v>
      </c>
    </row>
    <row r="1622" spans="1:4" x14ac:dyDescent="0.25">
      <c r="A1622" s="6">
        <v>530111</v>
      </c>
      <c r="B1622" s="7" t="s">
        <v>104</v>
      </c>
      <c r="C1622" s="8">
        <v>44982183</v>
      </c>
      <c r="D1622" s="8">
        <v>40451714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924526</v>
      </c>
    </row>
    <row r="1627" spans="1:4" ht="15.75" thickBot="1" x14ac:dyDescent="0.3">
      <c r="A1627" s="9" t="s">
        <v>18</v>
      </c>
      <c r="B1627" s="10"/>
      <c r="C1627" s="11">
        <f>SUM(C1612:C1626)</f>
        <v>1994990902</v>
      </c>
      <c r="D1627" s="11">
        <f>SUM(D1612:D1626)</f>
        <v>1373895947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154841674</v>
      </c>
      <c r="D1629" s="8">
        <v>93306096</v>
      </c>
    </row>
    <row r="1630" spans="1:4" x14ac:dyDescent="0.25">
      <c r="A1630" s="6">
        <v>530202</v>
      </c>
      <c r="B1630" s="7" t="s">
        <v>95</v>
      </c>
      <c r="C1630" s="8">
        <v>49809853</v>
      </c>
      <c r="D1630" s="8">
        <v>62434513</v>
      </c>
    </row>
    <row r="1631" spans="1:4" x14ac:dyDescent="0.25">
      <c r="A1631" s="6">
        <v>530203</v>
      </c>
      <c r="B1631" s="7" t="s">
        <v>96</v>
      </c>
      <c r="C1631" s="8">
        <v>461358</v>
      </c>
      <c r="D1631" s="8">
        <v>196215</v>
      </c>
    </row>
    <row r="1632" spans="1:4" x14ac:dyDescent="0.25">
      <c r="A1632" s="6">
        <v>530204</v>
      </c>
      <c r="B1632" s="7" t="s">
        <v>97</v>
      </c>
      <c r="C1632" s="8">
        <v>2029946</v>
      </c>
      <c r="D1632" s="8">
        <v>6029169</v>
      </c>
    </row>
    <row r="1633" spans="1:4" x14ac:dyDescent="0.25">
      <c r="A1633" s="6">
        <v>530205</v>
      </c>
      <c r="B1633" s="7" t="s">
        <v>98</v>
      </c>
      <c r="C1633" s="8">
        <v>9190286</v>
      </c>
      <c r="D1633" s="8">
        <v>7959413</v>
      </c>
    </row>
    <row r="1634" spans="1:4" x14ac:dyDescent="0.25">
      <c r="A1634" s="6">
        <v>530206</v>
      </c>
      <c r="B1634" s="7" t="s">
        <v>99</v>
      </c>
      <c r="C1634" s="8">
        <v>337715479</v>
      </c>
      <c r="D1634" s="8">
        <v>299354216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21562009</v>
      </c>
      <c r="D1636" s="8">
        <v>14195797</v>
      </c>
    </row>
    <row r="1637" spans="1:4" x14ac:dyDescent="0.25">
      <c r="A1637" s="6">
        <v>530209</v>
      </c>
      <c r="B1637" s="7" t="s">
        <v>102</v>
      </c>
      <c r="C1637" s="8">
        <v>21647155</v>
      </c>
      <c r="D1637" s="8">
        <v>9362288</v>
      </c>
    </row>
    <row r="1638" spans="1:4" x14ac:dyDescent="0.25">
      <c r="A1638" s="6">
        <v>530210</v>
      </c>
      <c r="B1638" s="7" t="s">
        <v>103</v>
      </c>
      <c r="C1638" s="8">
        <v>849760</v>
      </c>
      <c r="D1638" s="8">
        <v>909265</v>
      </c>
    </row>
    <row r="1639" spans="1:4" x14ac:dyDescent="0.25">
      <c r="A1639" s="6">
        <v>530211</v>
      </c>
      <c r="B1639" s="7" t="s">
        <v>104</v>
      </c>
      <c r="C1639" s="8">
        <v>10165869</v>
      </c>
      <c r="D1639" s="8">
        <v>8733610</v>
      </c>
    </row>
    <row r="1640" spans="1:4" x14ac:dyDescent="0.25">
      <c r="A1640" s="6">
        <v>530212</v>
      </c>
      <c r="B1640" s="7" t="s">
        <v>105</v>
      </c>
      <c r="C1640" s="8">
        <v>10096267</v>
      </c>
      <c r="D1640" s="8">
        <v>2325116</v>
      </c>
    </row>
    <row r="1641" spans="1:4" x14ac:dyDescent="0.25">
      <c r="A1641" s="6">
        <v>530213</v>
      </c>
      <c r="B1641" s="7" t="s">
        <v>106</v>
      </c>
      <c r="C1641" s="8">
        <v>190354</v>
      </c>
      <c r="D1641" s="8">
        <v>32415</v>
      </c>
    </row>
    <row r="1642" spans="1:4" x14ac:dyDescent="0.25">
      <c r="A1642" s="6">
        <v>530214</v>
      </c>
      <c r="B1642" s="7" t="s">
        <v>107</v>
      </c>
      <c r="C1642" s="8">
        <v>121064</v>
      </c>
      <c r="D1642" s="8">
        <v>65980</v>
      </c>
    </row>
    <row r="1643" spans="1:4" ht="15.75" thickBot="1" x14ac:dyDescent="0.3">
      <c r="A1643" s="19">
        <v>530215</v>
      </c>
      <c r="B1643" s="20" t="s">
        <v>108</v>
      </c>
      <c r="C1643" s="8">
        <v>1229925</v>
      </c>
      <c r="D1643" s="8">
        <v>453241</v>
      </c>
    </row>
    <row r="1644" spans="1:4" ht="15.75" thickBot="1" x14ac:dyDescent="0.3">
      <c r="A1644" s="9" t="s">
        <v>18</v>
      </c>
      <c r="B1644" s="10"/>
      <c r="C1644" s="11">
        <f>SUM(C1629:C1643)</f>
        <v>619910999</v>
      </c>
      <c r="D1644" s="11">
        <f>SUM(D1629:D1643)</f>
        <v>505357334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37322438</v>
      </c>
      <c r="D1646" s="8">
        <v>37417940</v>
      </c>
    </row>
    <row r="1647" spans="1:4" x14ac:dyDescent="0.25">
      <c r="A1647" s="6">
        <v>530302</v>
      </c>
      <c r="B1647" s="7" t="s">
        <v>95</v>
      </c>
      <c r="C1647" s="8">
        <v>24973805</v>
      </c>
      <c r="D1647" s="8">
        <v>24799010</v>
      </c>
    </row>
    <row r="1648" spans="1:4" x14ac:dyDescent="0.25">
      <c r="A1648" s="6">
        <v>530303</v>
      </c>
      <c r="B1648" s="7" t="s">
        <v>96</v>
      </c>
      <c r="C1648" s="8">
        <v>78486</v>
      </c>
      <c r="D1648" s="8">
        <v>192791</v>
      </c>
    </row>
    <row r="1649" spans="1:4" x14ac:dyDescent="0.25">
      <c r="A1649" s="6">
        <v>530304</v>
      </c>
      <c r="B1649" s="7" t="s">
        <v>97</v>
      </c>
      <c r="C1649" s="8">
        <v>2411668</v>
      </c>
      <c r="D1649" s="8">
        <v>253397</v>
      </c>
    </row>
    <row r="1650" spans="1:4" x14ac:dyDescent="0.25">
      <c r="A1650" s="6">
        <v>530305</v>
      </c>
      <c r="B1650" s="7" t="s">
        <v>98</v>
      </c>
      <c r="C1650" s="8">
        <v>1193912</v>
      </c>
      <c r="D1650" s="8">
        <v>1061591</v>
      </c>
    </row>
    <row r="1651" spans="1:4" x14ac:dyDescent="0.25">
      <c r="A1651" s="6">
        <v>530306</v>
      </c>
      <c r="B1651" s="7" t="s">
        <v>99</v>
      </c>
      <c r="C1651" s="8">
        <v>119741686</v>
      </c>
      <c r="D1651" s="8">
        <v>118799142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5678319</v>
      </c>
      <c r="D1653" s="8">
        <v>5963757</v>
      </c>
    </row>
    <row r="1654" spans="1:4" x14ac:dyDescent="0.25">
      <c r="A1654" s="6">
        <v>530309</v>
      </c>
      <c r="B1654" s="7" t="s">
        <v>102</v>
      </c>
      <c r="C1654" s="8">
        <v>3744915</v>
      </c>
      <c r="D1654" s="8">
        <v>11132396</v>
      </c>
    </row>
    <row r="1655" spans="1:4" x14ac:dyDescent="0.25">
      <c r="A1655" s="6">
        <v>530310</v>
      </c>
      <c r="B1655" s="7" t="s">
        <v>103</v>
      </c>
      <c r="C1655" s="8">
        <v>363706</v>
      </c>
      <c r="D1655" s="8">
        <v>227608</v>
      </c>
    </row>
    <row r="1656" spans="1:4" x14ac:dyDescent="0.25">
      <c r="A1656" s="6">
        <v>530311</v>
      </c>
      <c r="B1656" s="7" t="s">
        <v>104</v>
      </c>
      <c r="C1656" s="8">
        <v>3493444</v>
      </c>
      <c r="D1656" s="8">
        <v>3582027</v>
      </c>
    </row>
    <row r="1657" spans="1:4" x14ac:dyDescent="0.25">
      <c r="A1657" s="6">
        <v>530312</v>
      </c>
      <c r="B1657" s="7" t="s">
        <v>105</v>
      </c>
      <c r="C1657" s="8">
        <v>930046</v>
      </c>
      <c r="D1657" s="8">
        <v>1182611</v>
      </c>
    </row>
    <row r="1658" spans="1:4" x14ac:dyDescent="0.25">
      <c r="A1658" s="6">
        <v>530313</v>
      </c>
      <c r="B1658" s="7" t="s">
        <v>106</v>
      </c>
      <c r="C1658" s="8">
        <v>12966</v>
      </c>
      <c r="D1658" s="8">
        <v>11307</v>
      </c>
    </row>
    <row r="1659" spans="1:4" x14ac:dyDescent="0.25">
      <c r="A1659" s="6">
        <v>530314</v>
      </c>
      <c r="B1659" s="7" t="s">
        <v>107</v>
      </c>
      <c r="C1659" s="8">
        <v>26392</v>
      </c>
      <c r="D1659" s="8">
        <v>11856</v>
      </c>
    </row>
    <row r="1660" spans="1:4" ht="15.75" thickBot="1" x14ac:dyDescent="0.3">
      <c r="A1660" s="19">
        <v>530315</v>
      </c>
      <c r="B1660" s="20" t="s">
        <v>108</v>
      </c>
      <c r="C1660" s="8">
        <v>181296</v>
      </c>
      <c r="D1660" s="8">
        <v>444095</v>
      </c>
    </row>
    <row r="1661" spans="1:4" ht="15.75" thickBot="1" x14ac:dyDescent="0.3">
      <c r="A1661" s="9" t="s">
        <v>18</v>
      </c>
      <c r="B1661" s="10"/>
      <c r="C1661" s="24">
        <f>SUM(C1646:C1660)</f>
        <v>200153079</v>
      </c>
      <c r="D1661" s="24">
        <f>SUM(D1646:D1660)</f>
        <v>205079528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123358366</v>
      </c>
      <c r="D1663" s="8">
        <v>74464734</v>
      </c>
    </row>
    <row r="1664" spans="1:4" x14ac:dyDescent="0.25">
      <c r="A1664" s="6">
        <v>530402</v>
      </c>
      <c r="B1664" s="7" t="s">
        <v>95</v>
      </c>
      <c r="C1664" s="8">
        <v>38604060</v>
      </c>
      <c r="D1664" s="8">
        <v>30267004</v>
      </c>
    </row>
    <row r="1665" spans="1:4" x14ac:dyDescent="0.25">
      <c r="A1665" s="6">
        <v>530403</v>
      </c>
      <c r="B1665" s="7" t="s">
        <v>96</v>
      </c>
      <c r="C1665" s="8">
        <v>433807</v>
      </c>
      <c r="D1665" s="8">
        <v>241931</v>
      </c>
    </row>
    <row r="1666" spans="1:4" x14ac:dyDescent="0.25">
      <c r="A1666" s="6">
        <v>530404</v>
      </c>
      <c r="B1666" s="7" t="s">
        <v>97</v>
      </c>
      <c r="C1666" s="8">
        <v>2934636</v>
      </c>
      <c r="D1666" s="8">
        <v>10906571</v>
      </c>
    </row>
    <row r="1667" spans="1:4" x14ac:dyDescent="0.25">
      <c r="A1667" s="6">
        <v>530405</v>
      </c>
      <c r="B1667" s="7" t="s">
        <v>98</v>
      </c>
      <c r="C1667" s="8">
        <v>1995115</v>
      </c>
      <c r="D1667" s="8">
        <v>1569174</v>
      </c>
    </row>
    <row r="1668" spans="1:4" x14ac:dyDescent="0.25">
      <c r="A1668" s="6">
        <v>530406</v>
      </c>
      <c r="B1668" s="7" t="s">
        <v>99</v>
      </c>
      <c r="C1668" s="8">
        <v>405781</v>
      </c>
      <c r="D1668" s="8">
        <v>-145243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3476863</v>
      </c>
      <c r="D1670" s="8">
        <v>714995</v>
      </c>
    </row>
    <row r="1671" spans="1:4" x14ac:dyDescent="0.25">
      <c r="A1671" s="6">
        <v>530409</v>
      </c>
      <c r="B1671" s="7" t="s">
        <v>102</v>
      </c>
      <c r="C1671" s="8">
        <v>16367756</v>
      </c>
      <c r="D1671" s="8">
        <v>6534341</v>
      </c>
    </row>
    <row r="1672" spans="1:4" x14ac:dyDescent="0.25">
      <c r="A1672" s="6">
        <v>530410</v>
      </c>
      <c r="B1672" s="7" t="s">
        <v>103</v>
      </c>
      <c r="C1672" s="8">
        <v>514909</v>
      </c>
      <c r="D1672" s="8"/>
    </row>
    <row r="1673" spans="1:4" x14ac:dyDescent="0.25">
      <c r="A1673" s="6">
        <v>530411</v>
      </c>
      <c r="B1673" s="7" t="s">
        <v>104</v>
      </c>
      <c r="C1673" s="8">
        <v>4384590</v>
      </c>
      <c r="D1673" s="8">
        <v>3935909</v>
      </c>
    </row>
    <row r="1674" spans="1:4" x14ac:dyDescent="0.25">
      <c r="A1674" s="6">
        <v>530412</v>
      </c>
      <c r="B1674" s="7" t="s">
        <v>105</v>
      </c>
      <c r="C1674" s="8">
        <v>4462230</v>
      </c>
      <c r="D1674" s="8">
        <v>2389876</v>
      </c>
    </row>
    <row r="1675" spans="1:4" x14ac:dyDescent="0.25">
      <c r="A1675" s="6">
        <v>530413</v>
      </c>
      <c r="B1675" s="7" t="s">
        <v>106</v>
      </c>
      <c r="C1675" s="8">
        <v>100472</v>
      </c>
      <c r="D1675" s="8">
        <v>32212</v>
      </c>
    </row>
    <row r="1676" spans="1:4" x14ac:dyDescent="0.25">
      <c r="A1676" s="6">
        <v>530414</v>
      </c>
      <c r="B1676" s="7" t="s">
        <v>107</v>
      </c>
      <c r="C1676" s="8">
        <v>135495</v>
      </c>
      <c r="D1676" s="8">
        <v>73326</v>
      </c>
    </row>
    <row r="1677" spans="1:4" ht="15.75" thickBot="1" x14ac:dyDescent="0.3">
      <c r="A1677" s="19">
        <v>530415</v>
      </c>
      <c r="B1677" s="20" t="s">
        <v>108</v>
      </c>
      <c r="C1677" s="8">
        <v>1075321</v>
      </c>
      <c r="D1677" s="8">
        <v>1294310</v>
      </c>
    </row>
    <row r="1678" spans="1:4" ht="15.75" thickBot="1" x14ac:dyDescent="0.3">
      <c r="A1678" s="9" t="s">
        <v>18</v>
      </c>
      <c r="B1678" s="10"/>
      <c r="C1678" s="52">
        <f>SUM(C1663:C1677)</f>
        <v>198249401</v>
      </c>
      <c r="D1678" s="52">
        <f>SUM(D1663:D1677)</f>
        <v>132279140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91278399</v>
      </c>
      <c r="D1680" s="8">
        <v>125343036</v>
      </c>
    </row>
    <row r="1681" spans="1:4" x14ac:dyDescent="0.25">
      <c r="A1681" s="6">
        <v>530502</v>
      </c>
      <c r="B1681" s="7" t="s">
        <v>95</v>
      </c>
      <c r="C1681" s="8">
        <v>91278399</v>
      </c>
      <c r="D1681" s="8">
        <v>125343036</v>
      </c>
    </row>
    <row r="1682" spans="1:4" x14ac:dyDescent="0.25">
      <c r="A1682" s="6">
        <v>530503</v>
      </c>
      <c r="B1682" s="7" t="s">
        <v>96</v>
      </c>
      <c r="C1682" s="8">
        <v>866819</v>
      </c>
      <c r="D1682" s="8">
        <v>842734</v>
      </c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>
        <v>11257697</v>
      </c>
      <c r="D1684" s="8">
        <v>8568643</v>
      </c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11663121</v>
      </c>
      <c r="D1688" s="8">
        <v>9986738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>
        <v>3506838</v>
      </c>
      <c r="D1691" s="8">
        <v>2754043</v>
      </c>
    </row>
    <row r="1692" spans="1:4" x14ac:dyDescent="0.25">
      <c r="A1692" s="6">
        <v>530513</v>
      </c>
      <c r="B1692" s="7" t="s">
        <v>106</v>
      </c>
      <c r="C1692" s="8">
        <v>134358</v>
      </c>
      <c r="D1692" s="8">
        <v>48742</v>
      </c>
    </row>
    <row r="1693" spans="1:4" x14ac:dyDescent="0.25">
      <c r="A1693" s="6">
        <v>530514</v>
      </c>
      <c r="B1693" s="7" t="s">
        <v>107</v>
      </c>
      <c r="C1693" s="8">
        <v>176157</v>
      </c>
      <c r="D1693" s="8">
        <v>110458</v>
      </c>
    </row>
    <row r="1694" spans="1:4" ht="15.75" thickBot="1" x14ac:dyDescent="0.3">
      <c r="A1694" s="19">
        <v>530515</v>
      </c>
      <c r="B1694" s="20" t="s">
        <v>108</v>
      </c>
      <c r="C1694" s="8">
        <v>1043004</v>
      </c>
      <c r="D1694" s="8">
        <v>2481636</v>
      </c>
    </row>
    <row r="1695" spans="1:4" ht="15.75" thickBot="1" x14ac:dyDescent="0.3">
      <c r="A1695" s="9" t="s">
        <v>18</v>
      </c>
      <c r="B1695" s="10"/>
      <c r="C1695" s="21">
        <f>SUM(C1680:C1694)</f>
        <v>211204792</v>
      </c>
      <c r="D1695" s="21">
        <f>SUM(D1680:D1694)</f>
        <v>275479066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479311676</v>
      </c>
      <c r="D1697" s="8">
        <v>318134346</v>
      </c>
    </row>
    <row r="1698" spans="1:4" x14ac:dyDescent="0.25">
      <c r="A1698" s="6">
        <v>530602</v>
      </c>
      <c r="B1698" s="7" t="s">
        <v>95</v>
      </c>
      <c r="C1698" s="8">
        <v>477939309</v>
      </c>
      <c r="D1698" s="8">
        <v>315869101</v>
      </c>
    </row>
    <row r="1699" spans="1:4" x14ac:dyDescent="0.25">
      <c r="A1699" s="6">
        <v>530603</v>
      </c>
      <c r="B1699" s="7" t="s">
        <v>96</v>
      </c>
      <c r="C1699" s="8">
        <v>4548595</v>
      </c>
      <c r="D1699" s="8">
        <v>2237456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36906933</v>
      </c>
      <c r="D1701" s="8">
        <v>23154125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>
        <v>50281185</v>
      </c>
      <c r="D1705" s="8">
        <v>29827960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20919008</v>
      </c>
      <c r="D1708" s="8">
        <v>9208050</v>
      </c>
    </row>
    <row r="1709" spans="1:4" x14ac:dyDescent="0.25">
      <c r="A1709" s="6">
        <v>530613</v>
      </c>
      <c r="B1709" s="7" t="s">
        <v>106</v>
      </c>
      <c r="C1709" s="8">
        <v>526640</v>
      </c>
      <c r="D1709" s="8">
        <v>163181</v>
      </c>
    </row>
    <row r="1710" spans="1:4" x14ac:dyDescent="0.25">
      <c r="A1710" s="6">
        <v>530614</v>
      </c>
      <c r="B1710" s="7" t="s">
        <v>107</v>
      </c>
      <c r="C1710" s="8">
        <v>715259</v>
      </c>
      <c r="D1710" s="8">
        <v>371952</v>
      </c>
    </row>
    <row r="1711" spans="1:4" ht="15.75" thickBot="1" x14ac:dyDescent="0.3">
      <c r="A1711" s="19">
        <v>530615</v>
      </c>
      <c r="B1711" s="20" t="s">
        <v>108</v>
      </c>
      <c r="C1711" s="8">
        <v>5196459</v>
      </c>
      <c r="D1711" s="8">
        <v>8305857</v>
      </c>
    </row>
    <row r="1712" spans="1:4" ht="15.75" thickBot="1" x14ac:dyDescent="0.3">
      <c r="A1712" s="9" t="s">
        <v>18</v>
      </c>
      <c r="B1712" s="10"/>
      <c r="C1712" s="11">
        <f>SUM(C1697:C1711)</f>
        <v>1076345064</v>
      </c>
      <c r="D1712" s="11">
        <f>SUM(D1697:D1711)</f>
        <v>707272028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94771968</v>
      </c>
      <c r="D1714" s="8">
        <v>175267811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>
        <v>-124074</v>
      </c>
    </row>
    <row r="1717" spans="1:4" x14ac:dyDescent="0.25">
      <c r="A1717" s="6">
        <v>530704</v>
      </c>
      <c r="B1717" s="7" t="s">
        <v>97</v>
      </c>
      <c r="C1717" s="8">
        <v>-574357</v>
      </c>
      <c r="D1717" s="8">
        <v>204041558</v>
      </c>
    </row>
    <row r="1718" spans="1:4" x14ac:dyDescent="0.25">
      <c r="A1718" s="6">
        <v>530705</v>
      </c>
      <c r="B1718" s="7" t="s">
        <v>98</v>
      </c>
      <c r="C1718" s="8">
        <v>22133082</v>
      </c>
      <c r="D1718" s="8">
        <v>1592037</v>
      </c>
    </row>
    <row r="1719" spans="1:4" x14ac:dyDescent="0.25">
      <c r="A1719" s="6">
        <v>530706</v>
      </c>
      <c r="B1719" s="7" t="s">
        <v>99</v>
      </c>
      <c r="C1719" s="8">
        <v>86275</v>
      </c>
      <c r="D1719" s="8">
        <v>-812991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29616167</v>
      </c>
      <c r="D1721" s="8">
        <v>15286974</v>
      </c>
    </row>
    <row r="1722" spans="1:4" x14ac:dyDescent="0.25">
      <c r="A1722" s="6">
        <v>530709</v>
      </c>
      <c r="B1722" s="7" t="s">
        <v>102</v>
      </c>
      <c r="C1722" s="8">
        <v>37283293</v>
      </c>
      <c r="D1722" s="8">
        <v>5519240</v>
      </c>
    </row>
    <row r="1723" spans="1:4" x14ac:dyDescent="0.25">
      <c r="A1723" s="6">
        <v>530710</v>
      </c>
      <c r="B1723" s="7" t="s">
        <v>103</v>
      </c>
      <c r="C1723" s="8"/>
      <c r="D1723" s="8">
        <v>47459</v>
      </c>
    </row>
    <row r="1724" spans="1:4" x14ac:dyDescent="0.25">
      <c r="A1724" s="6">
        <v>530711</v>
      </c>
      <c r="B1724" s="7" t="s">
        <v>104</v>
      </c>
      <c r="C1724" s="8">
        <v>58708731</v>
      </c>
      <c r="D1724" s="8">
        <v>54378441</v>
      </c>
    </row>
    <row r="1725" spans="1:4" x14ac:dyDescent="0.25">
      <c r="A1725" s="6">
        <v>530712</v>
      </c>
      <c r="B1725" s="7" t="s">
        <v>105</v>
      </c>
      <c r="C1725" s="8">
        <v>24978346</v>
      </c>
      <c r="D1725" s="8">
        <v>2217600</v>
      </c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1187732</v>
      </c>
      <c r="D1728" s="8">
        <v>204041</v>
      </c>
    </row>
    <row r="1729" spans="1:4" ht="15.75" thickBot="1" x14ac:dyDescent="0.3">
      <c r="A1729" s="9" t="s">
        <v>18</v>
      </c>
      <c r="B1729" s="10"/>
      <c r="C1729" s="11">
        <f>SUM(C1714:C1728)</f>
        <v>268191237</v>
      </c>
      <c r="D1729" s="11">
        <f>SUM(D1714:D1728)</f>
        <v>457618096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614724627</v>
      </c>
      <c r="D1731" s="8">
        <v>423458625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>
        <v>719013</v>
      </c>
      <c r="D1733" s="8">
        <v>-64870</v>
      </c>
    </row>
    <row r="1734" spans="1:4" x14ac:dyDescent="0.25">
      <c r="A1734" s="6">
        <v>530804</v>
      </c>
      <c r="B1734" s="7" t="s">
        <v>97</v>
      </c>
      <c r="C1734" s="8">
        <v>72307396</v>
      </c>
      <c r="D1734" s="8">
        <v>38111235</v>
      </c>
    </row>
    <row r="1735" spans="1:4" x14ac:dyDescent="0.25">
      <c r="A1735" s="6">
        <v>530805</v>
      </c>
      <c r="B1735" s="7" t="s">
        <v>98</v>
      </c>
      <c r="C1735" s="8">
        <v>3591575</v>
      </c>
      <c r="D1735" s="8">
        <v>22059729</v>
      </c>
    </row>
    <row r="1736" spans="1:4" x14ac:dyDescent="0.25">
      <c r="A1736" s="6">
        <v>530806</v>
      </c>
      <c r="B1736" s="7" t="s">
        <v>99</v>
      </c>
      <c r="C1736" s="8">
        <v>3818749</v>
      </c>
      <c r="D1736" s="8">
        <v>1308961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63657102</v>
      </c>
      <c r="D1738" s="8">
        <v>29776151</v>
      </c>
    </row>
    <row r="1739" spans="1:4" x14ac:dyDescent="0.25">
      <c r="A1739" s="6">
        <v>530809</v>
      </c>
      <c r="B1739" s="7" t="s">
        <v>102</v>
      </c>
      <c r="C1739" s="8">
        <v>93337177</v>
      </c>
      <c r="D1739" s="8">
        <v>45888176</v>
      </c>
    </row>
    <row r="1740" spans="1:4" x14ac:dyDescent="0.25">
      <c r="A1740" s="6">
        <v>530810</v>
      </c>
      <c r="B1740" s="7" t="s">
        <v>103</v>
      </c>
      <c r="C1740" s="8">
        <v>3210576</v>
      </c>
      <c r="D1740" s="8">
        <v>2739089</v>
      </c>
    </row>
    <row r="1741" spans="1:4" x14ac:dyDescent="0.25">
      <c r="A1741" s="6">
        <v>530811</v>
      </c>
      <c r="B1741" s="7" t="s">
        <v>104</v>
      </c>
      <c r="C1741" s="8">
        <v>1153878</v>
      </c>
      <c r="D1741" s="8">
        <v>1449056</v>
      </c>
    </row>
    <row r="1742" spans="1:4" x14ac:dyDescent="0.25">
      <c r="A1742" s="6">
        <v>530812</v>
      </c>
      <c r="B1742" s="7" t="s">
        <v>105</v>
      </c>
      <c r="C1742" s="8">
        <v>3061300</v>
      </c>
      <c r="D1742" s="8">
        <v>40593008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>
        <v>-11809347</v>
      </c>
    </row>
    <row r="1746" spans="1:4" ht="15.75" thickBot="1" x14ac:dyDescent="0.3">
      <c r="A1746" s="9" t="s">
        <v>18</v>
      </c>
      <c r="B1746" s="10"/>
      <c r="C1746" s="24">
        <f>SUM(C1731:C1745)</f>
        <v>859581393</v>
      </c>
      <c r="D1746" s="24">
        <f>SUM(D1731:D1745)</f>
        <v>593509813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363538817</v>
      </c>
      <c r="D1766" s="8">
        <v>287273645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363538817</v>
      </c>
      <c r="D1780" s="11">
        <f>SUM(D1765:D1779)</f>
        <v>287273645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693695095</v>
      </c>
      <c r="D1782" s="8">
        <v>449179918</v>
      </c>
    </row>
    <row r="1783" spans="1:4" x14ac:dyDescent="0.25">
      <c r="A1783" s="6">
        <v>531102</v>
      </c>
      <c r="B1783" s="7" t="s">
        <v>95</v>
      </c>
      <c r="C1783" s="8">
        <v>251259021</v>
      </c>
      <c r="D1783" s="8">
        <v>390744298</v>
      </c>
    </row>
    <row r="1784" spans="1:4" x14ac:dyDescent="0.25">
      <c r="A1784" s="6">
        <v>531103</v>
      </c>
      <c r="B1784" s="7" t="s">
        <v>96</v>
      </c>
      <c r="C1784" s="8">
        <v>3047844</v>
      </c>
      <c r="D1784" s="8">
        <v>1188658</v>
      </c>
    </row>
    <row r="1785" spans="1:4" x14ac:dyDescent="0.25">
      <c r="A1785" s="6">
        <v>531104</v>
      </c>
      <c r="B1785" s="7" t="s">
        <v>97</v>
      </c>
      <c r="C1785" s="8">
        <v>28730966</v>
      </c>
      <c r="D1785" s="8">
        <v>98020102</v>
      </c>
    </row>
    <row r="1786" spans="1:4" x14ac:dyDescent="0.25">
      <c r="A1786" s="6">
        <v>531105</v>
      </c>
      <c r="B1786" s="7" t="s">
        <v>98</v>
      </c>
      <c r="C1786" s="8">
        <v>13170829</v>
      </c>
      <c r="D1786" s="8">
        <v>10143408</v>
      </c>
    </row>
    <row r="1787" spans="1:4" x14ac:dyDescent="0.25">
      <c r="A1787" s="6">
        <v>531106</v>
      </c>
      <c r="B1787" s="7" t="s">
        <v>99</v>
      </c>
      <c r="C1787" s="8">
        <v>911587269</v>
      </c>
      <c r="D1787" s="8">
        <v>715254628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76415946</v>
      </c>
      <c r="D1789" s="8">
        <v>48132319</v>
      </c>
    </row>
    <row r="1790" spans="1:4" x14ac:dyDescent="0.25">
      <c r="A1790" s="6">
        <v>531109</v>
      </c>
      <c r="B1790" s="7" t="s">
        <v>102</v>
      </c>
      <c r="C1790" s="8">
        <v>92576990</v>
      </c>
      <c r="D1790" s="8">
        <v>49866784</v>
      </c>
    </row>
    <row r="1791" spans="1:4" x14ac:dyDescent="0.25">
      <c r="A1791" s="6">
        <v>531110</v>
      </c>
      <c r="B1791" s="7" t="s">
        <v>103</v>
      </c>
      <c r="C1791" s="8">
        <v>3218769</v>
      </c>
      <c r="D1791" s="8">
        <v>3591023</v>
      </c>
    </row>
    <row r="1792" spans="1:4" x14ac:dyDescent="0.25">
      <c r="A1792" s="6">
        <v>531111</v>
      </c>
      <c r="B1792" s="7" t="s">
        <v>104</v>
      </c>
      <c r="C1792" s="8">
        <v>41142517</v>
      </c>
      <c r="D1792" s="8">
        <v>35740633</v>
      </c>
    </row>
    <row r="1793" spans="1:4" x14ac:dyDescent="0.25">
      <c r="A1793" s="6">
        <v>531112</v>
      </c>
      <c r="B1793" s="7" t="s">
        <v>105</v>
      </c>
      <c r="C1793" s="8">
        <v>34619985</v>
      </c>
      <c r="D1793" s="8">
        <v>24665509</v>
      </c>
    </row>
    <row r="1794" spans="1:4" x14ac:dyDescent="0.25">
      <c r="A1794" s="6">
        <v>531113</v>
      </c>
      <c r="B1794" s="7" t="s">
        <v>106</v>
      </c>
      <c r="C1794" s="8">
        <v>708304</v>
      </c>
      <c r="D1794" s="8">
        <v>157728</v>
      </c>
    </row>
    <row r="1795" spans="1:4" x14ac:dyDescent="0.25">
      <c r="A1795" s="6">
        <v>531114</v>
      </c>
      <c r="B1795" s="7" t="s">
        <v>107</v>
      </c>
      <c r="C1795" s="8">
        <v>678684</v>
      </c>
      <c r="D1795" s="8">
        <v>492650</v>
      </c>
    </row>
    <row r="1796" spans="1:4" ht="15.75" thickBot="1" x14ac:dyDescent="0.3">
      <c r="A1796" s="19">
        <v>531115</v>
      </c>
      <c r="B1796" s="20" t="s">
        <v>108</v>
      </c>
      <c r="C1796" s="8">
        <v>4944274</v>
      </c>
      <c r="D1796" s="8">
        <v>1999139</v>
      </c>
    </row>
    <row r="1797" spans="1:4" ht="15.75" thickBot="1" x14ac:dyDescent="0.3">
      <c r="A1797" s="9" t="s">
        <v>18</v>
      </c>
      <c r="B1797" s="10"/>
      <c r="C1797" s="11">
        <f>SUM(C1782:C1796)</f>
        <v>2155796493</v>
      </c>
      <c r="D1797" s="11">
        <f>SUM(D1782:D1796)</f>
        <v>1829176797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416887439</v>
      </c>
      <c r="D1799" s="8">
        <v>374710730</v>
      </c>
    </row>
    <row r="1800" spans="1:4" x14ac:dyDescent="0.25">
      <c r="A1800" s="6">
        <v>531202</v>
      </c>
      <c r="B1800" s="7" t="s">
        <v>95</v>
      </c>
      <c r="C1800" s="8">
        <v>291388402</v>
      </c>
      <c r="D1800" s="8">
        <v>268208204</v>
      </c>
    </row>
    <row r="1801" spans="1:4" x14ac:dyDescent="0.25">
      <c r="A1801" s="6">
        <v>531203</v>
      </c>
      <c r="B1801" s="7" t="s">
        <v>96</v>
      </c>
      <c r="C1801" s="8">
        <v>1156499</v>
      </c>
      <c r="D1801" s="8">
        <v>2002110</v>
      </c>
    </row>
    <row r="1802" spans="1:4" x14ac:dyDescent="0.25">
      <c r="A1802" s="6">
        <v>531204</v>
      </c>
      <c r="B1802" s="7" t="s">
        <v>97</v>
      </c>
      <c r="C1802" s="8">
        <v>96861117</v>
      </c>
      <c r="D1802" s="8">
        <v>11448816</v>
      </c>
    </row>
    <row r="1803" spans="1:4" x14ac:dyDescent="0.25">
      <c r="A1803" s="6">
        <v>531205</v>
      </c>
      <c r="B1803" s="7" t="s">
        <v>98</v>
      </c>
      <c r="C1803" s="8">
        <v>8306180</v>
      </c>
      <c r="D1803" s="8">
        <v>7911454</v>
      </c>
    </row>
    <row r="1804" spans="1:4" x14ac:dyDescent="0.25">
      <c r="A1804" s="6">
        <v>531206</v>
      </c>
      <c r="B1804" s="7" t="s">
        <v>99</v>
      </c>
      <c r="C1804" s="8">
        <v>198388</v>
      </c>
      <c r="D1804" s="8">
        <v>386680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18025250</v>
      </c>
      <c r="D1806" s="8">
        <v>13988560</v>
      </c>
    </row>
    <row r="1807" spans="1:4" x14ac:dyDescent="0.25">
      <c r="A1807" s="6">
        <v>531209</v>
      </c>
      <c r="B1807" s="7" t="s">
        <v>102</v>
      </c>
      <c r="C1807" s="8">
        <v>36488846</v>
      </c>
      <c r="D1807" s="8">
        <v>68796609</v>
      </c>
    </row>
    <row r="1808" spans="1:4" x14ac:dyDescent="0.25">
      <c r="A1808" s="6">
        <v>531210</v>
      </c>
      <c r="B1808" s="7" t="s">
        <v>103</v>
      </c>
      <c r="C1808" s="8">
        <v>1114619</v>
      </c>
      <c r="D1808" s="8">
        <v>821885</v>
      </c>
    </row>
    <row r="1809" spans="1:4" x14ac:dyDescent="0.25">
      <c r="A1809" s="6">
        <v>531211</v>
      </c>
      <c r="B1809" s="7" t="s">
        <v>104</v>
      </c>
      <c r="C1809" s="8">
        <v>22330999</v>
      </c>
      <c r="D1809" s="8">
        <v>18939610</v>
      </c>
    </row>
    <row r="1810" spans="1:4" x14ac:dyDescent="0.25">
      <c r="A1810" s="6">
        <v>531212</v>
      </c>
      <c r="B1810" s="7" t="s">
        <v>105</v>
      </c>
      <c r="C1810" s="8">
        <v>21909080</v>
      </c>
      <c r="D1810" s="8">
        <v>10547197</v>
      </c>
    </row>
    <row r="1811" spans="1:4" x14ac:dyDescent="0.25">
      <c r="A1811" s="6">
        <v>531213</v>
      </c>
      <c r="B1811" s="7" t="s">
        <v>106</v>
      </c>
      <c r="C1811" s="8">
        <v>84769</v>
      </c>
      <c r="D1811" s="8">
        <v>62383</v>
      </c>
    </row>
    <row r="1812" spans="1:4" x14ac:dyDescent="0.25">
      <c r="A1812" s="6">
        <v>531214</v>
      </c>
      <c r="B1812" s="7" t="s">
        <v>107</v>
      </c>
      <c r="C1812" s="8">
        <v>192964</v>
      </c>
      <c r="D1812" s="8">
        <v>36504</v>
      </c>
    </row>
    <row r="1813" spans="1:4" ht="15.75" thickBot="1" x14ac:dyDescent="0.3">
      <c r="A1813" s="19">
        <v>531215</v>
      </c>
      <c r="B1813" s="20" t="s">
        <v>108</v>
      </c>
      <c r="C1813" s="8">
        <v>-327126</v>
      </c>
      <c r="D1813" s="8">
        <v>6387023</v>
      </c>
    </row>
    <row r="1814" spans="1:4" ht="15.75" thickBot="1" x14ac:dyDescent="0.3">
      <c r="A1814" s="9" t="s">
        <v>18</v>
      </c>
      <c r="B1814" s="10"/>
      <c r="C1814" s="11">
        <f>SUM(C1799:C1813)</f>
        <v>914617426</v>
      </c>
      <c r="D1814" s="11">
        <f>SUM(D1799:D1813)</f>
        <v>784247765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210179908</v>
      </c>
      <c r="D1816" s="8">
        <v>935845023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246265</v>
      </c>
      <c r="D1818" s="8">
        <v>494215</v>
      </c>
    </row>
    <row r="1819" spans="1:4" x14ac:dyDescent="0.25">
      <c r="A1819" s="6">
        <v>531304</v>
      </c>
      <c r="B1819" s="7" t="s">
        <v>97</v>
      </c>
      <c r="C1819" s="8">
        <v>157163</v>
      </c>
      <c r="D1819" s="8">
        <v>53018517</v>
      </c>
    </row>
    <row r="1820" spans="1:4" x14ac:dyDescent="0.25">
      <c r="A1820" s="6">
        <v>531305</v>
      </c>
      <c r="B1820" s="7" t="s">
        <v>98</v>
      </c>
      <c r="C1820" s="8">
        <v>6474679</v>
      </c>
      <c r="D1820" s="8">
        <v>16987730</v>
      </c>
    </row>
    <row r="1821" spans="1:4" x14ac:dyDescent="0.25">
      <c r="A1821" s="6">
        <v>531306</v>
      </c>
      <c r="B1821" s="7" t="s">
        <v>99</v>
      </c>
      <c r="C1821" s="8">
        <v>1056439102</v>
      </c>
      <c r="D1821" s="8">
        <v>988849643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51151383</v>
      </c>
      <c r="D1823" s="8">
        <v>44035841</v>
      </c>
    </row>
    <row r="1824" spans="1:4" x14ac:dyDescent="0.25">
      <c r="A1824" s="6">
        <v>531309</v>
      </c>
      <c r="B1824" s="7" t="s">
        <v>102</v>
      </c>
      <c r="C1824" s="8">
        <v>11242920</v>
      </c>
      <c r="D1824" s="8">
        <v>13299252</v>
      </c>
    </row>
    <row r="1825" spans="1:4" x14ac:dyDescent="0.25">
      <c r="A1825" s="6">
        <v>531310</v>
      </c>
      <c r="B1825" s="7" t="s">
        <v>103</v>
      </c>
      <c r="C1825" s="8">
        <v>696521</v>
      </c>
      <c r="D1825" s="8">
        <v>61825</v>
      </c>
    </row>
    <row r="1826" spans="1:4" x14ac:dyDescent="0.25">
      <c r="A1826" s="6">
        <v>531311</v>
      </c>
      <c r="B1826" s="7" t="s">
        <v>104</v>
      </c>
      <c r="C1826" s="8">
        <v>11077317</v>
      </c>
      <c r="D1826" s="8">
        <v>21424976</v>
      </c>
    </row>
    <row r="1827" spans="1:4" x14ac:dyDescent="0.25">
      <c r="A1827" s="6">
        <v>531312</v>
      </c>
      <c r="B1827" s="7" t="s">
        <v>105</v>
      </c>
      <c r="C1827" s="8">
        <v>35000</v>
      </c>
      <c r="D1827" s="8">
        <v>177950</v>
      </c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320000</v>
      </c>
      <c r="D1829" s="8">
        <v>320000</v>
      </c>
    </row>
    <row r="1830" spans="1:4" ht="15.75" thickBot="1" x14ac:dyDescent="0.3">
      <c r="A1830" s="19">
        <v>531315</v>
      </c>
      <c r="B1830" s="20" t="s">
        <v>108</v>
      </c>
      <c r="C1830" s="8">
        <v>160000</v>
      </c>
      <c r="D1830" s="8">
        <v>320000</v>
      </c>
    </row>
    <row r="1831" spans="1:4" ht="15.75" thickBot="1" x14ac:dyDescent="0.3">
      <c r="A1831" s="9" t="s">
        <v>18</v>
      </c>
      <c r="B1831" s="10"/>
      <c r="C1831" s="11">
        <f>SUM(C1816:C1830)</f>
        <v>1348180258</v>
      </c>
      <c r="D1831" s="11">
        <f>SUM(D1816:D1830)</f>
        <v>2074834972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341798919</v>
      </c>
      <c r="D1833" s="8">
        <v>138125474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395372</v>
      </c>
      <c r="D1835" s="8">
        <v>427815</v>
      </c>
    </row>
    <row r="1836" spans="1:4" x14ac:dyDescent="0.25">
      <c r="A1836" s="6">
        <v>531404</v>
      </c>
      <c r="B1836" s="7" t="s">
        <v>97</v>
      </c>
      <c r="C1836" s="8">
        <v>26562109</v>
      </c>
      <c r="D1836" s="8">
        <v>100000</v>
      </c>
    </row>
    <row r="1837" spans="1:4" x14ac:dyDescent="0.25">
      <c r="A1837" s="6">
        <v>531405</v>
      </c>
      <c r="B1837" s="7" t="s">
        <v>98</v>
      </c>
      <c r="C1837" s="8">
        <v>8226057</v>
      </c>
      <c r="D1837" s="8">
        <v>5898478</v>
      </c>
    </row>
    <row r="1838" spans="1:4" x14ac:dyDescent="0.25">
      <c r="A1838" s="6">
        <v>531406</v>
      </c>
      <c r="B1838" s="7" t="s">
        <v>99</v>
      </c>
      <c r="C1838" s="8">
        <v>100001</v>
      </c>
      <c r="D1838" s="8">
        <v>268792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5739709</v>
      </c>
      <c r="D1840" s="8">
        <v>12419011</v>
      </c>
    </row>
    <row r="1841" spans="1:4" x14ac:dyDescent="0.25">
      <c r="A1841" s="6">
        <v>531409</v>
      </c>
      <c r="B1841" s="7" t="s">
        <v>102</v>
      </c>
      <c r="C1841" s="8">
        <v>7413592</v>
      </c>
      <c r="D1841" s="8">
        <v>5500692</v>
      </c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>
        <v>50000</v>
      </c>
      <c r="D1843" s="8">
        <v>50000</v>
      </c>
    </row>
    <row r="1844" spans="1:4" x14ac:dyDescent="0.25">
      <c r="A1844" s="6">
        <v>531412</v>
      </c>
      <c r="B1844" s="7" t="s">
        <v>105</v>
      </c>
      <c r="C1844" s="8">
        <v>44873</v>
      </c>
      <c r="D1844" s="8">
        <v>65873</v>
      </c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>
        <v>224000</v>
      </c>
      <c r="D1846" s="8"/>
    </row>
    <row r="1847" spans="1:4" ht="15.75" thickBot="1" x14ac:dyDescent="0.3">
      <c r="A1847" s="19">
        <v>531415</v>
      </c>
      <c r="B1847" s="20" t="s">
        <v>108</v>
      </c>
      <c r="C1847" s="8">
        <v>112000</v>
      </c>
      <c r="D1847" s="8">
        <v>3500</v>
      </c>
    </row>
    <row r="1848" spans="1:4" ht="15.75" thickBot="1" x14ac:dyDescent="0.3">
      <c r="A1848" s="9" t="s">
        <v>18</v>
      </c>
      <c r="B1848" s="10"/>
      <c r="C1848" s="11">
        <f>SUM(C1833:C1847)</f>
        <v>390666632</v>
      </c>
      <c r="D1848" s="11">
        <f>SUM(D1833:D1847)</f>
        <v>162859635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385476136</v>
      </c>
      <c r="D1867" s="8">
        <v>302330431</v>
      </c>
    </row>
    <row r="1868" spans="1:4" x14ac:dyDescent="0.25">
      <c r="A1868" s="6">
        <v>531602</v>
      </c>
      <c r="B1868" s="7" t="s">
        <v>348</v>
      </c>
      <c r="C1868" s="8">
        <v>726864</v>
      </c>
      <c r="D1868" s="8">
        <v>1200221</v>
      </c>
    </row>
    <row r="1869" spans="1:4" x14ac:dyDescent="0.25">
      <c r="A1869" s="6">
        <v>531603</v>
      </c>
      <c r="B1869" s="7" t="s">
        <v>349</v>
      </c>
      <c r="C1869" s="8">
        <v>23037215</v>
      </c>
      <c r="D1869" s="8">
        <v>315831</v>
      </c>
    </row>
    <row r="1870" spans="1:4" x14ac:dyDescent="0.25">
      <c r="A1870" s="6">
        <v>531604</v>
      </c>
      <c r="B1870" s="7" t="s">
        <v>351</v>
      </c>
      <c r="C1870" s="8">
        <v>157788072</v>
      </c>
      <c r="D1870" s="8">
        <v>27333263</v>
      </c>
    </row>
    <row r="1871" spans="1:4" x14ac:dyDescent="0.25">
      <c r="A1871" s="6">
        <v>531605</v>
      </c>
      <c r="B1871" s="7" t="s">
        <v>352</v>
      </c>
      <c r="C1871" s="8">
        <v>3378968</v>
      </c>
      <c r="D1871" s="8">
        <v>3000484</v>
      </c>
    </row>
    <row r="1872" spans="1:4" x14ac:dyDescent="0.25">
      <c r="A1872" s="6">
        <v>531606</v>
      </c>
      <c r="B1872" s="7" t="s">
        <v>353</v>
      </c>
      <c r="C1872" s="8">
        <v>202855141</v>
      </c>
      <c r="D1872" s="8">
        <v>300000000</v>
      </c>
    </row>
    <row r="1873" spans="1:4" x14ac:dyDescent="0.25">
      <c r="A1873" s="6">
        <v>531607</v>
      </c>
      <c r="B1873" s="7" t="s">
        <v>354</v>
      </c>
      <c r="C1873" s="8">
        <v>37361970</v>
      </c>
      <c r="D1873" s="8">
        <v>29612489</v>
      </c>
    </row>
    <row r="1874" spans="1:4" x14ac:dyDescent="0.25">
      <c r="A1874" s="6">
        <v>531608</v>
      </c>
      <c r="B1874" s="7" t="s">
        <v>355</v>
      </c>
      <c r="C1874" s="8">
        <v>22842752</v>
      </c>
      <c r="D1874" s="8">
        <v>21156036</v>
      </c>
    </row>
    <row r="1875" spans="1:4" x14ac:dyDescent="0.25">
      <c r="A1875" s="6">
        <v>531609</v>
      </c>
      <c r="B1875" s="7" t="s">
        <v>356</v>
      </c>
      <c r="C1875" s="8">
        <v>38901594</v>
      </c>
      <c r="D1875" s="8">
        <v>50677435</v>
      </c>
    </row>
    <row r="1876" spans="1:4" x14ac:dyDescent="0.25">
      <c r="A1876" s="6">
        <v>531610</v>
      </c>
      <c r="B1876" s="7" t="s">
        <v>357</v>
      </c>
      <c r="C1876" s="8">
        <v>13279286</v>
      </c>
      <c r="D1876" s="8">
        <v>2854385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1197424</v>
      </c>
      <c r="D1881" s="8">
        <v>1268208</v>
      </c>
    </row>
    <row r="1882" spans="1:4" x14ac:dyDescent="0.25">
      <c r="A1882" s="6">
        <v>531616</v>
      </c>
      <c r="B1882" s="7" t="s">
        <v>363</v>
      </c>
      <c r="C1882" s="8">
        <v>15345104</v>
      </c>
      <c r="D1882" s="8">
        <v>13536794</v>
      </c>
    </row>
    <row r="1883" spans="1:4" x14ac:dyDescent="0.25">
      <c r="A1883" s="6">
        <v>531617</v>
      </c>
      <c r="B1883" s="7" t="s">
        <v>364</v>
      </c>
      <c r="C1883" s="8">
        <v>17867989</v>
      </c>
      <c r="D1883" s="8">
        <v>16815330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46878617</v>
      </c>
      <c r="D1885" s="8">
        <v>43411957</v>
      </c>
    </row>
    <row r="1886" spans="1:4" x14ac:dyDescent="0.25">
      <c r="A1886" s="6">
        <v>531620</v>
      </c>
      <c r="B1886" s="7" t="s">
        <v>367</v>
      </c>
      <c r="C1886" s="8">
        <v>8713530</v>
      </c>
      <c r="D1886" s="8">
        <v>6604831</v>
      </c>
    </row>
    <row r="1887" spans="1:4" x14ac:dyDescent="0.25">
      <c r="A1887" s="6">
        <v>531621</v>
      </c>
      <c r="B1887" s="7" t="s">
        <v>368</v>
      </c>
      <c r="C1887" s="8"/>
      <c r="D1887" s="8">
        <v>87031</v>
      </c>
    </row>
    <row r="1888" spans="1:4" x14ac:dyDescent="0.25">
      <c r="A1888" s="6">
        <v>531622</v>
      </c>
      <c r="B1888" s="7" t="s">
        <v>369</v>
      </c>
      <c r="C1888" s="8">
        <v>4658675</v>
      </c>
      <c r="D1888" s="8">
        <v>1744057</v>
      </c>
    </row>
    <row r="1889" spans="1:4" x14ac:dyDescent="0.25">
      <c r="A1889" s="6">
        <v>531623</v>
      </c>
      <c r="B1889" s="7" t="s">
        <v>370</v>
      </c>
      <c r="C1889" s="8">
        <v>2397689</v>
      </c>
      <c r="D1889" s="8">
        <v>2347689</v>
      </c>
    </row>
    <row r="1890" spans="1:4" x14ac:dyDescent="0.25">
      <c r="A1890" s="6">
        <v>531624</v>
      </c>
      <c r="B1890" s="7" t="s">
        <v>371</v>
      </c>
      <c r="C1890" s="8">
        <v>36508044</v>
      </c>
      <c r="D1890" s="8">
        <v>6259259</v>
      </c>
    </row>
    <row r="1891" spans="1:4" x14ac:dyDescent="0.25">
      <c r="A1891" s="6">
        <v>531625</v>
      </c>
      <c r="B1891" s="7" t="s">
        <v>372</v>
      </c>
      <c r="C1891" s="8">
        <v>1401688</v>
      </c>
      <c r="D1891" s="8">
        <v>440780</v>
      </c>
    </row>
    <row r="1892" spans="1:4" x14ac:dyDescent="0.25">
      <c r="A1892" s="6">
        <v>531626</v>
      </c>
      <c r="B1892" s="7" t="s">
        <v>373</v>
      </c>
      <c r="C1892" s="8">
        <v>6083895</v>
      </c>
      <c r="D1892" s="8">
        <v>6032983</v>
      </c>
    </row>
    <row r="1893" spans="1:4" x14ac:dyDescent="0.25">
      <c r="A1893" s="6">
        <v>531627</v>
      </c>
      <c r="B1893" s="7" t="s">
        <v>374</v>
      </c>
      <c r="C1893" s="8">
        <v>9578188</v>
      </c>
      <c r="D1893" s="8">
        <v>3577859</v>
      </c>
    </row>
    <row r="1894" spans="1:4" x14ac:dyDescent="0.25">
      <c r="A1894" s="6">
        <v>531628</v>
      </c>
      <c r="B1894" s="7" t="s">
        <v>375</v>
      </c>
      <c r="C1894" s="8">
        <v>30162612</v>
      </c>
      <c r="D1894" s="8">
        <v>15934890</v>
      </c>
    </row>
    <row r="1895" spans="1:4" x14ac:dyDescent="0.25">
      <c r="A1895" s="6">
        <v>531629</v>
      </c>
      <c r="B1895" s="7" t="s">
        <v>376</v>
      </c>
      <c r="C1895" s="8">
        <v>60417</v>
      </c>
      <c r="D1895" s="8">
        <v>423012</v>
      </c>
    </row>
    <row r="1896" spans="1:4" x14ac:dyDescent="0.25">
      <c r="A1896" s="6">
        <v>531630</v>
      </c>
      <c r="B1896" s="7" t="s">
        <v>377</v>
      </c>
      <c r="C1896" s="8">
        <v>3794837</v>
      </c>
      <c r="D1896" s="8">
        <v>3896652</v>
      </c>
    </row>
    <row r="1897" spans="1:4" x14ac:dyDescent="0.25">
      <c r="A1897" s="6">
        <v>531631</v>
      </c>
      <c r="B1897" s="7" t="s">
        <v>378</v>
      </c>
      <c r="C1897" s="8">
        <v>178852799</v>
      </c>
      <c r="D1897" s="8">
        <v>149890951</v>
      </c>
    </row>
    <row r="1898" spans="1:4" x14ac:dyDescent="0.25">
      <c r="A1898" s="6">
        <v>531632</v>
      </c>
      <c r="B1898" s="7" t="s">
        <v>379</v>
      </c>
      <c r="C1898" s="8"/>
      <c r="D1898" s="8">
        <v>97793</v>
      </c>
    </row>
    <row r="1899" spans="1:4" x14ac:dyDescent="0.25">
      <c r="A1899" s="6">
        <v>531633</v>
      </c>
      <c r="B1899" s="7" t="s">
        <v>380</v>
      </c>
      <c r="C1899" s="8">
        <v>2266065</v>
      </c>
      <c r="D1899" s="8">
        <v>2138006</v>
      </c>
    </row>
    <row r="1900" spans="1:4" x14ac:dyDescent="0.25">
      <c r="A1900" s="6">
        <v>531634</v>
      </c>
      <c r="B1900" s="7" t="s">
        <v>381</v>
      </c>
      <c r="C1900" s="8">
        <v>3747534</v>
      </c>
      <c r="D1900" s="8">
        <v>1961978</v>
      </c>
    </row>
    <row r="1901" spans="1:4" x14ac:dyDescent="0.25">
      <c r="A1901" s="6">
        <v>531635</v>
      </c>
      <c r="B1901" s="7" t="s">
        <v>382</v>
      </c>
      <c r="C1901" s="8">
        <v>4731792</v>
      </c>
      <c r="D1901" s="8">
        <v>868847</v>
      </c>
    </row>
    <row r="1902" spans="1:4" x14ac:dyDescent="0.25">
      <c r="A1902" s="6">
        <v>531636</v>
      </c>
      <c r="B1902" s="7" t="s">
        <v>383</v>
      </c>
      <c r="C1902" s="8">
        <v>10939041</v>
      </c>
      <c r="D1902" s="8">
        <v>24505675</v>
      </c>
    </row>
    <row r="1903" spans="1:4" x14ac:dyDescent="0.25">
      <c r="A1903" s="6">
        <v>531637</v>
      </c>
      <c r="B1903" s="7" t="s">
        <v>384</v>
      </c>
      <c r="C1903" s="8">
        <v>1152866</v>
      </c>
      <c r="D1903" s="8">
        <v>1084422</v>
      </c>
    </row>
    <row r="1904" spans="1:4" x14ac:dyDescent="0.25">
      <c r="A1904" s="6">
        <v>531638</v>
      </c>
      <c r="B1904" s="7" t="s">
        <v>413</v>
      </c>
      <c r="C1904" s="8">
        <v>26705623</v>
      </c>
      <c r="D1904" s="8">
        <v>16840046</v>
      </c>
    </row>
    <row r="1905" spans="1:4" x14ac:dyDescent="0.25">
      <c r="A1905" s="6">
        <v>531639</v>
      </c>
      <c r="B1905" s="7" t="s">
        <v>386</v>
      </c>
      <c r="C1905" s="8">
        <v>19454281</v>
      </c>
      <c r="D1905" s="8">
        <v>19047226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696600</v>
      </c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>
        <v>4256601</v>
      </c>
      <c r="D1909" s="8">
        <v>3248511</v>
      </c>
    </row>
    <row r="1910" spans="1:4" x14ac:dyDescent="0.25">
      <c r="A1910" s="6">
        <v>531644</v>
      </c>
      <c r="B1910" s="7" t="s">
        <v>169</v>
      </c>
      <c r="C1910" s="8">
        <v>29342752</v>
      </c>
      <c r="D1910" s="8">
        <v>23253356</v>
      </c>
    </row>
    <row r="1911" spans="1:4" x14ac:dyDescent="0.25">
      <c r="A1911" s="6">
        <v>531645</v>
      </c>
      <c r="B1911" s="7" t="s">
        <v>170</v>
      </c>
      <c r="C1911" s="8">
        <v>2816244</v>
      </c>
      <c r="D1911" s="8">
        <v>2420146</v>
      </c>
    </row>
    <row r="1912" spans="1:4" x14ac:dyDescent="0.25">
      <c r="A1912" s="6">
        <v>531646</v>
      </c>
      <c r="B1912" s="7" t="s">
        <v>171</v>
      </c>
      <c r="C1912" s="8">
        <v>28725459</v>
      </c>
      <c r="D1912" s="8">
        <v>23821458</v>
      </c>
    </row>
    <row r="1913" spans="1:4" x14ac:dyDescent="0.25">
      <c r="A1913" s="6">
        <v>531647</v>
      </c>
      <c r="B1913" s="7" t="s">
        <v>389</v>
      </c>
      <c r="C1913" s="8">
        <v>5370517</v>
      </c>
      <c r="D1913" s="8">
        <v>6537455</v>
      </c>
    </row>
    <row r="1914" spans="1:4" x14ac:dyDescent="0.25">
      <c r="A1914" s="6">
        <v>531648</v>
      </c>
      <c r="B1914" s="7" t="s">
        <v>390</v>
      </c>
      <c r="C1914" s="8">
        <v>699253</v>
      </c>
      <c r="D1914" s="8"/>
    </row>
    <row r="1915" spans="1:4" ht="15.75" thickBot="1" x14ac:dyDescent="0.3">
      <c r="A1915" s="6">
        <v>531660</v>
      </c>
      <c r="B1915" s="7" t="s">
        <v>38</v>
      </c>
      <c r="C1915" s="8">
        <v>78049236</v>
      </c>
      <c r="D1915" s="8">
        <v>76838899</v>
      </c>
    </row>
    <row r="1916" spans="1:4" x14ac:dyDescent="0.25">
      <c r="A1916" s="22" t="s">
        <v>18</v>
      </c>
      <c r="B1916" s="23"/>
      <c r="C1916" s="24">
        <f>SUM(C1867:C1915)</f>
        <v>1468103370</v>
      </c>
      <c r="D1916" s="24">
        <f>SUM(D1867:D1915)</f>
        <v>1213416676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2946492</v>
      </c>
      <c r="D1918" s="8">
        <v>26782430</v>
      </c>
    </row>
    <row r="1919" spans="1:4" ht="15.75" thickBot="1" x14ac:dyDescent="0.3">
      <c r="A1919" s="9" t="s">
        <v>18</v>
      </c>
      <c r="B1919" s="10"/>
      <c r="C1919" s="11">
        <f>SUM(C1918:C1918)</f>
        <v>2946492</v>
      </c>
      <c r="D1919" s="11">
        <f>SUM(D1918:D1918)</f>
        <v>26782430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2910594</v>
      </c>
      <c r="D2275" s="8"/>
    </row>
    <row r="2276" spans="1:4" x14ac:dyDescent="0.25">
      <c r="A2276" s="6">
        <v>550102</v>
      </c>
      <c r="B2276" s="7" t="s">
        <v>440</v>
      </c>
      <c r="C2276" s="8">
        <v>30704021</v>
      </c>
      <c r="D2276" s="8">
        <v>30294658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111780253</v>
      </c>
      <c r="D2278" s="8">
        <v>36336334</v>
      </c>
    </row>
    <row r="2279" spans="1:4" ht="15.75" thickBot="1" x14ac:dyDescent="0.3">
      <c r="A2279" s="9" t="s">
        <v>18</v>
      </c>
      <c r="B2279" s="10"/>
      <c r="C2279" s="11">
        <f>SUM(C2275:C2278)</f>
        <v>145394868</v>
      </c>
      <c r="D2279" s="11">
        <f>SUM(D2275:D2278)</f>
        <v>66630992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96569474</v>
      </c>
      <c r="D2282" s="8">
        <v>130974886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138118602</v>
      </c>
      <c r="D2284" s="8">
        <v>136711025</v>
      </c>
    </row>
    <row r="2285" spans="1:4" ht="15.75" thickBot="1" x14ac:dyDescent="0.3">
      <c r="A2285" s="9" t="s">
        <v>18</v>
      </c>
      <c r="B2285" s="10"/>
      <c r="C2285" s="11">
        <f>SUM(C2281:C2284)</f>
        <v>234688076</v>
      </c>
      <c r="D2285" s="11">
        <f>SUM(D2281:D2284)</f>
        <v>267685911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16963130285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14447299580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1046318008</v>
      </c>
      <c r="D2402" s="62">
        <f>D1115-D2400</f>
        <v>1496740778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D1345-B804-406E-902F-58A29316AB93}">
  <dimension ref="A1:D2402"/>
  <sheetViews>
    <sheetView workbookViewId="0">
      <selection activeCell="H14" sqref="G14:H14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574155385.38</v>
      </c>
      <c r="D8" s="8">
        <v>177220069.93000001</v>
      </c>
    </row>
    <row r="9" spans="1:4" x14ac:dyDescent="0.25">
      <c r="A9" s="6">
        <v>1105</v>
      </c>
      <c r="B9" s="7" t="s">
        <v>9</v>
      </c>
      <c r="C9" s="8">
        <v>-48078359.039999999</v>
      </c>
      <c r="D9" s="8">
        <v>-43893908.909999996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606665819.27999997</v>
      </c>
      <c r="D11" s="8">
        <v>582185269.63999999</v>
      </c>
    </row>
    <row r="12" spans="1:4" x14ac:dyDescent="0.25">
      <c r="A12" s="6">
        <v>1108</v>
      </c>
      <c r="B12" s="7" t="s">
        <v>12</v>
      </c>
      <c r="C12" s="8">
        <v>781286439.11000001</v>
      </c>
      <c r="D12" s="8">
        <v>677213542.63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38223803.810000002</v>
      </c>
      <c r="D14" s="8">
        <v>43268070.200000003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418477354.20999998</v>
      </c>
      <c r="D16" s="8">
        <v>416500389.51999998</v>
      </c>
    </row>
    <row r="17" spans="1:4" ht="15.75" thickBot="1" x14ac:dyDescent="0.3">
      <c r="A17" s="6">
        <v>1111</v>
      </c>
      <c r="B17" s="7" t="s">
        <v>17</v>
      </c>
      <c r="C17" s="8">
        <v>13798800</v>
      </c>
      <c r="D17" s="8">
        <v>10988000</v>
      </c>
    </row>
    <row r="18" spans="1:4" ht="15.75" thickBot="1" x14ac:dyDescent="0.3">
      <c r="A18" s="9" t="s">
        <v>18</v>
      </c>
      <c r="B18" s="10"/>
      <c r="C18" s="11">
        <f>SUM(C4:C17)</f>
        <v>2384529242.75</v>
      </c>
      <c r="D18" s="11">
        <f>SUM(D4:D17)</f>
        <v>1863481433.01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38361.47</v>
      </c>
      <c r="D20" s="8">
        <v>39417.21</v>
      </c>
    </row>
    <row r="21" spans="1:4" x14ac:dyDescent="0.25">
      <c r="A21" s="6">
        <v>1202</v>
      </c>
      <c r="B21" s="7" t="s">
        <v>21</v>
      </c>
      <c r="C21" s="8">
        <v>179983</v>
      </c>
      <c r="D21" s="8">
        <v>219983</v>
      </c>
    </row>
    <row r="22" spans="1:4" x14ac:dyDescent="0.25">
      <c r="A22" s="6">
        <v>1203</v>
      </c>
      <c r="B22" s="7" t="s">
        <v>22</v>
      </c>
      <c r="C22" s="8">
        <v>242951124.61000001</v>
      </c>
      <c r="D22" s="8">
        <v>92877898.319999993</v>
      </c>
    </row>
    <row r="23" spans="1:4" x14ac:dyDescent="0.25">
      <c r="A23" s="6">
        <v>1204</v>
      </c>
      <c r="B23" s="7" t="s">
        <v>23</v>
      </c>
      <c r="C23" s="8">
        <v>148106419.91999999</v>
      </c>
      <c r="D23" s="8">
        <v>89839110.439999998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391275889</v>
      </c>
      <c r="D25" s="11">
        <f>SUM(D20:D24)</f>
        <v>182976408.96999997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32121852.670000002</v>
      </c>
      <c r="D27" s="8">
        <v>41459729.590000004</v>
      </c>
    </row>
    <row r="28" spans="1:4" x14ac:dyDescent="0.25">
      <c r="A28" s="6">
        <v>1302</v>
      </c>
      <c r="B28" s="7" t="s">
        <v>27</v>
      </c>
      <c r="C28" s="8">
        <v>807060338.04999995</v>
      </c>
      <c r="D28" s="8">
        <v>909079771.47000003</v>
      </c>
    </row>
    <row r="29" spans="1:4" x14ac:dyDescent="0.25">
      <c r="A29" s="6">
        <v>1303</v>
      </c>
      <c r="B29" s="7" t="s">
        <v>28</v>
      </c>
      <c r="C29" s="8">
        <v>353235319.80000001</v>
      </c>
      <c r="D29" s="8">
        <v>656151663.41999996</v>
      </c>
    </row>
    <row r="30" spans="1:4" x14ac:dyDescent="0.25">
      <c r="A30" s="6">
        <v>1304</v>
      </c>
      <c r="B30" s="7" t="s">
        <v>29</v>
      </c>
      <c r="C30" s="8">
        <v>69900999.870000005</v>
      </c>
      <c r="D30" s="8">
        <v>7346104.6799999997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7672668.3700000001</v>
      </c>
      <c r="D32" s="8">
        <v>8288239.54</v>
      </c>
    </row>
    <row r="33" spans="1:4" x14ac:dyDescent="0.25">
      <c r="A33" s="6">
        <v>1307</v>
      </c>
      <c r="B33" s="7" t="s">
        <v>32</v>
      </c>
      <c r="C33" s="8">
        <v>15200821.630000001</v>
      </c>
      <c r="D33" s="8">
        <v>19999866.460000001</v>
      </c>
    </row>
    <row r="34" spans="1:4" x14ac:dyDescent="0.25">
      <c r="A34" s="6">
        <v>1308</v>
      </c>
      <c r="B34" s="7" t="s">
        <v>33</v>
      </c>
      <c r="C34" s="8">
        <v>579486.51</v>
      </c>
      <c r="D34" s="8">
        <v>175990.75</v>
      </c>
    </row>
    <row r="35" spans="1:4" x14ac:dyDescent="0.25">
      <c r="A35" s="6">
        <v>1309</v>
      </c>
      <c r="B35" s="7" t="s">
        <v>34</v>
      </c>
      <c r="C35" s="8">
        <v>52515258.170000002</v>
      </c>
      <c r="D35" s="8">
        <v>43263139.920000002</v>
      </c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14480481.82</v>
      </c>
      <c r="D37" s="8">
        <v>18253677.07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6172445.5899999999</v>
      </c>
      <c r="D39" s="8">
        <v>7210368.7300000004</v>
      </c>
    </row>
    <row r="40" spans="1:4" ht="15.75" thickBot="1" x14ac:dyDescent="0.3">
      <c r="A40" s="9" t="s">
        <v>18</v>
      </c>
      <c r="B40" s="10"/>
      <c r="C40" s="11">
        <f>SUM(C27:C39)</f>
        <v>1358939672.4799998</v>
      </c>
      <c r="D40" s="11">
        <f>SUM(D27:D39)</f>
        <v>1711228551.6300001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>
        <v>7862722.3700000001</v>
      </c>
      <c r="D42" s="8">
        <v>6592213.6900000004</v>
      </c>
    </row>
    <row r="43" spans="1:4" x14ac:dyDescent="0.25">
      <c r="A43" s="6">
        <v>1402</v>
      </c>
      <c r="B43" s="7" t="s">
        <v>41</v>
      </c>
      <c r="C43" s="8">
        <v>30071252.449999999</v>
      </c>
      <c r="D43" s="8">
        <v>40165478.280000001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1006416566.24</v>
      </c>
      <c r="D46" s="8">
        <v>684250878.60000002</v>
      </c>
    </row>
    <row r="47" spans="1:4" x14ac:dyDescent="0.25">
      <c r="A47" s="6">
        <v>1406</v>
      </c>
      <c r="B47" s="7" t="s">
        <v>45</v>
      </c>
      <c r="C47" s="8">
        <v>106379388.06999999</v>
      </c>
      <c r="D47" s="8">
        <v>110161059.93000001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3893517.69</v>
      </c>
      <c r="D50" s="8">
        <v>2091626.43</v>
      </c>
    </row>
    <row r="51" spans="1:4" ht="15.75" thickBot="1" x14ac:dyDescent="0.3">
      <c r="A51" s="9" t="s">
        <v>18</v>
      </c>
      <c r="B51" s="10"/>
      <c r="C51" s="11">
        <f>SUM(C42:C50)</f>
        <v>1154623446.8200002</v>
      </c>
      <c r="D51" s="21">
        <f>SUM(D42:D50)</f>
        <v>843261256.92999995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3058395.22</v>
      </c>
      <c r="D53" s="8">
        <v>2936697.64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222484004.96000001</v>
      </c>
      <c r="D57" s="8">
        <v>218031386.31999999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128366370.84999999</v>
      </c>
      <c r="D59" s="8">
        <v>121219649.94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185357.96</v>
      </c>
      <c r="D61" s="8">
        <v>55642.92</v>
      </c>
    </row>
    <row r="62" spans="1:4" x14ac:dyDescent="0.25">
      <c r="A62" s="22" t="s">
        <v>18</v>
      </c>
      <c r="B62" s="23"/>
      <c r="C62" s="24">
        <f>SUM(C53:C61)</f>
        <v>354094128.98999995</v>
      </c>
      <c r="D62" s="24">
        <f>SUM(D53:D61)</f>
        <v>342243376.81999999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13811898.390000001</v>
      </c>
      <c r="D64" s="8">
        <v>12811898.390000001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>
        <v>0.35</v>
      </c>
      <c r="D66" s="8">
        <v>0.35</v>
      </c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33571757.509999998</v>
      </c>
      <c r="D68" s="8">
        <v>28061491.780000001</v>
      </c>
    </row>
    <row r="69" spans="1:4" ht="15.75" thickBot="1" x14ac:dyDescent="0.3">
      <c r="A69" s="9" t="s">
        <v>18</v>
      </c>
      <c r="B69" s="10"/>
      <c r="C69" s="11">
        <f>SUM(C64:C68)</f>
        <v>47383656.25</v>
      </c>
      <c r="D69" s="11">
        <f>SUM(D64:D68)</f>
        <v>40873390.520000003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178046700.36000001</v>
      </c>
      <c r="D73" s="8">
        <v>163427809.81</v>
      </c>
    </row>
    <row r="74" spans="1:4" x14ac:dyDescent="0.25">
      <c r="A74" s="6">
        <v>1704</v>
      </c>
      <c r="B74" s="7" t="s">
        <v>68</v>
      </c>
      <c r="C74" s="8">
        <v>-140661043.34</v>
      </c>
      <c r="D74" s="8">
        <v>-130368255.2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37385657.020000011</v>
      </c>
      <c r="D77" s="11">
        <f>SUM(D71:D76)</f>
        <v>33059554.609999999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1297306.54</v>
      </c>
      <c r="D84" s="8">
        <v>1576388.72</v>
      </c>
    </row>
    <row r="85" spans="1:4" x14ac:dyDescent="0.25">
      <c r="A85" s="6">
        <v>1903</v>
      </c>
      <c r="B85" s="7" t="s">
        <v>76</v>
      </c>
      <c r="C85" s="8">
        <v>27320733.949999999</v>
      </c>
      <c r="D85" s="8">
        <v>2441695.83</v>
      </c>
    </row>
    <row r="86" spans="1:4" x14ac:dyDescent="0.25">
      <c r="A86" s="6">
        <v>1904</v>
      </c>
      <c r="B86" s="7" t="s">
        <v>77</v>
      </c>
      <c r="C86" s="8">
        <v>72764642.099999994</v>
      </c>
      <c r="D86" s="8">
        <v>40020919.229999997</v>
      </c>
    </row>
    <row r="87" spans="1:4" x14ac:dyDescent="0.25">
      <c r="A87" s="6">
        <v>1905</v>
      </c>
      <c r="B87" s="7" t="s">
        <v>78</v>
      </c>
      <c r="C87" s="8">
        <v>17730432.75</v>
      </c>
      <c r="D87" s="8">
        <v>17000379.120000001</v>
      </c>
    </row>
    <row r="88" spans="1:4" x14ac:dyDescent="0.25">
      <c r="A88" s="6">
        <v>1906</v>
      </c>
      <c r="B88" s="7" t="s">
        <v>79</v>
      </c>
      <c r="C88" s="8">
        <v>-15533248.98</v>
      </c>
      <c r="D88" s="8">
        <v>-15054821.640000001</v>
      </c>
    </row>
    <row r="89" spans="1:4" x14ac:dyDescent="0.25">
      <c r="A89" s="6">
        <v>1907</v>
      </c>
      <c r="B89" s="7" t="s">
        <v>80</v>
      </c>
      <c r="C89" s="8">
        <v>61865350.189999998</v>
      </c>
      <c r="D89" s="8">
        <v>61865350.189999998</v>
      </c>
    </row>
    <row r="90" spans="1:4" x14ac:dyDescent="0.25">
      <c r="A90" s="6">
        <v>1908</v>
      </c>
      <c r="B90" s="7" t="s">
        <v>81</v>
      </c>
      <c r="C90" s="8">
        <v>-61486476.68</v>
      </c>
      <c r="D90" s="8">
        <v>-61127437.259999998</v>
      </c>
    </row>
    <row r="91" spans="1:4" ht="15.75" thickBot="1" x14ac:dyDescent="0.3">
      <c r="A91" s="6">
        <v>1910</v>
      </c>
      <c r="B91" s="7" t="s">
        <v>38</v>
      </c>
      <c r="C91" s="8">
        <v>56533420.259999998</v>
      </c>
      <c r="D91" s="8">
        <v>56806618.75</v>
      </c>
    </row>
    <row r="92" spans="1:4" ht="15.75" thickBot="1" x14ac:dyDescent="0.3">
      <c r="A92" s="9" t="s">
        <v>82</v>
      </c>
      <c r="B92" s="10"/>
      <c r="C92" s="11">
        <f>SUM(C83:C91)</f>
        <v>160492160.12999997</v>
      </c>
      <c r="D92" s="11">
        <f>SUM(D83:D91)</f>
        <v>103529092.94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5888723853.4399996</v>
      </c>
      <c r="D94" s="29">
        <f>D18+D25+D40+D51+D62+D69+D77+D81+D92</f>
        <v>5120653065.4299994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10115704.85</v>
      </c>
      <c r="D98" s="8">
        <v>8600592.7400000002</v>
      </c>
    </row>
    <row r="99" spans="1:4" x14ac:dyDescent="0.25">
      <c r="A99" s="6">
        <v>2102</v>
      </c>
      <c r="B99" s="7" t="s">
        <v>87</v>
      </c>
      <c r="C99" s="8">
        <v>12813863.58</v>
      </c>
      <c r="D99" s="8">
        <v>15458554.119999999</v>
      </c>
    </row>
    <row r="100" spans="1:4" x14ac:dyDescent="0.25">
      <c r="A100" s="6">
        <v>2103</v>
      </c>
      <c r="B100" s="7" t="s">
        <v>88</v>
      </c>
      <c r="C100" s="8">
        <v>2051163.35</v>
      </c>
      <c r="D100" s="8">
        <v>2879689.21</v>
      </c>
    </row>
    <row r="101" spans="1:4" x14ac:dyDescent="0.25">
      <c r="A101" s="6">
        <v>2104</v>
      </c>
      <c r="B101" s="7" t="s">
        <v>89</v>
      </c>
      <c r="C101" s="8">
        <v>-0.08</v>
      </c>
      <c r="D101" s="8">
        <v>-0.08</v>
      </c>
    </row>
    <row r="102" spans="1:4" x14ac:dyDescent="0.25">
      <c r="A102" s="6">
        <v>2105</v>
      </c>
      <c r="B102" s="7" t="s">
        <v>90</v>
      </c>
      <c r="C102" s="8">
        <v>0.99</v>
      </c>
      <c r="D102" s="8">
        <v>0.99</v>
      </c>
    </row>
    <row r="103" spans="1:4" x14ac:dyDescent="0.25">
      <c r="A103" s="6">
        <v>2106</v>
      </c>
      <c r="B103" s="7" t="s">
        <v>91</v>
      </c>
      <c r="C103" s="8">
        <v>49980592.32</v>
      </c>
      <c r="D103" s="8">
        <v>42572204.390000001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74961325.010000005</v>
      </c>
      <c r="D105" s="11">
        <f>SUM(D98:D104)</f>
        <v>69511041.370000005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40723934.579999998</v>
      </c>
      <c r="D107" s="8">
        <v>46754450.240000002</v>
      </c>
    </row>
    <row r="108" spans="1:4" x14ac:dyDescent="0.25">
      <c r="A108" s="6">
        <v>2202</v>
      </c>
      <c r="B108" s="7" t="s">
        <v>95</v>
      </c>
      <c r="C108" s="8">
        <v>-28140775.52</v>
      </c>
      <c r="D108" s="8">
        <v>-19655713.84</v>
      </c>
    </row>
    <row r="109" spans="1:4" x14ac:dyDescent="0.25">
      <c r="A109" s="6">
        <v>2203</v>
      </c>
      <c r="B109" s="33" t="s">
        <v>96</v>
      </c>
      <c r="C109" s="8">
        <v>3963876.11</v>
      </c>
      <c r="D109" s="8">
        <v>1935726.59</v>
      </c>
    </row>
    <row r="110" spans="1:4" x14ac:dyDescent="0.25">
      <c r="A110" s="6">
        <v>2204</v>
      </c>
      <c r="B110" s="7" t="s">
        <v>97</v>
      </c>
      <c r="C110" s="8">
        <v>-69299.5</v>
      </c>
      <c r="D110" s="8"/>
    </row>
    <row r="111" spans="1:4" x14ac:dyDescent="0.25">
      <c r="A111" s="6">
        <v>2205</v>
      </c>
      <c r="B111" s="7" t="s">
        <v>98</v>
      </c>
      <c r="C111" s="8">
        <v>5919984.5700000003</v>
      </c>
      <c r="D111" s="8">
        <v>4867371.59</v>
      </c>
    </row>
    <row r="112" spans="1:4" x14ac:dyDescent="0.25">
      <c r="A112" s="6">
        <v>2206</v>
      </c>
      <c r="B112" s="7" t="s">
        <v>99</v>
      </c>
      <c r="C112" s="8">
        <v>658220361.97000003</v>
      </c>
      <c r="D112" s="8">
        <v>619729832.73000002</v>
      </c>
    </row>
    <row r="113" spans="1:4" x14ac:dyDescent="0.25">
      <c r="A113" s="6">
        <v>2207</v>
      </c>
      <c r="B113" s="7" t="s">
        <v>100</v>
      </c>
      <c r="C113" s="15">
        <v>0.25</v>
      </c>
      <c r="D113" s="8">
        <v>0.25</v>
      </c>
    </row>
    <row r="114" spans="1:4" x14ac:dyDescent="0.25">
      <c r="A114" s="6">
        <v>2208</v>
      </c>
      <c r="B114" s="7" t="s">
        <v>101</v>
      </c>
      <c r="C114" s="8">
        <v>38874052.240000002</v>
      </c>
      <c r="D114" s="8">
        <v>43042255.119999997</v>
      </c>
    </row>
    <row r="115" spans="1:4" x14ac:dyDescent="0.25">
      <c r="A115" s="6">
        <v>2209</v>
      </c>
      <c r="B115" s="7" t="s">
        <v>102</v>
      </c>
      <c r="C115" s="8">
        <v>6322997.8499999996</v>
      </c>
      <c r="D115" s="8">
        <v>6408264.5899999999</v>
      </c>
    </row>
    <row r="116" spans="1:4" x14ac:dyDescent="0.25">
      <c r="A116" s="6">
        <v>2210</v>
      </c>
      <c r="B116" s="7" t="s">
        <v>103</v>
      </c>
      <c r="C116" s="8">
        <v>3175618.6</v>
      </c>
      <c r="D116" s="8">
        <v>2634860.34</v>
      </c>
    </row>
    <row r="117" spans="1:4" x14ac:dyDescent="0.25">
      <c r="A117" s="6">
        <v>2211</v>
      </c>
      <c r="B117" s="7" t="s">
        <v>104</v>
      </c>
      <c r="C117" s="8">
        <v>18041103.460000001</v>
      </c>
      <c r="D117" s="8">
        <v>18511558.940000001</v>
      </c>
    </row>
    <row r="118" spans="1:4" x14ac:dyDescent="0.25">
      <c r="A118" s="6">
        <v>2212</v>
      </c>
      <c r="B118" s="7" t="s">
        <v>105</v>
      </c>
      <c r="C118" s="8">
        <v>2349331.9300000002</v>
      </c>
      <c r="D118" s="8">
        <v>1181693.1399999999</v>
      </c>
    </row>
    <row r="119" spans="1:4" x14ac:dyDescent="0.25">
      <c r="A119" s="6">
        <v>2213</v>
      </c>
      <c r="B119" s="7" t="s">
        <v>106</v>
      </c>
      <c r="C119" s="8">
        <v>535945.86</v>
      </c>
      <c r="D119" s="8">
        <v>314229.32</v>
      </c>
    </row>
    <row r="120" spans="1:4" x14ac:dyDescent="0.25">
      <c r="A120" s="6">
        <v>2214</v>
      </c>
      <c r="B120" s="7" t="s">
        <v>107</v>
      </c>
      <c r="C120" s="8">
        <v>149075.57999999999</v>
      </c>
      <c r="D120" s="8">
        <v>60442.16</v>
      </c>
    </row>
    <row r="121" spans="1:4" x14ac:dyDescent="0.25">
      <c r="A121" s="6">
        <v>2215</v>
      </c>
      <c r="B121" s="7" t="s">
        <v>108</v>
      </c>
      <c r="C121" s="8">
        <v>1799633.81</v>
      </c>
      <c r="D121" s="8">
        <v>1686573.46</v>
      </c>
    </row>
    <row r="122" spans="1:4" ht="15.75" thickBot="1" x14ac:dyDescent="0.3">
      <c r="A122" s="19">
        <v>2216</v>
      </c>
      <c r="B122" s="20" t="s">
        <v>109</v>
      </c>
      <c r="C122" s="8">
        <v>5375105.3600000003</v>
      </c>
      <c r="D122" s="8">
        <v>5073620.22</v>
      </c>
    </row>
    <row r="123" spans="1:4" ht="15.75" thickBot="1" x14ac:dyDescent="0.3">
      <c r="A123" s="9" t="s">
        <v>18</v>
      </c>
      <c r="B123" s="10"/>
      <c r="C123" s="11">
        <f>SUM(C107:C122)</f>
        <v>757240947.1500001</v>
      </c>
      <c r="D123" s="11">
        <f>SUM(D107:D122)</f>
        <v>732545164.85000026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41600</v>
      </c>
      <c r="D125" s="8"/>
    </row>
    <row r="126" spans="1:4" x14ac:dyDescent="0.25">
      <c r="A126" s="6">
        <v>2302</v>
      </c>
      <c r="B126" s="7" t="s">
        <v>112</v>
      </c>
      <c r="C126" s="8">
        <v>40234337.57</v>
      </c>
      <c r="D126" s="8">
        <v>66073197.32</v>
      </c>
    </row>
    <row r="127" spans="1:4" x14ac:dyDescent="0.25">
      <c r="A127" s="6">
        <v>2303</v>
      </c>
      <c r="B127" s="7" t="s">
        <v>113</v>
      </c>
      <c r="C127" s="8">
        <v>1725892.38</v>
      </c>
      <c r="D127" s="8">
        <v>2833562.71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15606767.17</v>
      </c>
      <c r="D129" s="8">
        <v>21630352.800000001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>
        <v>105117368.81</v>
      </c>
      <c r="D132" s="8">
        <v>116321708.41</v>
      </c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-20429895.960000001</v>
      </c>
      <c r="D136" s="8">
        <v>-27702512.079999998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808595477.19000006</v>
      </c>
      <c r="D138" s="8">
        <v>1022674922.01</v>
      </c>
    </row>
    <row r="139" spans="1:4" x14ac:dyDescent="0.25">
      <c r="A139" s="6">
        <v>2314</v>
      </c>
      <c r="B139" s="7" t="s">
        <v>125</v>
      </c>
      <c r="C139" s="8">
        <v>-245297484.34</v>
      </c>
      <c r="D139" s="8">
        <v>-516971661.5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705594062.82000005</v>
      </c>
      <c r="D141" s="11">
        <f>SUM(D125:D140)</f>
        <v>684859569.67000008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216710989.12</v>
      </c>
      <c r="D143" s="8">
        <v>161694840.56999999</v>
      </c>
    </row>
    <row r="144" spans="1:4" x14ac:dyDescent="0.25">
      <c r="A144" s="6">
        <v>2402</v>
      </c>
      <c r="B144" s="7" t="s">
        <v>129</v>
      </c>
      <c r="C144" s="8">
        <v>1194040613.52</v>
      </c>
      <c r="D144" s="8">
        <v>846129553.02999997</v>
      </c>
    </row>
    <row r="145" spans="1:4" x14ac:dyDescent="0.25">
      <c r="A145" s="6">
        <v>2403</v>
      </c>
      <c r="B145" s="7" t="s">
        <v>130</v>
      </c>
      <c r="C145" s="8">
        <v>178696940.40000001</v>
      </c>
      <c r="D145" s="8">
        <v>164814208.49000001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25492099.629999999</v>
      </c>
      <c r="D147" s="8">
        <v>32438099.440000001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1614940642.6700001</v>
      </c>
      <c r="D149" s="11">
        <f>SUM(D143:D148)</f>
        <v>1205076701.53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5092094.0599999996</v>
      </c>
      <c r="D151" s="8">
        <v>2365055.2400000002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>
        <v>1125.75</v>
      </c>
      <c r="D154" s="8">
        <v>1125.75</v>
      </c>
    </row>
    <row r="155" spans="1:4" x14ac:dyDescent="0.25">
      <c r="A155" s="6">
        <v>2505</v>
      </c>
      <c r="B155" s="7" t="s">
        <v>139</v>
      </c>
      <c r="C155" s="8">
        <v>22627661.48</v>
      </c>
      <c r="D155" s="8">
        <v>22709168.25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27720881.289999999</v>
      </c>
      <c r="D157" s="11">
        <f>SUM(D151:D156)</f>
        <v>25075349.240000002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57970047.390000001</v>
      </c>
      <c r="D160" s="8">
        <v>58121263.909999996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-0.32</v>
      </c>
      <c r="D162" s="8">
        <v>-0.32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27708559.129999999</v>
      </c>
      <c r="D164" s="8">
        <v>30473174.550000001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85678606.200000003</v>
      </c>
      <c r="D167" s="11">
        <f>SUM(D159:D166)</f>
        <v>88594438.140000001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64448050.200000003</v>
      </c>
      <c r="D169" s="8">
        <v>69140826.849999994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>
        <v>598.11</v>
      </c>
    </row>
    <row r="172" spans="1:4" x14ac:dyDescent="0.25">
      <c r="A172" s="6">
        <v>2704</v>
      </c>
      <c r="B172" s="7" t="s">
        <v>154</v>
      </c>
      <c r="C172" s="8">
        <v>38855099.399999999</v>
      </c>
      <c r="D172" s="8">
        <v>86569938.280000001</v>
      </c>
    </row>
    <row r="173" spans="1:4" x14ac:dyDescent="0.25">
      <c r="A173" s="6">
        <v>2705</v>
      </c>
      <c r="B173" s="7" t="s">
        <v>155</v>
      </c>
      <c r="C173" s="8">
        <v>3072867.82</v>
      </c>
      <c r="D173" s="8">
        <v>3404279.63</v>
      </c>
    </row>
    <row r="174" spans="1:4" x14ac:dyDescent="0.25">
      <c r="A174" s="6">
        <v>2706</v>
      </c>
      <c r="B174" s="7" t="s">
        <v>156</v>
      </c>
      <c r="C174" s="8">
        <v>578934.86</v>
      </c>
      <c r="D174" s="8">
        <v>428482.66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238319.31</v>
      </c>
      <c r="D177" s="8">
        <v>447100.48</v>
      </c>
    </row>
    <row r="178" spans="1:4" x14ac:dyDescent="0.25">
      <c r="A178" s="6">
        <v>2710</v>
      </c>
      <c r="B178" s="7" t="s">
        <v>160</v>
      </c>
      <c r="C178" s="8">
        <v>3037805.82</v>
      </c>
      <c r="D178" s="8">
        <v>2460834.84</v>
      </c>
    </row>
    <row r="179" spans="1:4" x14ac:dyDescent="0.25">
      <c r="A179" s="6">
        <v>2711</v>
      </c>
      <c r="B179" s="7" t="s">
        <v>161</v>
      </c>
      <c r="C179" s="8">
        <v>29496.86</v>
      </c>
      <c r="D179" s="8">
        <v>30586.94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141028.43</v>
      </c>
      <c r="D181" s="8">
        <v>85620.13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17315834.289999999</v>
      </c>
      <c r="D183" s="8">
        <v>16166021.800000001</v>
      </c>
    </row>
    <row r="184" spans="1:4" x14ac:dyDescent="0.25">
      <c r="A184" s="6">
        <v>2716</v>
      </c>
      <c r="B184" s="7" t="s">
        <v>166</v>
      </c>
      <c r="C184" s="8">
        <v>44706267.299999997</v>
      </c>
      <c r="D184" s="8">
        <v>41624851.020000003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62447426.240000002</v>
      </c>
      <c r="D191" s="8">
        <v>66017177.390000001</v>
      </c>
    </row>
    <row r="192" spans="1:4" ht="15.75" thickBot="1" x14ac:dyDescent="0.3">
      <c r="A192" s="9" t="s">
        <v>18</v>
      </c>
      <c r="B192" s="10"/>
      <c r="C192" s="21">
        <f>SUM(C169:C191)</f>
        <v>234871130.52999997</v>
      </c>
      <c r="D192" s="21">
        <f>SUM(D169:D191)</f>
        <v>286376318.13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-756740.71</v>
      </c>
      <c r="D194" s="8">
        <v>-39496.9</v>
      </c>
    </row>
    <row r="195" spans="1:4" x14ac:dyDescent="0.25">
      <c r="A195" s="6">
        <v>2802</v>
      </c>
      <c r="B195" s="7" t="s">
        <v>176</v>
      </c>
      <c r="C195" s="8">
        <v>28271733.649999999</v>
      </c>
      <c r="D195" s="8">
        <v>29012908.52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106069012</v>
      </c>
      <c r="D199" s="8">
        <v>28516735</v>
      </c>
    </row>
    <row r="200" spans="1:4" ht="15.75" thickBot="1" x14ac:dyDescent="0.3">
      <c r="A200" s="9" t="s">
        <v>18</v>
      </c>
      <c r="B200" s="10"/>
      <c r="C200" s="11">
        <f>SUM(C194:C199)</f>
        <v>133584004.94</v>
      </c>
      <c r="D200" s="11">
        <f>SUM(D194:D199)</f>
        <v>57490146.620000005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167429696</v>
      </c>
      <c r="D202" s="8">
        <v>206763020.30000001</v>
      </c>
    </row>
    <row r="203" spans="1:4" x14ac:dyDescent="0.25">
      <c r="A203" s="6">
        <v>2902</v>
      </c>
      <c r="B203" s="7" t="s">
        <v>182</v>
      </c>
      <c r="C203" s="8">
        <v>124151761.86</v>
      </c>
      <c r="D203" s="8">
        <v>169972877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90926312.609999999</v>
      </c>
      <c r="D205" s="8">
        <v>209594287.97</v>
      </c>
    </row>
    <row r="206" spans="1:4" ht="15.75" thickBot="1" x14ac:dyDescent="0.3">
      <c r="A206" s="16">
        <v>2910</v>
      </c>
      <c r="B206" s="17" t="s">
        <v>38</v>
      </c>
      <c r="C206" s="8">
        <v>3245.7</v>
      </c>
      <c r="D206" s="8">
        <v>3245.7</v>
      </c>
    </row>
    <row r="207" spans="1:4" ht="15.75" thickBot="1" x14ac:dyDescent="0.3">
      <c r="A207" s="9" t="s">
        <v>18</v>
      </c>
      <c r="B207" s="10"/>
      <c r="C207" s="11">
        <f>SUM(C202:C206)</f>
        <v>382511016.17000002</v>
      </c>
      <c r="D207" s="11">
        <f>SUM(D202:D206)</f>
        <v>586333430.97000003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4017102616.7800002</v>
      </c>
      <c r="D209" s="29">
        <f>D105+D123+D141+D149+D157+D167+D192+D200+D207</f>
        <v>3735862160.5199995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712280500</v>
      </c>
      <c r="D213" s="8">
        <v>712280500</v>
      </c>
    </row>
    <row r="214" spans="1:4" x14ac:dyDescent="0.25">
      <c r="A214" s="6">
        <v>3102</v>
      </c>
      <c r="B214" s="7" t="s">
        <v>189</v>
      </c>
      <c r="C214" s="8">
        <v>-76096700</v>
      </c>
      <c r="D214" s="8">
        <v>-76096700</v>
      </c>
    </row>
    <row r="215" spans="1:4" ht="15.75" thickBot="1" x14ac:dyDescent="0.3">
      <c r="A215" s="6">
        <v>3103</v>
      </c>
      <c r="B215" s="7" t="s">
        <v>190</v>
      </c>
      <c r="C215" s="8">
        <v>-15600</v>
      </c>
      <c r="D215" s="8">
        <v>-15600</v>
      </c>
    </row>
    <row r="216" spans="1:4" ht="15.75" thickBot="1" x14ac:dyDescent="0.3">
      <c r="A216" s="9" t="s">
        <v>18</v>
      </c>
      <c r="B216" s="10"/>
      <c r="C216" s="11">
        <f>SUM(C213:C215)</f>
        <v>636168200</v>
      </c>
      <c r="D216" s="11">
        <f>SUM(D213:D215)</f>
        <v>636168200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153341034.83000001</v>
      </c>
      <c r="D221" s="8">
        <v>108573366.83</v>
      </c>
    </row>
    <row r="222" spans="1:4" x14ac:dyDescent="0.25">
      <c r="A222" s="6">
        <v>3302</v>
      </c>
      <c r="B222" s="7" t="s">
        <v>195</v>
      </c>
      <c r="C222" s="8">
        <v>133</v>
      </c>
      <c r="D222" s="8">
        <v>133</v>
      </c>
    </row>
    <row r="223" spans="1:4" x14ac:dyDescent="0.25">
      <c r="A223" s="6">
        <v>3303</v>
      </c>
      <c r="B223" s="7" t="s">
        <v>196</v>
      </c>
      <c r="C223" s="8">
        <v>689948335.83000004</v>
      </c>
      <c r="D223" s="8">
        <v>640049206.15999997</v>
      </c>
    </row>
    <row r="224" spans="1:4" ht="15.75" thickBot="1" x14ac:dyDescent="0.3">
      <c r="A224" s="6">
        <v>3304</v>
      </c>
      <c r="B224" s="7" t="s">
        <v>197</v>
      </c>
      <c r="C224" s="8">
        <v>392163532.81</v>
      </c>
      <c r="D224" s="8"/>
    </row>
    <row r="225" spans="1:4" ht="15.75" thickBot="1" x14ac:dyDescent="0.3">
      <c r="A225" s="9" t="s">
        <v>18</v>
      </c>
      <c r="B225" s="10"/>
      <c r="C225" s="11">
        <f>SUM(C221:C224)</f>
        <v>1235453036.47</v>
      </c>
      <c r="D225" s="11">
        <f>SUM(D221:D224)</f>
        <v>748622705.99000001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1871621236.47</v>
      </c>
      <c r="D227" s="29">
        <f>D216+D219+D225</f>
        <v>1384790905.99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5888723853.25</v>
      </c>
      <c r="D229" s="29">
        <f>D209+D227</f>
        <v>5120653066.5099993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10679218.73</v>
      </c>
      <c r="D234" s="8">
        <v>10156082.18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261332243.11000001</v>
      </c>
      <c r="D236" s="8">
        <v>267049495.30000001</v>
      </c>
    </row>
    <row r="237" spans="1:4" x14ac:dyDescent="0.25">
      <c r="A237" s="6">
        <v>410104</v>
      </c>
      <c r="B237" s="7" t="s">
        <v>205</v>
      </c>
      <c r="C237" s="8">
        <v>26189750.719999999</v>
      </c>
      <c r="D237" s="8">
        <v>27631205.620000001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>
        <v>20</v>
      </c>
    </row>
    <row r="243" spans="1:4" x14ac:dyDescent="0.25">
      <c r="A243" s="6">
        <v>410107</v>
      </c>
      <c r="B243" s="7" t="s">
        <v>91</v>
      </c>
      <c r="C243" s="8">
        <v>171161926.52000001</v>
      </c>
      <c r="D243" s="8">
        <v>138005024.06999999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469363139.08000004</v>
      </c>
      <c r="D245" s="21">
        <f>SUM(D234:D244)</f>
        <v>442841827.17000002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62291.14</v>
      </c>
      <c r="D247" s="8">
        <v>97474.64</v>
      </c>
    </row>
    <row r="248" spans="1:4" x14ac:dyDescent="0.25">
      <c r="A248" s="6">
        <v>410202</v>
      </c>
      <c r="B248" s="7" t="s">
        <v>87</v>
      </c>
      <c r="C248" s="8">
        <v>26575121.23</v>
      </c>
      <c r="D248" s="8">
        <v>26693492.609999999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20044617.300000001</v>
      </c>
      <c r="D255" s="8">
        <v>16630598.23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46682029.670000002</v>
      </c>
      <c r="D257" s="11">
        <f>SUM(D247:D256)</f>
        <v>43421565.480000004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1373664.49</v>
      </c>
      <c r="D283" s="8">
        <v>1314362.27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6652238.46</v>
      </c>
      <c r="D290" s="8">
        <v>6327174.0800000001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8025902.9500000002</v>
      </c>
      <c r="D292" s="11">
        <f>SUM(D283:D291)</f>
        <v>7641536.3499999996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5871171.2000000002</v>
      </c>
      <c r="D294" s="8">
        <v>5976941.1200000001</v>
      </c>
    </row>
    <row r="295" spans="1:4" x14ac:dyDescent="0.25">
      <c r="A295" s="6">
        <v>410602</v>
      </c>
      <c r="B295" s="7" t="s">
        <v>88</v>
      </c>
      <c r="C295" s="8">
        <v>556335.35</v>
      </c>
      <c r="D295" s="8">
        <v>620486.34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11524474.199999999</v>
      </c>
      <c r="D301" s="8">
        <v>8864751.9800000004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17951980.75</v>
      </c>
      <c r="D303" s="11">
        <f>SUM(D294:D302)</f>
        <v>15462179.440000001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42972667.289999999</v>
      </c>
      <c r="D306" s="8">
        <v>24163822.329999998</v>
      </c>
    </row>
    <row r="307" spans="1:4" x14ac:dyDescent="0.25">
      <c r="A307" s="6">
        <v>410703</v>
      </c>
      <c r="B307" s="7" t="s">
        <v>221</v>
      </c>
      <c r="C307" s="8">
        <v>31837.55</v>
      </c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50368915.899999999</v>
      </c>
      <c r="D309" s="8">
        <v>81912593.560000002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93373420.739999995</v>
      </c>
      <c r="D317" s="11">
        <f>SUM(D305:D316)</f>
        <v>106076415.89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>
        <v>33796682.43</v>
      </c>
      <c r="D320" s="8">
        <v>12835742.310000001</v>
      </c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33796682.43</v>
      </c>
      <c r="D331" s="11">
        <f>SUM(D319:D330)</f>
        <v>12835742.310000001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6922476.5499999998</v>
      </c>
      <c r="D333" s="8">
        <v>6078853.5999999996</v>
      </c>
    </row>
    <row r="334" spans="1:4" x14ac:dyDescent="0.25">
      <c r="A334" s="6">
        <v>410902</v>
      </c>
      <c r="B334" s="7" t="s">
        <v>87</v>
      </c>
      <c r="C334" s="8">
        <v>13352474.77</v>
      </c>
      <c r="D334" s="8">
        <v>14367019.58</v>
      </c>
    </row>
    <row r="335" spans="1:4" x14ac:dyDescent="0.25">
      <c r="A335" s="6">
        <v>410903</v>
      </c>
      <c r="B335" s="7" t="s">
        <v>88</v>
      </c>
      <c r="C335" s="8">
        <v>3450855.58</v>
      </c>
      <c r="D335" s="8">
        <v>3527584.26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55202009.619999997</v>
      </c>
      <c r="D342" s="8">
        <v>47674332.719999999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78927816.519999996</v>
      </c>
      <c r="D344" s="11">
        <f>SUM(D333:D343)</f>
        <v>71647790.159999996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773677.44</v>
      </c>
      <c r="D346" s="8">
        <v>739070.51</v>
      </c>
    </row>
    <row r="347" spans="1:4" x14ac:dyDescent="0.25">
      <c r="A347" s="6">
        <v>411002</v>
      </c>
      <c r="B347" s="7" t="s">
        <v>87</v>
      </c>
      <c r="C347" s="8">
        <v>3485318.47</v>
      </c>
      <c r="D347" s="8">
        <v>2800428.93</v>
      </c>
    </row>
    <row r="348" spans="1:4" x14ac:dyDescent="0.25">
      <c r="A348" s="6">
        <v>411003</v>
      </c>
      <c r="B348" s="7" t="s">
        <v>88</v>
      </c>
      <c r="C348" s="8">
        <v>418018.75</v>
      </c>
      <c r="D348" s="8">
        <v>533761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34285856.159999996</v>
      </c>
      <c r="D354" s="8">
        <v>29676134.960000001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38962870.819999993</v>
      </c>
      <c r="D356" s="11">
        <f>SUM(D346:D355)</f>
        <v>33749395.399999999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40151774.32</v>
      </c>
      <c r="D359" s="8">
        <v>45461076.259999998</v>
      </c>
    </row>
    <row r="360" spans="1:4" x14ac:dyDescent="0.25">
      <c r="A360" s="6">
        <v>411103</v>
      </c>
      <c r="B360" s="7" t="s">
        <v>239</v>
      </c>
      <c r="C360" s="8">
        <v>1588124.77</v>
      </c>
      <c r="D360" s="8">
        <v>2660566.7400000002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18586447.879999999</v>
      </c>
      <c r="D362" s="8">
        <v>49162659.329999998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>
        <v>115563242.97</v>
      </c>
      <c r="D368" s="8">
        <v>125275349.22</v>
      </c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175889589.94</v>
      </c>
      <c r="D372" s="11">
        <f>SUM(D358:D371)</f>
        <v>222559651.55000001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>
        <v>1600.02</v>
      </c>
      <c r="D374" s="8"/>
    </row>
    <row r="375" spans="1:4" x14ac:dyDescent="0.25">
      <c r="A375" s="6">
        <v>411202</v>
      </c>
      <c r="B375" s="7" t="s">
        <v>238</v>
      </c>
      <c r="C375" s="8">
        <v>16561865.92</v>
      </c>
      <c r="D375" s="8">
        <v>16419716.58</v>
      </c>
    </row>
    <row r="376" spans="1:4" x14ac:dyDescent="0.25">
      <c r="A376" s="6">
        <v>411203</v>
      </c>
      <c r="B376" s="7" t="s">
        <v>245</v>
      </c>
      <c r="C376" s="8"/>
      <c r="D376" s="8">
        <v>95921.1</v>
      </c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3870984.52</v>
      </c>
      <c r="D378" s="8">
        <v>11182755.529999999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20434450.460000001</v>
      </c>
      <c r="D388" s="11">
        <f>SUM(D374:D387)</f>
        <v>27698393.210000001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672982591.69000006</v>
      </c>
      <c r="D586" s="8">
        <v>633013977.51999998</v>
      </c>
    </row>
    <row r="587" spans="1:4" x14ac:dyDescent="0.25">
      <c r="A587" s="6">
        <v>430102</v>
      </c>
      <c r="B587" s="7" t="s">
        <v>95</v>
      </c>
      <c r="C587" s="8">
        <v>798285113.54999995</v>
      </c>
      <c r="D587" s="8">
        <v>741625963.58000004</v>
      </c>
    </row>
    <row r="588" spans="1:4" x14ac:dyDescent="0.25">
      <c r="A588" s="6">
        <v>430103</v>
      </c>
      <c r="B588" s="7" t="s">
        <v>96</v>
      </c>
      <c r="C588" s="8">
        <v>42490337.93</v>
      </c>
      <c r="D588" s="8">
        <v>33344237.120000001</v>
      </c>
    </row>
    <row r="589" spans="1:4" x14ac:dyDescent="0.25">
      <c r="A589" s="6">
        <v>430104</v>
      </c>
      <c r="B589" s="7" t="s">
        <v>97</v>
      </c>
      <c r="C589" s="8">
        <v>23215689.649999999</v>
      </c>
      <c r="D589" s="8">
        <v>23311374.280000001</v>
      </c>
    </row>
    <row r="590" spans="1:4" x14ac:dyDescent="0.25">
      <c r="A590" s="6">
        <v>430105</v>
      </c>
      <c r="B590" s="7" t="s">
        <v>98</v>
      </c>
      <c r="C590" s="8">
        <v>115110600.67</v>
      </c>
      <c r="D590" s="8">
        <v>91732566.689999998</v>
      </c>
    </row>
    <row r="591" spans="1:4" x14ac:dyDescent="0.25">
      <c r="A591" s="6">
        <v>430106</v>
      </c>
      <c r="B591" s="7" t="s">
        <v>271</v>
      </c>
      <c r="C591" s="8">
        <v>1094884740.8599999</v>
      </c>
      <c r="D591" s="8">
        <v>1032512966.14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150565072.47</v>
      </c>
      <c r="D593" s="8">
        <v>128462032.31999999</v>
      </c>
    </row>
    <row r="594" spans="1:4" x14ac:dyDescent="0.25">
      <c r="A594" s="6">
        <v>430109</v>
      </c>
      <c r="B594" s="7" t="s">
        <v>102</v>
      </c>
      <c r="C594" s="8">
        <v>114008073.72</v>
      </c>
      <c r="D594" s="8">
        <v>100396708.23</v>
      </c>
    </row>
    <row r="595" spans="1:4" x14ac:dyDescent="0.25">
      <c r="A595" s="6">
        <v>430110</v>
      </c>
      <c r="B595" s="7" t="s">
        <v>103</v>
      </c>
      <c r="C595" s="8">
        <v>26555393.27</v>
      </c>
      <c r="D595" s="8">
        <v>30647268.440000001</v>
      </c>
    </row>
    <row r="596" spans="1:4" x14ac:dyDescent="0.25">
      <c r="A596" s="6">
        <v>430111</v>
      </c>
      <c r="B596" s="7" t="s">
        <v>104</v>
      </c>
      <c r="C596" s="8">
        <v>67082772.270000003</v>
      </c>
      <c r="D596" s="8">
        <v>53895086.68</v>
      </c>
    </row>
    <row r="597" spans="1:4" x14ac:dyDescent="0.25">
      <c r="A597" s="6">
        <v>430112</v>
      </c>
      <c r="B597" s="7" t="s">
        <v>105</v>
      </c>
      <c r="C597" s="8">
        <v>23780791.84</v>
      </c>
      <c r="D597" s="8">
        <v>10423137.529999999</v>
      </c>
    </row>
    <row r="598" spans="1:4" x14ac:dyDescent="0.25">
      <c r="A598" s="6">
        <v>430113</v>
      </c>
      <c r="B598" s="7" t="s">
        <v>106</v>
      </c>
      <c r="C598" s="8">
        <v>5836720.2699999996</v>
      </c>
      <c r="D598" s="8">
        <v>3051987.5</v>
      </c>
    </row>
    <row r="599" spans="1:4" x14ac:dyDescent="0.25">
      <c r="A599" s="6">
        <v>430114</v>
      </c>
      <c r="B599" s="7" t="s">
        <v>107</v>
      </c>
      <c r="C599" s="8">
        <v>1124356.51</v>
      </c>
      <c r="D599" s="8">
        <v>478260.49</v>
      </c>
    </row>
    <row r="600" spans="1:4" ht="15.75" thickBot="1" x14ac:dyDescent="0.3">
      <c r="A600" s="19">
        <v>430115</v>
      </c>
      <c r="B600" s="20" t="s">
        <v>108</v>
      </c>
      <c r="C600" s="8">
        <v>16044166.18</v>
      </c>
      <c r="D600" s="8">
        <v>14618174.970000001</v>
      </c>
    </row>
    <row r="601" spans="1:4" ht="15.75" thickBot="1" x14ac:dyDescent="0.3">
      <c r="A601" s="9" t="s">
        <v>18</v>
      </c>
      <c r="B601" s="10"/>
      <c r="C601" s="11">
        <f>SUM(C586:C600)</f>
        <v>3151966420.8800001</v>
      </c>
      <c r="D601" s="11">
        <f>SUM(D586:D600)</f>
        <v>2897513741.4899998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>
        <v>67392913.939999998</v>
      </c>
      <c r="D603" s="8">
        <v>74297480.170000002</v>
      </c>
    </row>
    <row r="604" spans="1:4" x14ac:dyDescent="0.25">
      <c r="A604" s="6">
        <v>430202</v>
      </c>
      <c r="B604" s="7" t="s">
        <v>95</v>
      </c>
      <c r="C604" s="8">
        <v>43778965.490000002</v>
      </c>
      <c r="D604" s="8">
        <v>48869673.310000002</v>
      </c>
    </row>
    <row r="605" spans="1:4" x14ac:dyDescent="0.25">
      <c r="A605" s="6">
        <v>430203</v>
      </c>
      <c r="B605" s="7" t="s">
        <v>96</v>
      </c>
      <c r="C605" s="8">
        <v>4406779.8</v>
      </c>
      <c r="D605" s="8">
        <v>3269347.42</v>
      </c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>
        <v>15634466.439999999</v>
      </c>
      <c r="D607" s="8">
        <v>13069465.82</v>
      </c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>
        <v>197150.59</v>
      </c>
      <c r="D610" s="8">
        <v>198201.93</v>
      </c>
    </row>
    <row r="611" spans="1:4" x14ac:dyDescent="0.25">
      <c r="A611" s="6">
        <v>430209</v>
      </c>
      <c r="B611" s="7" t="s">
        <v>102</v>
      </c>
      <c r="C611" s="8">
        <v>15322094.26</v>
      </c>
      <c r="D611" s="8">
        <v>12770188.439999999</v>
      </c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>
        <v>7609853.8399999999</v>
      </c>
      <c r="D614" s="8">
        <v>3335406.12</v>
      </c>
    </row>
    <row r="615" spans="1:4" x14ac:dyDescent="0.25">
      <c r="A615" s="6">
        <v>430213</v>
      </c>
      <c r="B615" s="7" t="s">
        <v>106</v>
      </c>
      <c r="C615" s="8">
        <v>1867750.3</v>
      </c>
      <c r="D615" s="8">
        <v>976635.91</v>
      </c>
    </row>
    <row r="616" spans="1:4" x14ac:dyDescent="0.25">
      <c r="A616" s="6">
        <v>430214</v>
      </c>
      <c r="B616" s="7" t="s">
        <v>107</v>
      </c>
      <c r="C616" s="8">
        <v>359794.12</v>
      </c>
      <c r="D616" s="8">
        <v>153043.54999999999</v>
      </c>
    </row>
    <row r="617" spans="1:4" ht="15.75" thickBot="1" x14ac:dyDescent="0.3">
      <c r="A617" s="19">
        <v>430215</v>
      </c>
      <c r="B617" s="20" t="s">
        <v>108</v>
      </c>
      <c r="C617" s="8">
        <v>5128405.26</v>
      </c>
      <c r="D617" s="8">
        <v>4677817.01</v>
      </c>
    </row>
    <row r="618" spans="1:4" ht="15.75" thickBot="1" x14ac:dyDescent="0.3">
      <c r="A618" s="9" t="s">
        <v>18</v>
      </c>
      <c r="B618" s="10"/>
      <c r="C618" s="11">
        <f>SUM(C603:C617)</f>
        <v>161698174.04000002</v>
      </c>
      <c r="D618" s="11">
        <f>SUM(D603:D617)</f>
        <v>161617259.68000001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23456049.539999999</v>
      </c>
      <c r="D620" s="8">
        <v>13915046.5</v>
      </c>
    </row>
    <row r="621" spans="1:4" x14ac:dyDescent="0.25">
      <c r="A621" s="6">
        <v>430302</v>
      </c>
      <c r="B621" s="7" t="s">
        <v>95</v>
      </c>
      <c r="C621" s="8">
        <v>28687804.370000001</v>
      </c>
      <c r="D621" s="8">
        <v>16934828.440000001</v>
      </c>
    </row>
    <row r="622" spans="1:4" x14ac:dyDescent="0.25">
      <c r="A622" s="6">
        <v>430303</v>
      </c>
      <c r="B622" s="7" t="s">
        <v>96</v>
      </c>
      <c r="C622" s="8">
        <v>2155191.88</v>
      </c>
      <c r="D622" s="8">
        <v>2008551.62</v>
      </c>
    </row>
    <row r="623" spans="1:4" x14ac:dyDescent="0.25">
      <c r="A623" s="6">
        <v>430304</v>
      </c>
      <c r="B623" s="7" t="s">
        <v>97</v>
      </c>
      <c r="C623" s="8">
        <v>1704549.19</v>
      </c>
      <c r="D623" s="8">
        <v>1892810.57</v>
      </c>
    </row>
    <row r="624" spans="1:4" x14ac:dyDescent="0.25">
      <c r="A624" s="6">
        <v>430305</v>
      </c>
      <c r="B624" s="7" t="s">
        <v>98</v>
      </c>
      <c r="C624" s="8">
        <v>3972111.46</v>
      </c>
      <c r="D624" s="8">
        <v>2950166.64</v>
      </c>
    </row>
    <row r="625" spans="1:4" x14ac:dyDescent="0.25">
      <c r="A625" s="6">
        <v>430306</v>
      </c>
      <c r="B625" s="7" t="s">
        <v>99</v>
      </c>
      <c r="C625" s="8">
        <v>172507.67</v>
      </c>
      <c r="D625" s="8">
        <v>241098.72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14999719.369999999</v>
      </c>
      <c r="D627" s="8">
        <v>12203274.800000001</v>
      </c>
    </row>
    <row r="628" spans="1:4" x14ac:dyDescent="0.25">
      <c r="A628" s="6">
        <v>430309</v>
      </c>
      <c r="B628" s="7" t="s">
        <v>102</v>
      </c>
      <c r="C628" s="8">
        <v>9333408.8599999994</v>
      </c>
      <c r="D628" s="8">
        <v>8033370.1699999999</v>
      </c>
    </row>
    <row r="629" spans="1:4" x14ac:dyDescent="0.25">
      <c r="A629" s="6">
        <v>430310</v>
      </c>
      <c r="B629" s="7" t="s">
        <v>103</v>
      </c>
      <c r="C629" s="15">
        <v>2019659.95</v>
      </c>
      <c r="D629" s="8">
        <v>3117506.02</v>
      </c>
    </row>
    <row r="630" spans="1:4" x14ac:dyDescent="0.25">
      <c r="A630" s="6">
        <v>430311</v>
      </c>
      <c r="B630" s="7" t="s">
        <v>104</v>
      </c>
      <c r="C630" s="8">
        <v>5636511.0499999998</v>
      </c>
      <c r="D630" s="8">
        <v>4041275.16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8590.68</v>
      </c>
      <c r="D634" s="8"/>
    </row>
    <row r="635" spans="1:4" ht="15.75" thickBot="1" x14ac:dyDescent="0.3">
      <c r="A635" s="9" t="s">
        <v>18</v>
      </c>
      <c r="B635" s="10"/>
      <c r="C635" s="11">
        <f>SUM(C620:C634)</f>
        <v>92146104.020000011</v>
      </c>
      <c r="D635" s="11">
        <f>SUM(D620:D634)</f>
        <v>65337928.640000015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>
        <v>-164771.47</v>
      </c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>
        <v>-33948.31</v>
      </c>
    </row>
    <row r="651" spans="1:4" ht="15.75" thickBot="1" x14ac:dyDescent="0.3">
      <c r="A651" s="19">
        <v>430415</v>
      </c>
      <c r="B651" s="20" t="s">
        <v>108</v>
      </c>
      <c r="C651" s="8"/>
      <c r="D651" s="8">
        <v>-643670.14</v>
      </c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-842389.92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35285010.670000002</v>
      </c>
      <c r="D654" s="8">
        <v>31544114.16</v>
      </c>
    </row>
    <row r="655" spans="1:4" x14ac:dyDescent="0.25">
      <c r="A655" s="6">
        <v>430502</v>
      </c>
      <c r="B655" s="7" t="s">
        <v>95</v>
      </c>
      <c r="C655" s="8">
        <v>26321800.699999999</v>
      </c>
      <c r="D655" s="8">
        <v>22641926.280000001</v>
      </c>
    </row>
    <row r="656" spans="1:4" x14ac:dyDescent="0.25">
      <c r="A656" s="6">
        <v>430503</v>
      </c>
      <c r="B656" s="7" t="s">
        <v>96</v>
      </c>
      <c r="C656" s="8">
        <v>2111159.4500000002</v>
      </c>
      <c r="D656" s="8">
        <v>2074552.94</v>
      </c>
    </row>
    <row r="657" spans="1:4" x14ac:dyDescent="0.25">
      <c r="A657" s="6">
        <v>430504</v>
      </c>
      <c r="B657" s="7" t="s">
        <v>97</v>
      </c>
      <c r="C657" s="8">
        <v>757124.24</v>
      </c>
      <c r="D657" s="8">
        <v>460328.83</v>
      </c>
    </row>
    <row r="658" spans="1:4" x14ac:dyDescent="0.25">
      <c r="A658" s="6">
        <v>430505</v>
      </c>
      <c r="B658" s="7" t="s">
        <v>98</v>
      </c>
      <c r="C658" s="8">
        <v>2402944.87</v>
      </c>
      <c r="D658" s="8">
        <v>2315495.11</v>
      </c>
    </row>
    <row r="659" spans="1:4" x14ac:dyDescent="0.25">
      <c r="A659" s="6">
        <v>430506</v>
      </c>
      <c r="B659" s="7" t="s">
        <v>99</v>
      </c>
      <c r="C659" s="8">
        <v>96439.51</v>
      </c>
      <c r="D659" s="8">
        <v>341855.41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4960590.62</v>
      </c>
      <c r="D661" s="8">
        <v>4379712.34</v>
      </c>
    </row>
    <row r="662" spans="1:4" x14ac:dyDescent="0.25">
      <c r="A662" s="6">
        <v>430509</v>
      </c>
      <c r="B662" s="7" t="s">
        <v>102</v>
      </c>
      <c r="C662" s="8">
        <v>8321423.3700000001</v>
      </c>
      <c r="D662" s="8">
        <v>7767568.2599999998</v>
      </c>
    </row>
    <row r="663" spans="1:4" x14ac:dyDescent="0.25">
      <c r="A663" s="6">
        <v>430510</v>
      </c>
      <c r="B663" s="7" t="s">
        <v>103</v>
      </c>
      <c r="C663" s="8">
        <v>1247002.46</v>
      </c>
      <c r="D663" s="8">
        <v>805924.09</v>
      </c>
    </row>
    <row r="664" spans="1:4" x14ac:dyDescent="0.25">
      <c r="A664" s="6">
        <v>430511</v>
      </c>
      <c r="B664" s="7" t="s">
        <v>104</v>
      </c>
      <c r="C664" s="8">
        <v>1616510.05</v>
      </c>
      <c r="D664" s="8">
        <v>1435215.32</v>
      </c>
    </row>
    <row r="665" spans="1:4" x14ac:dyDescent="0.25">
      <c r="A665" s="6">
        <v>430512</v>
      </c>
      <c r="B665" s="7" t="s">
        <v>105</v>
      </c>
      <c r="C665" s="8">
        <v>1334162.44</v>
      </c>
      <c r="D665" s="8">
        <v>1334402.95</v>
      </c>
    </row>
    <row r="666" spans="1:4" x14ac:dyDescent="0.25">
      <c r="A666" s="6">
        <v>430513</v>
      </c>
      <c r="B666" s="7" t="s">
        <v>106</v>
      </c>
      <c r="C666" s="8">
        <v>390654.35</v>
      </c>
      <c r="D666" s="8">
        <v>-56492.26</v>
      </c>
    </row>
    <row r="667" spans="1:4" x14ac:dyDescent="0.25">
      <c r="A667" s="6">
        <v>430514</v>
      </c>
      <c r="B667" s="7" t="s">
        <v>107</v>
      </c>
      <c r="C667" s="8">
        <v>61217.43</v>
      </c>
      <c r="D667" s="8">
        <v>196230.6</v>
      </c>
    </row>
    <row r="668" spans="1:4" ht="15.75" thickBot="1" x14ac:dyDescent="0.3">
      <c r="A668" s="19">
        <v>430515</v>
      </c>
      <c r="B668" s="20" t="s">
        <v>108</v>
      </c>
      <c r="C668" s="8">
        <v>1871126.78</v>
      </c>
      <c r="D668" s="8">
        <v>2349786.61</v>
      </c>
    </row>
    <row r="669" spans="1:4" ht="15.75" thickBot="1" x14ac:dyDescent="0.3">
      <c r="A669" s="9" t="s">
        <v>18</v>
      </c>
      <c r="B669" s="10"/>
      <c r="C669" s="11">
        <f>SUM(C654:C668)</f>
        <v>86777166.939999998</v>
      </c>
      <c r="D669" s="11">
        <f>SUM(D654:D668)</f>
        <v>77590620.639999986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17477383.699999999</v>
      </c>
      <c r="D671" s="8">
        <v>19737754.48</v>
      </c>
    </row>
    <row r="672" spans="1:4" x14ac:dyDescent="0.25">
      <c r="A672" s="6">
        <v>430602</v>
      </c>
      <c r="B672" s="7" t="s">
        <v>95</v>
      </c>
      <c r="C672" s="8">
        <v>12891167.27</v>
      </c>
      <c r="D672" s="8">
        <v>14143463.390000001</v>
      </c>
    </row>
    <row r="673" spans="1:4" x14ac:dyDescent="0.25">
      <c r="A673" s="6">
        <v>430603</v>
      </c>
      <c r="B673" s="7" t="s">
        <v>274</v>
      </c>
      <c r="C673" s="8">
        <v>1261840.0900000001</v>
      </c>
      <c r="D673" s="8">
        <v>1001904.5</v>
      </c>
    </row>
    <row r="674" spans="1:4" x14ac:dyDescent="0.25">
      <c r="A674" s="6">
        <v>430604</v>
      </c>
      <c r="B674" s="7" t="s">
        <v>97</v>
      </c>
      <c r="C674" s="8">
        <v>338360.72</v>
      </c>
      <c r="D674" s="8">
        <v>407242.85</v>
      </c>
    </row>
    <row r="675" spans="1:4" x14ac:dyDescent="0.25">
      <c r="A675" s="6">
        <v>430605</v>
      </c>
      <c r="B675" s="7" t="s">
        <v>98</v>
      </c>
      <c r="C675" s="8">
        <v>2308957.6</v>
      </c>
      <c r="D675" s="8">
        <v>1865214.94</v>
      </c>
    </row>
    <row r="676" spans="1:4" x14ac:dyDescent="0.25">
      <c r="A676" s="6">
        <v>430606</v>
      </c>
      <c r="B676" s="7" t="s">
        <v>271</v>
      </c>
      <c r="C676" s="8">
        <v>72902411</v>
      </c>
      <c r="D676" s="8">
        <v>69491752.719999999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6760486.54</v>
      </c>
      <c r="D678" s="8">
        <v>6746246</v>
      </c>
    </row>
    <row r="679" spans="1:4" x14ac:dyDescent="0.25">
      <c r="A679" s="6">
        <v>430609</v>
      </c>
      <c r="B679" s="7" t="s">
        <v>102</v>
      </c>
      <c r="C679" s="8">
        <v>5394125.5599999996</v>
      </c>
      <c r="D679" s="8">
        <v>5554085.4699999997</v>
      </c>
    </row>
    <row r="680" spans="1:4" x14ac:dyDescent="0.25">
      <c r="A680" s="6">
        <v>430610</v>
      </c>
      <c r="B680" s="7" t="s">
        <v>103</v>
      </c>
      <c r="C680" s="8">
        <v>736654.19</v>
      </c>
      <c r="D680" s="8">
        <v>687435.52</v>
      </c>
    </row>
    <row r="681" spans="1:4" x14ac:dyDescent="0.25">
      <c r="A681" s="6">
        <v>430611</v>
      </c>
      <c r="B681" s="7" t="s">
        <v>104</v>
      </c>
      <c r="C681" s="8">
        <v>1748483.84</v>
      </c>
      <c r="D681" s="8">
        <v>1639164.58</v>
      </c>
    </row>
    <row r="682" spans="1:4" x14ac:dyDescent="0.25">
      <c r="A682" s="6">
        <v>430612</v>
      </c>
      <c r="B682" s="7" t="s">
        <v>105</v>
      </c>
      <c r="C682" s="8">
        <v>1169311.43</v>
      </c>
      <c r="D682" s="8">
        <v>520776.61</v>
      </c>
    </row>
    <row r="683" spans="1:4" x14ac:dyDescent="0.25">
      <c r="A683" s="6">
        <v>430613</v>
      </c>
      <c r="B683" s="7" t="s">
        <v>106</v>
      </c>
      <c r="C683" s="8">
        <v>289696.33</v>
      </c>
      <c r="D683" s="8">
        <v>149336.35999999999</v>
      </c>
    </row>
    <row r="684" spans="1:4" x14ac:dyDescent="0.25">
      <c r="A684" s="6">
        <v>430614</v>
      </c>
      <c r="B684" s="7" t="s">
        <v>107</v>
      </c>
      <c r="C684" s="8">
        <v>56217.84</v>
      </c>
      <c r="D684" s="8">
        <v>23913.03</v>
      </c>
    </row>
    <row r="685" spans="1:4" ht="15.75" thickBot="1" x14ac:dyDescent="0.3">
      <c r="A685" s="19">
        <v>430615</v>
      </c>
      <c r="B685" s="20" t="s">
        <v>108</v>
      </c>
      <c r="C685" s="8">
        <v>780776.08</v>
      </c>
      <c r="D685" s="8">
        <v>706035.96</v>
      </c>
    </row>
    <row r="686" spans="1:4" ht="15.75" thickBot="1" x14ac:dyDescent="0.3">
      <c r="A686" s="9" t="s">
        <v>18</v>
      </c>
      <c r="B686" s="10"/>
      <c r="C686" s="11">
        <f>SUM(C671:C685)</f>
        <v>124115872.19000001</v>
      </c>
      <c r="D686" s="11">
        <f>SUM(D671:D685)</f>
        <v>122674326.40999998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267622069.25</v>
      </c>
      <c r="D688" s="8">
        <v>85897159.319999993</v>
      </c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>
        <v>6402990.21</v>
      </c>
      <c r="D690" s="8">
        <v>51505580.57</v>
      </c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>
        <v>20667040.41</v>
      </c>
      <c r="D692" s="8">
        <v>24981446</v>
      </c>
    </row>
    <row r="693" spans="1:4" x14ac:dyDescent="0.25">
      <c r="A693" s="6">
        <v>430706</v>
      </c>
      <c r="B693" s="7" t="s">
        <v>99</v>
      </c>
      <c r="C693" s="8">
        <v>185703.78</v>
      </c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50120816.590000004</v>
      </c>
      <c r="D695" s="8">
        <v>131469808.43000001</v>
      </c>
    </row>
    <row r="696" spans="1:4" x14ac:dyDescent="0.25">
      <c r="A696" s="6">
        <v>430709</v>
      </c>
      <c r="B696" s="7" t="s">
        <v>102</v>
      </c>
      <c r="C696" s="8">
        <v>43382797.530000001</v>
      </c>
      <c r="D696" s="8">
        <v>37639604.609999999</v>
      </c>
    </row>
    <row r="697" spans="1:4" x14ac:dyDescent="0.25">
      <c r="A697" s="6">
        <v>430710</v>
      </c>
      <c r="B697" s="7" t="s">
        <v>103</v>
      </c>
      <c r="C697" s="8">
        <v>8274.75</v>
      </c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>
        <v>26640</v>
      </c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>
        <v>1888</v>
      </c>
    </row>
    <row r="703" spans="1:4" ht="15.75" thickBot="1" x14ac:dyDescent="0.3">
      <c r="A703" s="9" t="s">
        <v>18</v>
      </c>
      <c r="B703" s="10"/>
      <c r="C703" s="11">
        <f>SUM(C688:C702)</f>
        <v>388416332.51999998</v>
      </c>
      <c r="D703" s="11">
        <f>SUM(D688:D702)</f>
        <v>331495486.93000001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>
        <v>24263229.280000001</v>
      </c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>
        <v>6386452.21</v>
      </c>
      <c r="D710" s="8">
        <v>4994155.79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>
        <v>29441480.84</v>
      </c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>
        <v>1692373.04</v>
      </c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35827933.049999997</v>
      </c>
      <c r="D720" s="11">
        <f>SUM(D705:D719)</f>
        <v>30949758.109999999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5322140.3600000003</v>
      </c>
      <c r="D722" s="8">
        <v>1369992.95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>
        <v>3719898.31</v>
      </c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605169.88</v>
      </c>
      <c r="D726" s="8">
        <v>892567.68</v>
      </c>
    </row>
    <row r="727" spans="1:4" x14ac:dyDescent="0.25">
      <c r="A727" s="6">
        <v>430906</v>
      </c>
      <c r="B727" s="7" t="s">
        <v>99</v>
      </c>
      <c r="C727" s="8">
        <v>28611477.489999998</v>
      </c>
      <c r="D727" s="8">
        <v>25069357.100000001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11811.89</v>
      </c>
      <c r="D729" s="8">
        <v>108543.13</v>
      </c>
    </row>
    <row r="730" spans="1:4" x14ac:dyDescent="0.25">
      <c r="A730" s="6">
        <v>430909</v>
      </c>
      <c r="B730" s="7" t="s">
        <v>102</v>
      </c>
      <c r="C730" s="8">
        <v>159999.17000000001</v>
      </c>
      <c r="D730" s="8">
        <v>473185.58</v>
      </c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34710598.789999999</v>
      </c>
      <c r="D737" s="11">
        <f>SUM(D722:D736)</f>
        <v>31633544.749999996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253205591.00999999</v>
      </c>
      <c r="D739" s="8">
        <v>207060225.53999999</v>
      </c>
    </row>
    <row r="740" spans="1:4" x14ac:dyDescent="0.25">
      <c r="A740" s="6">
        <v>431002</v>
      </c>
      <c r="B740" s="7" t="s">
        <v>95</v>
      </c>
      <c r="C740" s="8">
        <v>296650385.43000001</v>
      </c>
      <c r="D740" s="8">
        <v>242923549.31999999</v>
      </c>
    </row>
    <row r="741" spans="1:4" x14ac:dyDescent="0.25">
      <c r="A741" s="6">
        <v>431003</v>
      </c>
      <c r="B741" s="7" t="s">
        <v>274</v>
      </c>
      <c r="C741" s="8">
        <v>13337694.98</v>
      </c>
      <c r="D741" s="8">
        <v>15268865.470000001</v>
      </c>
    </row>
    <row r="742" spans="1:4" x14ac:dyDescent="0.25">
      <c r="A742" s="6">
        <v>431004</v>
      </c>
      <c r="B742" s="7" t="s">
        <v>97</v>
      </c>
      <c r="C742" s="8">
        <v>9324549.7300000004</v>
      </c>
      <c r="D742" s="8">
        <v>2388333.6800000002</v>
      </c>
    </row>
    <row r="743" spans="1:4" x14ac:dyDescent="0.25">
      <c r="A743" s="6">
        <v>431005</v>
      </c>
      <c r="B743" s="7" t="s">
        <v>98</v>
      </c>
      <c r="C743" s="8">
        <v>13759886.029999999</v>
      </c>
      <c r="D743" s="8">
        <v>13015071.470000001</v>
      </c>
    </row>
    <row r="744" spans="1:4" x14ac:dyDescent="0.25">
      <c r="A744" s="6">
        <v>431006</v>
      </c>
      <c r="B744" s="7" t="s">
        <v>99</v>
      </c>
      <c r="C744" s="8">
        <v>413005185.45999998</v>
      </c>
      <c r="D744" s="8">
        <v>389038506.24000001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51384812.810000002</v>
      </c>
      <c r="D746" s="8">
        <v>50995086.200000003</v>
      </c>
    </row>
    <row r="747" spans="1:4" x14ac:dyDescent="0.25">
      <c r="A747" s="6">
        <v>431009</v>
      </c>
      <c r="B747" s="7" t="s">
        <v>102</v>
      </c>
      <c r="C747" s="8">
        <v>40158684.590000004</v>
      </c>
      <c r="D747" s="8">
        <v>37866003.259999998</v>
      </c>
    </row>
    <row r="748" spans="1:4" x14ac:dyDescent="0.25">
      <c r="A748" s="6">
        <v>431010</v>
      </c>
      <c r="B748" s="7" t="s">
        <v>103</v>
      </c>
      <c r="C748" s="8">
        <v>12258907.380000001</v>
      </c>
      <c r="D748" s="8">
        <v>8872232.0800000001</v>
      </c>
    </row>
    <row r="749" spans="1:4" x14ac:dyDescent="0.25">
      <c r="A749" s="6">
        <v>431011</v>
      </c>
      <c r="B749" s="7" t="s">
        <v>104</v>
      </c>
      <c r="C749" s="8">
        <v>21558034.699999999</v>
      </c>
      <c r="D749" s="8">
        <v>18424097.210000001</v>
      </c>
    </row>
    <row r="750" spans="1:4" x14ac:dyDescent="0.25">
      <c r="A750" s="6">
        <v>431012</v>
      </c>
      <c r="B750" s="7" t="s">
        <v>105</v>
      </c>
      <c r="C750" s="8">
        <v>4169255.13</v>
      </c>
      <c r="D750" s="8">
        <v>4170005.83</v>
      </c>
    </row>
    <row r="751" spans="1:4" x14ac:dyDescent="0.25">
      <c r="A751" s="6">
        <v>431013</v>
      </c>
      <c r="B751" s="7" t="s">
        <v>106</v>
      </c>
      <c r="C751" s="8">
        <v>1220795.07</v>
      </c>
      <c r="D751" s="8">
        <v>-176538.25</v>
      </c>
    </row>
    <row r="752" spans="1:4" x14ac:dyDescent="0.25">
      <c r="A752" s="6">
        <v>431014</v>
      </c>
      <c r="B752" s="7" t="s">
        <v>107</v>
      </c>
      <c r="C752" s="8">
        <v>191304.22</v>
      </c>
      <c r="D752" s="8">
        <v>613220.75</v>
      </c>
    </row>
    <row r="753" spans="1:4" ht="15.75" thickBot="1" x14ac:dyDescent="0.3">
      <c r="A753" s="19">
        <v>431015</v>
      </c>
      <c r="B753" s="20" t="s">
        <v>108</v>
      </c>
      <c r="C753" s="8">
        <v>5847270.0499999998</v>
      </c>
      <c r="D753" s="8">
        <v>7349743.5</v>
      </c>
    </row>
    <row r="754" spans="1:4" ht="15.75" thickBot="1" x14ac:dyDescent="0.3">
      <c r="A754" s="9" t="s">
        <v>18</v>
      </c>
      <c r="B754" s="10"/>
      <c r="C754" s="11">
        <f>SUM(C739:C753)</f>
        <v>1136072356.5900002</v>
      </c>
      <c r="D754" s="11">
        <f>SUM(D739:D753)</f>
        <v>997808402.30000019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243060023</v>
      </c>
      <c r="D756" s="8">
        <v>222139339.78</v>
      </c>
    </row>
    <row r="757" spans="1:4" x14ac:dyDescent="0.25">
      <c r="A757" s="6">
        <v>431102</v>
      </c>
      <c r="B757" s="7" t="s">
        <v>95</v>
      </c>
      <c r="C757" s="8">
        <v>341894399.95999998</v>
      </c>
      <c r="D757" s="8">
        <v>314215740.38</v>
      </c>
    </row>
    <row r="758" spans="1:4" x14ac:dyDescent="0.25">
      <c r="A758" s="6">
        <v>431103</v>
      </c>
      <c r="B758" s="7" t="s">
        <v>274</v>
      </c>
      <c r="C758" s="8">
        <v>13519412.609999999</v>
      </c>
      <c r="D758" s="8">
        <v>12404603.17</v>
      </c>
    </row>
    <row r="759" spans="1:4" x14ac:dyDescent="0.25">
      <c r="A759" s="6">
        <v>431104</v>
      </c>
      <c r="B759" s="7" t="s">
        <v>97</v>
      </c>
      <c r="C759" s="8">
        <v>9286275.7899999991</v>
      </c>
      <c r="D759" s="8">
        <v>9324549.6799999997</v>
      </c>
    </row>
    <row r="760" spans="1:4" x14ac:dyDescent="0.25">
      <c r="A760" s="6">
        <v>431105</v>
      </c>
      <c r="B760" s="7" t="s">
        <v>98</v>
      </c>
      <c r="C760" s="8">
        <v>13064376.42</v>
      </c>
      <c r="D760" s="8">
        <v>10408689.57</v>
      </c>
    </row>
    <row r="761" spans="1:4" x14ac:dyDescent="0.25">
      <c r="A761" s="6">
        <v>431106</v>
      </c>
      <c r="B761" s="7" t="s">
        <v>99</v>
      </c>
      <c r="C761" s="8">
        <v>8379356.6100000003</v>
      </c>
      <c r="D761" s="8">
        <v>9203799.3200000003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37738551.780000001</v>
      </c>
      <c r="D763" s="8">
        <v>24964006.870000001</v>
      </c>
    </row>
    <row r="764" spans="1:4" x14ac:dyDescent="0.25">
      <c r="A764" s="6">
        <v>431109</v>
      </c>
      <c r="B764" s="7" t="s">
        <v>102</v>
      </c>
      <c r="C764" s="8">
        <v>42316304.719999999</v>
      </c>
      <c r="D764" s="8">
        <v>35876322.869999997</v>
      </c>
    </row>
    <row r="765" spans="1:4" x14ac:dyDescent="0.25">
      <c r="A765" s="6">
        <v>431110</v>
      </c>
      <c r="B765" s="7" t="s">
        <v>103</v>
      </c>
      <c r="C765" s="8">
        <v>8108478.1100000003</v>
      </c>
      <c r="D765" s="8">
        <v>10221304.939999999</v>
      </c>
    </row>
    <row r="766" spans="1:4" x14ac:dyDescent="0.25">
      <c r="A766" s="6">
        <v>431111</v>
      </c>
      <c r="B766" s="7" t="s">
        <v>104</v>
      </c>
      <c r="C766" s="8">
        <v>16350645.699999999</v>
      </c>
      <c r="D766" s="8">
        <v>12060884.01</v>
      </c>
    </row>
    <row r="767" spans="1:4" x14ac:dyDescent="0.25">
      <c r="A767" s="6">
        <v>431112</v>
      </c>
      <c r="B767" s="7" t="s">
        <v>105</v>
      </c>
      <c r="C767" s="8">
        <v>7609853.5300000003</v>
      </c>
      <c r="D767" s="8">
        <v>3335404.75</v>
      </c>
    </row>
    <row r="768" spans="1:4" x14ac:dyDescent="0.25">
      <c r="A768" s="6">
        <v>431113</v>
      </c>
      <c r="B768" s="7" t="s">
        <v>106</v>
      </c>
      <c r="C768" s="8">
        <v>1867750.57</v>
      </c>
      <c r="D768" s="8">
        <v>976635.93</v>
      </c>
    </row>
    <row r="769" spans="1:4" x14ac:dyDescent="0.25">
      <c r="A769" s="6">
        <v>431114</v>
      </c>
      <c r="B769" s="7" t="s">
        <v>107</v>
      </c>
      <c r="C769" s="8">
        <v>359794.11</v>
      </c>
      <c r="D769" s="8">
        <v>153043.37</v>
      </c>
    </row>
    <row r="770" spans="1:4" ht="15.75" thickBot="1" x14ac:dyDescent="0.3">
      <c r="A770" s="19">
        <v>431115</v>
      </c>
      <c r="B770" s="20" t="s">
        <v>108</v>
      </c>
      <c r="C770" s="8">
        <v>5175075.17</v>
      </c>
      <c r="D770" s="8">
        <v>4723408.33</v>
      </c>
    </row>
    <row r="771" spans="1:4" ht="15.75" thickBot="1" x14ac:dyDescent="0.3">
      <c r="A771" s="9" t="s">
        <v>18</v>
      </c>
      <c r="B771" s="10"/>
      <c r="C771" s="11">
        <f>SUM(C756:C770)</f>
        <v>748730298.08000004</v>
      </c>
      <c r="D771" s="11">
        <f>SUM(D756:D770)</f>
        <v>670007732.97000003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157326189.88</v>
      </c>
      <c r="D773" s="8">
        <v>37199335.640000001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>
        <v>420822.08</v>
      </c>
      <c r="D775" s="8">
        <v>24278469.309999999</v>
      </c>
    </row>
    <row r="776" spans="1:4" x14ac:dyDescent="0.25">
      <c r="A776" s="6">
        <v>431204</v>
      </c>
      <c r="B776" s="7" t="s">
        <v>97</v>
      </c>
      <c r="C776" s="8"/>
      <c r="D776" s="8">
        <v>275352.38</v>
      </c>
    </row>
    <row r="777" spans="1:4" x14ac:dyDescent="0.25">
      <c r="A777" s="6">
        <v>431205</v>
      </c>
      <c r="B777" s="7" t="s">
        <v>98</v>
      </c>
      <c r="C777" s="8">
        <v>28874049.390000001</v>
      </c>
      <c r="D777" s="8">
        <v>26519483.48</v>
      </c>
    </row>
    <row r="778" spans="1:4" x14ac:dyDescent="0.25">
      <c r="A778" s="6">
        <v>431206</v>
      </c>
      <c r="B778" s="7" t="s">
        <v>99</v>
      </c>
      <c r="C778" s="8">
        <v>447817163.85000002</v>
      </c>
      <c r="D778" s="8">
        <v>365532674.56999999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225237421.43000001</v>
      </c>
      <c r="D780" s="8">
        <v>483607958.35000002</v>
      </c>
    </row>
    <row r="781" spans="1:4" x14ac:dyDescent="0.25">
      <c r="A781" s="6">
        <v>431209</v>
      </c>
      <c r="B781" s="7" t="s">
        <v>102</v>
      </c>
      <c r="C781" s="8">
        <v>29388515.699999999</v>
      </c>
      <c r="D781" s="8">
        <v>33748460.439999998</v>
      </c>
    </row>
    <row r="782" spans="1:4" x14ac:dyDescent="0.25">
      <c r="A782" s="6">
        <v>431210</v>
      </c>
      <c r="B782" s="7" t="s">
        <v>103</v>
      </c>
      <c r="C782" s="8">
        <v>392257.61</v>
      </c>
      <c r="D782" s="8">
        <v>306284.40000000002</v>
      </c>
    </row>
    <row r="783" spans="1:4" x14ac:dyDescent="0.25">
      <c r="A783" s="6">
        <v>431211</v>
      </c>
      <c r="B783" s="7" t="s">
        <v>104</v>
      </c>
      <c r="C783" s="8">
        <v>18241474.68</v>
      </c>
      <c r="D783" s="8">
        <v>26683578.710000001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62801</v>
      </c>
      <c r="D786" s="8">
        <v>62800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907760695.62000012</v>
      </c>
      <c r="D788" s="11">
        <f>SUM(D773:D787)</f>
        <v>998214397.28000009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47267086.770000003</v>
      </c>
      <c r="D790" s="8">
        <v>110555865.2</v>
      </c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>
        <v>18556724.350000001</v>
      </c>
      <c r="D792" s="8">
        <v>1242218.6399999999</v>
      </c>
    </row>
    <row r="793" spans="1:4" x14ac:dyDescent="0.25">
      <c r="A793" s="6">
        <v>431304</v>
      </c>
      <c r="B793" s="7" t="s">
        <v>97</v>
      </c>
      <c r="C793" s="8"/>
      <c r="D793" s="8">
        <v>304093.40000000002</v>
      </c>
    </row>
    <row r="794" spans="1:4" x14ac:dyDescent="0.25">
      <c r="A794" s="6">
        <v>431305</v>
      </c>
      <c r="B794" s="7" t="s">
        <v>98</v>
      </c>
      <c r="C794" s="8">
        <v>9502808.8200000003</v>
      </c>
      <c r="D794" s="8">
        <v>28139547.66</v>
      </c>
    </row>
    <row r="795" spans="1:4" x14ac:dyDescent="0.25">
      <c r="A795" s="6">
        <v>431306</v>
      </c>
      <c r="B795" s="7" t="s">
        <v>99</v>
      </c>
      <c r="C795" s="8">
        <v>3704121.73</v>
      </c>
      <c r="D795" s="8">
        <v>3661313.2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156844391.91</v>
      </c>
      <c r="D797" s="8">
        <v>334925756.93000001</v>
      </c>
    </row>
    <row r="798" spans="1:4" x14ac:dyDescent="0.25">
      <c r="A798" s="6">
        <v>431309</v>
      </c>
      <c r="B798" s="7" t="s">
        <v>102</v>
      </c>
      <c r="C798" s="8">
        <v>6912219.6200000001</v>
      </c>
      <c r="D798" s="8">
        <v>36166544.600000001</v>
      </c>
    </row>
    <row r="799" spans="1:4" x14ac:dyDescent="0.25">
      <c r="A799" s="6">
        <v>431310</v>
      </c>
      <c r="B799" s="7" t="s">
        <v>103</v>
      </c>
      <c r="C799" s="8">
        <v>231873.86</v>
      </c>
      <c r="D799" s="8">
        <v>116959</v>
      </c>
    </row>
    <row r="800" spans="1:4" x14ac:dyDescent="0.25">
      <c r="A800" s="6">
        <v>431311</v>
      </c>
      <c r="B800" s="7" t="s">
        <v>104</v>
      </c>
      <c r="C800" s="8">
        <v>2134394.64</v>
      </c>
      <c r="D800" s="8">
        <v>1809495.99</v>
      </c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>
        <v>244146.34</v>
      </c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245397768.03999999</v>
      </c>
      <c r="D805" s="24">
        <f>SUM(D790:D804)</f>
        <v>516921794.62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417851.18</v>
      </c>
      <c r="D1087" s="8">
        <v>407326.95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22603404.449999999</v>
      </c>
      <c r="D1092" s="8">
        <v>33206265.170000002</v>
      </c>
    </row>
    <row r="1093" spans="1:4" x14ac:dyDescent="0.25">
      <c r="A1093" s="6">
        <v>450106</v>
      </c>
      <c r="B1093" s="7" t="s">
        <v>300</v>
      </c>
      <c r="C1093" s="8">
        <v>55210803.609999999</v>
      </c>
      <c r="D1093" s="8">
        <v>49943354.990000002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2895388.35</v>
      </c>
      <c r="D1095" s="8">
        <v>3515681.35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60577.62</v>
      </c>
      <c r="D1097" s="8"/>
    </row>
    <row r="1098" spans="1:4" x14ac:dyDescent="0.25">
      <c r="A1098" s="6">
        <v>450109</v>
      </c>
      <c r="B1098" s="7" t="s">
        <v>305</v>
      </c>
      <c r="C1098" s="8">
        <v>3549770.53</v>
      </c>
      <c r="D1098" s="8">
        <v>5613488</v>
      </c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84737795.739999995</v>
      </c>
      <c r="D1102" s="11">
        <f>SUM(D1087:D1101)</f>
        <v>92686116.460000008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>
        <v>146085.84</v>
      </c>
    </row>
    <row r="1111" spans="1:4" x14ac:dyDescent="0.25">
      <c r="A1111" s="6">
        <v>450304</v>
      </c>
      <c r="B1111" s="7" t="s">
        <v>314</v>
      </c>
      <c r="C1111" s="8">
        <v>103739073.93000001</v>
      </c>
      <c r="D1111" s="8">
        <v>291577259.70999998</v>
      </c>
    </row>
    <row r="1112" spans="1:4" ht="15.75" thickBot="1" x14ac:dyDescent="0.3">
      <c r="A1112" s="16">
        <v>450310</v>
      </c>
      <c r="B1112" s="17" t="s">
        <v>38</v>
      </c>
      <c r="C1112" s="8">
        <v>32699520.210000001</v>
      </c>
      <c r="D1112" s="8">
        <v>23910813.140000001</v>
      </c>
    </row>
    <row r="1113" spans="1:4" ht="15.75" thickBot="1" x14ac:dyDescent="0.3">
      <c r="A1113" s="9" t="s">
        <v>18</v>
      </c>
      <c r="B1113" s="10"/>
      <c r="C1113" s="11">
        <f>SUM(C1108:C1112)</f>
        <v>136438594.14000002</v>
      </c>
      <c r="D1113" s="11">
        <f>SUM(D1108:D1112)</f>
        <v>315634158.68999994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8318203994.000001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8293177376.0099993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2600000</v>
      </c>
      <c r="D1120" s="8">
        <v>277920</v>
      </c>
    </row>
    <row r="1121" spans="1:4" x14ac:dyDescent="0.25">
      <c r="A1121" s="6">
        <v>510102</v>
      </c>
      <c r="B1121" s="7" t="s">
        <v>319</v>
      </c>
      <c r="C1121" s="8">
        <v>139159010.24000001</v>
      </c>
      <c r="D1121" s="8">
        <v>88584575.260000005</v>
      </c>
    </row>
    <row r="1122" spans="1:4" x14ac:dyDescent="0.25">
      <c r="A1122" s="6">
        <v>510103</v>
      </c>
      <c r="B1122" s="7" t="s">
        <v>320</v>
      </c>
      <c r="C1122" s="8">
        <v>1449410.13</v>
      </c>
      <c r="D1122" s="8">
        <v>1857676.49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95436366.969999999</v>
      </c>
      <c r="D1124" s="8">
        <v>125980910.91</v>
      </c>
    </row>
    <row r="1125" spans="1:4" ht="15.75" thickBot="1" x14ac:dyDescent="0.3">
      <c r="A1125" s="9" t="s">
        <v>18</v>
      </c>
      <c r="B1125" s="10"/>
      <c r="C1125" s="11">
        <f>SUM(C1120:C1124)</f>
        <v>238644787.34</v>
      </c>
      <c r="D1125" s="11">
        <f>SUM(D1120:D1124)</f>
        <v>216701082.66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>
        <v>11302791.220000001</v>
      </c>
      <c r="D1132" s="8">
        <v>12347465.17</v>
      </c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11302791.220000001</v>
      </c>
      <c r="D1134" s="11">
        <f>SUM(D1127:D1133)</f>
        <v>12347465.17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1594500.76</v>
      </c>
      <c r="D1136" s="8">
        <v>1607267.43</v>
      </c>
    </row>
    <row r="1137" spans="1:4" x14ac:dyDescent="0.25">
      <c r="A1137" s="6">
        <v>510302</v>
      </c>
      <c r="B1137" s="7" t="s">
        <v>204</v>
      </c>
      <c r="C1137" s="8">
        <v>246.84</v>
      </c>
      <c r="D1137" s="8">
        <v>-119888.65</v>
      </c>
    </row>
    <row r="1138" spans="1:4" x14ac:dyDescent="0.25">
      <c r="A1138" s="6">
        <v>510303</v>
      </c>
      <c r="B1138" s="7" t="s">
        <v>87</v>
      </c>
      <c r="C1138" s="8">
        <v>104665443.12</v>
      </c>
      <c r="D1138" s="8">
        <v>107639792.11</v>
      </c>
    </row>
    <row r="1139" spans="1:4" x14ac:dyDescent="0.25">
      <c r="A1139" s="6">
        <v>510304</v>
      </c>
      <c r="B1139" s="7" t="s">
        <v>88</v>
      </c>
      <c r="C1139" s="8">
        <v>6802287.0300000003</v>
      </c>
      <c r="D1139" s="8">
        <v>7814308.6900000004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28811185.510000002</v>
      </c>
      <c r="D1145" s="8">
        <v>22161880.07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141873663.25999999</v>
      </c>
      <c r="D1147" s="11">
        <f>SUM(D1136:D1146)</f>
        <v>139103359.65000001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5976941.1200000001</v>
      </c>
      <c r="D1149" s="8">
        <v>6659011.8799999999</v>
      </c>
    </row>
    <row r="1150" spans="1:4" x14ac:dyDescent="0.25">
      <c r="A1150" s="6">
        <v>510402</v>
      </c>
      <c r="B1150" s="7" t="s">
        <v>88</v>
      </c>
      <c r="C1150" s="8">
        <v>620486.34</v>
      </c>
      <c r="D1150" s="8">
        <v>798945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8864751.9800000004</v>
      </c>
      <c r="D1156" s="8">
        <v>8008353.9400000004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15462179.440000001</v>
      </c>
      <c r="D1158" s="11">
        <f>SUM(D1149:D1157)</f>
        <v>15466310.82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1353672.19</v>
      </c>
      <c r="D1160" s="8">
        <v>1373664.49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8017846.75</v>
      </c>
      <c r="D1167" s="8">
        <v>6652238.46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9371518.9399999995</v>
      </c>
      <c r="D1169" s="11">
        <f>SUM(D1160:D1168)</f>
        <v>8025902.9500000002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2509273.16</v>
      </c>
      <c r="D1183" s="8">
        <v>2413248.19</v>
      </c>
    </row>
    <row r="1184" spans="1:4" x14ac:dyDescent="0.25">
      <c r="A1184" s="6">
        <v>510702</v>
      </c>
      <c r="B1184" s="7" t="s">
        <v>87</v>
      </c>
      <c r="C1184" s="8">
        <v>54792977.740000002</v>
      </c>
      <c r="D1184" s="8">
        <v>55036896.259999998</v>
      </c>
    </row>
    <row r="1185" spans="1:4" x14ac:dyDescent="0.25">
      <c r="A1185" s="6">
        <v>510703</v>
      </c>
      <c r="B1185" s="7" t="s">
        <v>88</v>
      </c>
      <c r="C1185" s="8">
        <v>1031892.77</v>
      </c>
      <c r="D1185" s="8">
        <v>1332393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78156083.359999999</v>
      </c>
      <c r="D1191" s="8">
        <v>68882630.930000007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136490227.03</v>
      </c>
      <c r="D1193" s="11">
        <f>SUM(D1183:D1192)</f>
        <v>127665168.38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12455.44</v>
      </c>
      <c r="D1207" s="8">
        <v>10919.46</v>
      </c>
    </row>
    <row r="1208" spans="1:4" x14ac:dyDescent="0.25">
      <c r="A1208" s="6">
        <v>510902</v>
      </c>
      <c r="B1208" s="7" t="s">
        <v>87</v>
      </c>
      <c r="C1208" s="8">
        <v>67013.11</v>
      </c>
      <c r="D1208" s="8">
        <v>2583.09</v>
      </c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15897.88</v>
      </c>
      <c r="D1215" s="8">
        <v>13556.79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95366.430000000008</v>
      </c>
      <c r="D1217" s="11">
        <f>SUM(D1207:D1216)</f>
        <v>27059.34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>
        <v>302062.19</v>
      </c>
      <c r="D1221" s="8">
        <v>330543.67</v>
      </c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302062.19</v>
      </c>
      <c r="D1229" s="11">
        <f>SUM(D1219:D1228)</f>
        <v>330543.67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14846378.51</v>
      </c>
      <c r="D1232" s="8">
        <v>969099.27</v>
      </c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7542659.1500000004</v>
      </c>
      <c r="D1239" s="8">
        <v>5294149.6900000004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22389037.66</v>
      </c>
      <c r="D1241" s="11">
        <f>SUM(D1231:D1240)</f>
        <v>6263248.9600000009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7658780.0700000003</v>
      </c>
      <c r="D1243" s="8">
        <v>6922476.5499999998</v>
      </c>
    </row>
    <row r="1244" spans="1:4" x14ac:dyDescent="0.25">
      <c r="A1244" s="50">
        <v>511202</v>
      </c>
      <c r="B1244" s="7" t="s">
        <v>87</v>
      </c>
      <c r="C1244" s="8">
        <v>13066612.16</v>
      </c>
      <c r="D1244" s="8">
        <v>13352474.77</v>
      </c>
    </row>
    <row r="1245" spans="1:4" x14ac:dyDescent="0.25">
      <c r="A1245" s="50">
        <v>511203</v>
      </c>
      <c r="B1245" s="7" t="s">
        <v>334</v>
      </c>
      <c r="C1245" s="8">
        <v>3309092.89</v>
      </c>
      <c r="D1245" s="8">
        <v>3450855.58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68464770.620000005</v>
      </c>
      <c r="D1251" s="8">
        <v>55202009.619999997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92499255.74000001</v>
      </c>
      <c r="D1253" s="11">
        <f>SUM(D1243:D1252)</f>
        <v>78927816.519999996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739070.51</v>
      </c>
      <c r="D1255" s="8">
        <v>647029.88</v>
      </c>
    </row>
    <row r="1256" spans="1:4" x14ac:dyDescent="0.25">
      <c r="A1256" s="6">
        <v>511302</v>
      </c>
      <c r="B1256" s="7" t="s">
        <v>87</v>
      </c>
      <c r="C1256" s="8">
        <v>2800428.93</v>
      </c>
      <c r="D1256" s="8">
        <v>3212826</v>
      </c>
    </row>
    <row r="1257" spans="1:4" x14ac:dyDescent="0.25">
      <c r="A1257" s="6">
        <v>511303</v>
      </c>
      <c r="B1257" s="7" t="s">
        <v>334</v>
      </c>
      <c r="C1257" s="8">
        <v>533761</v>
      </c>
      <c r="D1257" s="8">
        <v>576650.80000000005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29676134.960000001</v>
      </c>
      <c r="D1263" s="8">
        <v>26539028.82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33749395.399999999</v>
      </c>
      <c r="D1265" s="11">
        <f>SUM(D1255:D1264)</f>
        <v>30975535.5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41600</v>
      </c>
      <c r="D1267" s="8"/>
    </row>
    <row r="1268" spans="1:4" x14ac:dyDescent="0.25">
      <c r="A1268" s="6">
        <v>511402</v>
      </c>
      <c r="B1268" s="7" t="s">
        <v>339</v>
      </c>
      <c r="C1268" s="8">
        <v>40236619.649999999</v>
      </c>
      <c r="D1268" s="8">
        <v>66072291.780000001</v>
      </c>
    </row>
    <row r="1269" spans="1:4" x14ac:dyDescent="0.25">
      <c r="A1269" s="6">
        <v>511403</v>
      </c>
      <c r="B1269" s="7" t="s">
        <v>340</v>
      </c>
      <c r="C1269" s="8">
        <v>1725892.38</v>
      </c>
      <c r="D1269" s="8">
        <v>2833562.71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15612601.84</v>
      </c>
      <c r="D1271" s="8">
        <v>21624125.780000001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>
        <v>105117368.81</v>
      </c>
      <c r="D1277" s="8">
        <v>116321708.41</v>
      </c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162734082.68000001</v>
      </c>
      <c r="D1281" s="11">
        <f>SUM(D1267:D1280)</f>
        <v>206851688.68000001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17429696.719999999</v>
      </c>
      <c r="D1284" s="8">
        <v>26373807.449999999</v>
      </c>
    </row>
    <row r="1285" spans="1:4" x14ac:dyDescent="0.25">
      <c r="A1285" s="6">
        <v>511503</v>
      </c>
      <c r="B1285" s="7" t="s">
        <v>340</v>
      </c>
      <c r="C1285" s="8"/>
      <c r="D1285" s="8">
        <v>95921.1</v>
      </c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8539148.2699999996</v>
      </c>
      <c r="D1287" s="8">
        <v>25875856.289999999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25968844.989999998</v>
      </c>
      <c r="D1297" s="11">
        <f>SUM(D1283:D1296)</f>
        <v>52345584.840000004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7000</v>
      </c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542995</v>
      </c>
      <c r="D1302" s="8">
        <v>537000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>
        <v>33187.5</v>
      </c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>
        <v>445.5</v>
      </c>
      <c r="D1309" s="8">
        <v>69892</v>
      </c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>
        <v>684979.9</v>
      </c>
      <c r="D1319" s="8">
        <v>415295.92</v>
      </c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>
        <v>44444</v>
      </c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>
        <v>3080</v>
      </c>
      <c r="D1326" s="8">
        <v>60484.79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92140.72</v>
      </c>
      <c r="D1330" s="8">
        <v>218830.29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>
        <v>10344.92</v>
      </c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59491</v>
      </c>
      <c r="D1348" s="18">
        <v>84027.73</v>
      </c>
    </row>
    <row r="1349" spans="1:4" ht="15.75" thickBot="1" x14ac:dyDescent="0.3">
      <c r="A1349" s="9" t="s">
        <v>18</v>
      </c>
      <c r="B1349" s="10"/>
      <c r="C1349" s="11">
        <f>SUM(C1299:C1348)</f>
        <v>1444921.0399999998</v>
      </c>
      <c r="D1349" s="11">
        <f>SUM(D1299:D1348)</f>
        <v>1418718.23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300170032.55000001</v>
      </c>
      <c r="D1612" s="8">
        <v>95836748.790000007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>
        <v>10671485.02</v>
      </c>
      <c r="D1614" s="8">
        <v>85520435.909999996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32620665.620000001</v>
      </c>
      <c r="D1616" s="8">
        <v>37815686.270000003</v>
      </c>
    </row>
    <row r="1617" spans="1:4" x14ac:dyDescent="0.25">
      <c r="A1617" s="6">
        <v>530106</v>
      </c>
      <c r="B1617" s="7" t="s">
        <v>99</v>
      </c>
      <c r="C1617" s="8">
        <v>658761829.77999997</v>
      </c>
      <c r="D1617" s="8">
        <v>420098767.83999997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116949383.70999999</v>
      </c>
      <c r="D1619" s="8">
        <v>160483766.00999999</v>
      </c>
    </row>
    <row r="1620" spans="1:4" x14ac:dyDescent="0.25">
      <c r="A1620" s="6">
        <v>530109</v>
      </c>
      <c r="B1620" s="7" t="s">
        <v>102</v>
      </c>
      <c r="C1620" s="8">
        <v>48017754.140000001</v>
      </c>
      <c r="D1620" s="8">
        <v>43997100.350000001</v>
      </c>
    </row>
    <row r="1621" spans="1:4" x14ac:dyDescent="0.25">
      <c r="A1621" s="6">
        <v>530110</v>
      </c>
      <c r="B1621" s="7" t="s">
        <v>103</v>
      </c>
      <c r="C1621" s="8">
        <v>1578221.17</v>
      </c>
      <c r="D1621" s="8">
        <v>829214.34</v>
      </c>
    </row>
    <row r="1622" spans="1:4" x14ac:dyDescent="0.25">
      <c r="A1622" s="6">
        <v>530111</v>
      </c>
      <c r="B1622" s="7" t="s">
        <v>104</v>
      </c>
      <c r="C1622" s="8">
        <v>24834817.609999999</v>
      </c>
      <c r="D1622" s="8">
        <v>33842287.030000001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>
        <v>33300</v>
      </c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>
        <v>2360</v>
      </c>
    </row>
    <row r="1627" spans="1:4" ht="15.75" thickBot="1" x14ac:dyDescent="0.3">
      <c r="A1627" s="9" t="s">
        <v>18</v>
      </c>
      <c r="B1627" s="10"/>
      <c r="C1627" s="11">
        <f>SUM(C1612:C1626)</f>
        <v>1193637489.6000001</v>
      </c>
      <c r="D1627" s="11">
        <f>SUM(D1612:D1626)</f>
        <v>878426366.53999996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43693459.240000002</v>
      </c>
      <c r="D1629" s="8">
        <v>49344386.200000003</v>
      </c>
    </row>
    <row r="1630" spans="1:4" x14ac:dyDescent="0.25">
      <c r="A1630" s="6">
        <v>530202</v>
      </c>
      <c r="B1630" s="7" t="s">
        <v>95</v>
      </c>
      <c r="C1630" s="8">
        <v>32227918.18</v>
      </c>
      <c r="D1630" s="8">
        <v>35358658.469999999</v>
      </c>
    </row>
    <row r="1631" spans="1:4" x14ac:dyDescent="0.25">
      <c r="A1631" s="6">
        <v>530203</v>
      </c>
      <c r="B1631" s="7" t="s">
        <v>96</v>
      </c>
      <c r="C1631" s="8">
        <v>3154600.28</v>
      </c>
      <c r="D1631" s="8">
        <v>2504761.25</v>
      </c>
    </row>
    <row r="1632" spans="1:4" x14ac:dyDescent="0.25">
      <c r="A1632" s="6">
        <v>530204</v>
      </c>
      <c r="B1632" s="7" t="s">
        <v>97</v>
      </c>
      <c r="C1632" s="8">
        <v>845901.77</v>
      </c>
      <c r="D1632" s="8">
        <v>1018107.02</v>
      </c>
    </row>
    <row r="1633" spans="1:4" x14ac:dyDescent="0.25">
      <c r="A1633" s="6">
        <v>530205</v>
      </c>
      <c r="B1633" s="7" t="s">
        <v>98</v>
      </c>
      <c r="C1633" s="8">
        <v>15393050.34</v>
      </c>
      <c r="D1633" s="8">
        <v>12434765.560000001</v>
      </c>
    </row>
    <row r="1634" spans="1:4" x14ac:dyDescent="0.25">
      <c r="A1634" s="6">
        <v>530206</v>
      </c>
      <c r="B1634" s="7" t="s">
        <v>99</v>
      </c>
      <c r="C1634" s="8">
        <v>182256027.5</v>
      </c>
      <c r="D1634" s="8">
        <v>173729381.81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16901216.34</v>
      </c>
      <c r="D1636" s="8">
        <v>16865615</v>
      </c>
    </row>
    <row r="1637" spans="1:4" x14ac:dyDescent="0.25">
      <c r="A1637" s="6">
        <v>530209</v>
      </c>
      <c r="B1637" s="7" t="s">
        <v>102</v>
      </c>
      <c r="C1637" s="8">
        <v>13485313.789999999</v>
      </c>
      <c r="D1637" s="8">
        <v>13885213.58</v>
      </c>
    </row>
    <row r="1638" spans="1:4" x14ac:dyDescent="0.25">
      <c r="A1638" s="6">
        <v>530210</v>
      </c>
      <c r="B1638" s="7" t="s">
        <v>103</v>
      </c>
      <c r="C1638" s="8">
        <v>1841635.47</v>
      </c>
      <c r="D1638" s="8">
        <v>1718588.81</v>
      </c>
    </row>
    <row r="1639" spans="1:4" x14ac:dyDescent="0.25">
      <c r="A1639" s="6">
        <v>530211</v>
      </c>
      <c r="B1639" s="7" t="s">
        <v>104</v>
      </c>
      <c r="C1639" s="8">
        <v>4371209.6100000003</v>
      </c>
      <c r="D1639" s="8">
        <v>4097911.36</v>
      </c>
    </row>
    <row r="1640" spans="1:4" x14ac:dyDescent="0.25">
      <c r="A1640" s="6">
        <v>530212</v>
      </c>
      <c r="B1640" s="7" t="s">
        <v>105</v>
      </c>
      <c r="C1640" s="8">
        <v>2923278.6</v>
      </c>
      <c r="D1640" s="8">
        <v>1301941.43</v>
      </c>
    </row>
    <row r="1641" spans="1:4" x14ac:dyDescent="0.25">
      <c r="A1641" s="6">
        <v>530213</v>
      </c>
      <c r="B1641" s="7" t="s">
        <v>106</v>
      </c>
      <c r="C1641" s="8">
        <v>724240.87</v>
      </c>
      <c r="D1641" s="8">
        <v>373340.89</v>
      </c>
    </row>
    <row r="1642" spans="1:4" x14ac:dyDescent="0.25">
      <c r="A1642" s="6">
        <v>530214</v>
      </c>
      <c r="B1642" s="7" t="s">
        <v>107</v>
      </c>
      <c r="C1642" s="8">
        <v>140544.57999999999</v>
      </c>
      <c r="D1642" s="8">
        <v>59782.59</v>
      </c>
    </row>
    <row r="1643" spans="1:4" ht="15.75" thickBot="1" x14ac:dyDescent="0.3">
      <c r="A1643" s="19">
        <v>530215</v>
      </c>
      <c r="B1643" s="20" t="s">
        <v>108</v>
      </c>
      <c r="C1643" s="8">
        <v>1951940.25</v>
      </c>
      <c r="D1643" s="8">
        <v>1765089.9</v>
      </c>
    </row>
    <row r="1644" spans="1:4" ht="15.75" thickBot="1" x14ac:dyDescent="0.3">
      <c r="A1644" s="9" t="s">
        <v>18</v>
      </c>
      <c r="B1644" s="10"/>
      <c r="C1644" s="11">
        <f>SUM(C1629:C1643)</f>
        <v>319910336.82000005</v>
      </c>
      <c r="D1644" s="11">
        <f>SUM(D1629:D1643)</f>
        <v>314457543.86999995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19737754.48</v>
      </c>
      <c r="D1646" s="8">
        <v>19275656.52</v>
      </c>
    </row>
    <row r="1647" spans="1:4" x14ac:dyDescent="0.25">
      <c r="A1647" s="6">
        <v>530302</v>
      </c>
      <c r="B1647" s="7" t="s">
        <v>95</v>
      </c>
      <c r="C1647" s="8">
        <v>14143463.390000001</v>
      </c>
      <c r="D1647" s="8">
        <v>13063559.02</v>
      </c>
    </row>
    <row r="1648" spans="1:4" x14ac:dyDescent="0.25">
      <c r="A1648" s="6">
        <v>530303</v>
      </c>
      <c r="B1648" s="7" t="s">
        <v>96</v>
      </c>
      <c r="C1648" s="8">
        <v>1001904.5</v>
      </c>
      <c r="D1648" s="8">
        <v>1190208.32</v>
      </c>
    </row>
    <row r="1649" spans="1:4" x14ac:dyDescent="0.25">
      <c r="A1649" s="6">
        <v>530304</v>
      </c>
      <c r="B1649" s="7" t="s">
        <v>97</v>
      </c>
      <c r="C1649" s="8">
        <v>407242.85</v>
      </c>
      <c r="D1649" s="8">
        <v>203644.03</v>
      </c>
    </row>
    <row r="1650" spans="1:4" x14ac:dyDescent="0.25">
      <c r="A1650" s="6">
        <v>530305</v>
      </c>
      <c r="B1650" s="7" t="s">
        <v>98</v>
      </c>
      <c r="C1650" s="8">
        <v>1865214.94</v>
      </c>
      <c r="D1650" s="8">
        <v>1761113.03</v>
      </c>
    </row>
    <row r="1651" spans="1:4" x14ac:dyDescent="0.25">
      <c r="A1651" s="6">
        <v>530306</v>
      </c>
      <c r="B1651" s="7" t="s">
        <v>99</v>
      </c>
      <c r="C1651" s="8">
        <v>69491752.719999999</v>
      </c>
      <c r="D1651" s="8">
        <v>67714592.900000006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6746246</v>
      </c>
      <c r="D1653" s="8">
        <v>6370575.5800000001</v>
      </c>
    </row>
    <row r="1654" spans="1:4" x14ac:dyDescent="0.25">
      <c r="A1654" s="6">
        <v>530309</v>
      </c>
      <c r="B1654" s="7" t="s">
        <v>102</v>
      </c>
      <c r="C1654" s="8">
        <v>5554085.4199999999</v>
      </c>
      <c r="D1654" s="8">
        <v>4921724.82</v>
      </c>
    </row>
    <row r="1655" spans="1:4" x14ac:dyDescent="0.25">
      <c r="A1655" s="6">
        <v>530310</v>
      </c>
      <c r="B1655" s="7" t="s">
        <v>103</v>
      </c>
      <c r="C1655" s="8">
        <v>687435.52</v>
      </c>
      <c r="D1655" s="8">
        <v>575000.09</v>
      </c>
    </row>
    <row r="1656" spans="1:4" x14ac:dyDescent="0.25">
      <c r="A1656" s="6">
        <v>530311</v>
      </c>
      <c r="B1656" s="7" t="s">
        <v>104</v>
      </c>
      <c r="C1656" s="8">
        <v>1639164.58</v>
      </c>
      <c r="D1656" s="8">
        <v>1698178.08</v>
      </c>
    </row>
    <row r="1657" spans="1:4" x14ac:dyDescent="0.25">
      <c r="A1657" s="6">
        <v>530312</v>
      </c>
      <c r="B1657" s="7" t="s">
        <v>105</v>
      </c>
      <c r="C1657" s="8">
        <v>520776.61</v>
      </c>
      <c r="D1657" s="8">
        <v>536853.85</v>
      </c>
    </row>
    <row r="1658" spans="1:4" x14ac:dyDescent="0.25">
      <c r="A1658" s="6">
        <v>530313</v>
      </c>
      <c r="B1658" s="7" t="s">
        <v>106</v>
      </c>
      <c r="C1658" s="8">
        <v>149336.35999999999</v>
      </c>
      <c r="D1658" s="8">
        <v>-9237.91</v>
      </c>
    </row>
    <row r="1659" spans="1:4" x14ac:dyDescent="0.25">
      <c r="A1659" s="6">
        <v>530314</v>
      </c>
      <c r="B1659" s="7" t="s">
        <v>107</v>
      </c>
      <c r="C1659" s="8">
        <v>23913.03</v>
      </c>
      <c r="D1659" s="8">
        <v>74560.97</v>
      </c>
    </row>
    <row r="1660" spans="1:4" ht="15.75" thickBot="1" x14ac:dyDescent="0.3">
      <c r="A1660" s="19">
        <v>530315</v>
      </c>
      <c r="B1660" s="20" t="s">
        <v>108</v>
      </c>
      <c r="C1660" s="8">
        <v>706035.96</v>
      </c>
      <c r="D1660" s="8">
        <v>972952.44</v>
      </c>
    </row>
    <row r="1661" spans="1:4" ht="15.75" thickBot="1" x14ac:dyDescent="0.3">
      <c r="A1661" s="9" t="s">
        <v>18</v>
      </c>
      <c r="B1661" s="10"/>
      <c r="C1661" s="24">
        <f>SUM(C1646:C1660)</f>
        <v>122674326.35999998</v>
      </c>
      <c r="D1661" s="24">
        <f>SUM(D1646:D1660)</f>
        <v>118349381.73999999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36339585.390000001</v>
      </c>
      <c r="D1663" s="8">
        <v>35285010.670000002</v>
      </c>
    </row>
    <row r="1664" spans="1:4" x14ac:dyDescent="0.25">
      <c r="A1664" s="6">
        <v>530402</v>
      </c>
      <c r="B1664" s="7" t="s">
        <v>95</v>
      </c>
      <c r="C1664" s="8">
        <v>28986707.940000001</v>
      </c>
      <c r="D1664" s="8">
        <v>26321800.699999999</v>
      </c>
    </row>
    <row r="1665" spans="1:4" x14ac:dyDescent="0.25">
      <c r="A1665" s="6">
        <v>530403</v>
      </c>
      <c r="B1665" s="7" t="s">
        <v>96</v>
      </c>
      <c r="C1665" s="8">
        <v>2624788.56</v>
      </c>
      <c r="D1665" s="8">
        <v>2111159.5099999998</v>
      </c>
    </row>
    <row r="1666" spans="1:4" x14ac:dyDescent="0.25">
      <c r="A1666" s="6">
        <v>530404</v>
      </c>
      <c r="B1666" s="7" t="s">
        <v>97</v>
      </c>
      <c r="C1666" s="8">
        <v>681819.72</v>
      </c>
      <c r="D1666" s="8">
        <v>757124.24</v>
      </c>
    </row>
    <row r="1667" spans="1:4" x14ac:dyDescent="0.25">
      <c r="A1667" s="6">
        <v>530405</v>
      </c>
      <c r="B1667" s="7" t="s">
        <v>98</v>
      </c>
      <c r="C1667" s="8">
        <v>2940986.69</v>
      </c>
      <c r="D1667" s="8">
        <v>2402944.87</v>
      </c>
    </row>
    <row r="1668" spans="1:4" x14ac:dyDescent="0.25">
      <c r="A1668" s="6">
        <v>530406</v>
      </c>
      <c r="B1668" s="7" t="s">
        <v>99</v>
      </c>
      <c r="C1668" s="8">
        <v>69003.12</v>
      </c>
      <c r="D1668" s="8">
        <v>96439.51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6078747.9800000004</v>
      </c>
      <c r="D1670" s="8">
        <v>4960590.62</v>
      </c>
    </row>
    <row r="1671" spans="1:4" x14ac:dyDescent="0.25">
      <c r="A1671" s="6">
        <v>530409</v>
      </c>
      <c r="B1671" s="7" t="s">
        <v>102</v>
      </c>
      <c r="C1671" s="8">
        <v>9862200.9299999997</v>
      </c>
      <c r="D1671" s="8">
        <v>8321423.4199999999</v>
      </c>
    </row>
    <row r="1672" spans="1:4" x14ac:dyDescent="0.25">
      <c r="A1672" s="6">
        <v>530410</v>
      </c>
      <c r="B1672" s="7" t="s">
        <v>103</v>
      </c>
      <c r="C1672" s="8">
        <v>807863.98</v>
      </c>
      <c r="D1672" s="8">
        <v>1247002.46</v>
      </c>
    </row>
    <row r="1673" spans="1:4" x14ac:dyDescent="0.25">
      <c r="A1673" s="6">
        <v>530411</v>
      </c>
      <c r="B1673" s="7" t="s">
        <v>104</v>
      </c>
      <c r="C1673" s="8">
        <v>2254604.4</v>
      </c>
      <c r="D1673" s="8">
        <v>1616510.05</v>
      </c>
    </row>
    <row r="1674" spans="1:4" x14ac:dyDescent="0.25">
      <c r="A1674" s="6">
        <v>530412</v>
      </c>
      <c r="B1674" s="7" t="s">
        <v>105</v>
      </c>
      <c r="C1674" s="8">
        <v>3043941.56</v>
      </c>
      <c r="D1674" s="8">
        <v>1334162.44</v>
      </c>
    </row>
    <row r="1675" spans="1:4" x14ac:dyDescent="0.25">
      <c r="A1675" s="6">
        <v>530413</v>
      </c>
      <c r="B1675" s="7" t="s">
        <v>106</v>
      </c>
      <c r="C1675" s="8">
        <v>747100.12</v>
      </c>
      <c r="D1675" s="8">
        <v>390654.35</v>
      </c>
    </row>
    <row r="1676" spans="1:4" x14ac:dyDescent="0.25">
      <c r="A1676" s="6">
        <v>530414</v>
      </c>
      <c r="B1676" s="7" t="s">
        <v>107</v>
      </c>
      <c r="C1676" s="8">
        <v>143917.66</v>
      </c>
      <c r="D1676" s="8">
        <v>61217.43</v>
      </c>
    </row>
    <row r="1677" spans="1:4" ht="15.75" thickBot="1" x14ac:dyDescent="0.3">
      <c r="A1677" s="19">
        <v>530415</v>
      </c>
      <c r="B1677" s="20" t="s">
        <v>108</v>
      </c>
      <c r="C1677" s="8">
        <v>2054798.33</v>
      </c>
      <c r="D1677" s="8">
        <v>1871126.78</v>
      </c>
    </row>
    <row r="1678" spans="1:4" ht="15.75" thickBot="1" x14ac:dyDescent="0.3">
      <c r="A1678" s="9" t="s">
        <v>18</v>
      </c>
      <c r="B1678" s="10"/>
      <c r="C1678" s="52">
        <f>SUM(C1663:C1677)</f>
        <v>96636066.380000025</v>
      </c>
      <c r="D1678" s="52">
        <f>SUM(D1663:D1677)</f>
        <v>86777167.049999997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54027961.189999998</v>
      </c>
      <c r="D1680" s="8">
        <v>61768623.640000001</v>
      </c>
    </row>
    <row r="1681" spans="1:4" x14ac:dyDescent="0.25">
      <c r="A1681" s="6">
        <v>530502</v>
      </c>
      <c r="B1681" s="7" t="s">
        <v>95</v>
      </c>
      <c r="C1681" s="8">
        <v>76690978.079999998</v>
      </c>
      <c r="D1681" s="8">
        <v>88554223.930000007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>
        <v>16175533.76</v>
      </c>
      <c r="D1688" s="8">
        <v>14424600.199999999</v>
      </c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146894473.03</v>
      </c>
      <c r="D1695" s="21">
        <f>SUM(D1680:D1694)</f>
        <v>164747447.76999998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174368956.99000001</v>
      </c>
      <c r="D1697" s="8">
        <v>191136415.55000001</v>
      </c>
    </row>
    <row r="1698" spans="1:4" x14ac:dyDescent="0.25">
      <c r="A1698" s="6">
        <v>530602</v>
      </c>
      <c r="B1698" s="7" t="s">
        <v>95</v>
      </c>
      <c r="C1698" s="8">
        <v>211414580.18000001</v>
      </c>
      <c r="D1698" s="8">
        <v>234529621.06999999</v>
      </c>
    </row>
    <row r="1699" spans="1:4" x14ac:dyDescent="0.25">
      <c r="A1699" s="6">
        <v>530603</v>
      </c>
      <c r="B1699" s="7" t="s">
        <v>96</v>
      </c>
      <c r="C1699" s="8">
        <v>17627063.600000001</v>
      </c>
      <c r="D1699" s="8">
        <v>13077382.710000001</v>
      </c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55003461.700000003</v>
      </c>
      <c r="D1701" s="8">
        <v>45933471.25</v>
      </c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>
        <v>677685.15</v>
      </c>
      <c r="D1704" s="8">
        <v>667533.43000000005</v>
      </c>
    </row>
    <row r="1705" spans="1:4" x14ac:dyDescent="0.25">
      <c r="A1705" s="6">
        <v>530609</v>
      </c>
      <c r="B1705" s="7" t="s">
        <v>102</v>
      </c>
      <c r="C1705" s="8">
        <v>43565714.380000003</v>
      </c>
      <c r="D1705" s="8">
        <v>35202676.5</v>
      </c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>
        <v>19024633.350000001</v>
      </c>
      <c r="D1708" s="8">
        <v>8338511.4199999999</v>
      </c>
    </row>
    <row r="1709" spans="1:4" x14ac:dyDescent="0.25">
      <c r="A1709" s="6">
        <v>530613</v>
      </c>
      <c r="B1709" s="7" t="s">
        <v>106</v>
      </c>
      <c r="C1709" s="8">
        <v>4669376.37</v>
      </c>
      <c r="D1709" s="8">
        <v>2441589.7400000002</v>
      </c>
    </row>
    <row r="1710" spans="1:4" x14ac:dyDescent="0.25">
      <c r="A1710" s="6">
        <v>530614</v>
      </c>
      <c r="B1710" s="7" t="s">
        <v>107</v>
      </c>
      <c r="C1710" s="8">
        <v>899485.26</v>
      </c>
      <c r="D1710" s="8">
        <v>382608.4</v>
      </c>
    </row>
    <row r="1711" spans="1:4" ht="15.75" thickBot="1" x14ac:dyDescent="0.3">
      <c r="A1711" s="19">
        <v>530615</v>
      </c>
      <c r="B1711" s="20" t="s">
        <v>108</v>
      </c>
      <c r="C1711" s="8">
        <v>12821588.58</v>
      </c>
      <c r="D1711" s="8">
        <v>11694541.77</v>
      </c>
    </row>
    <row r="1712" spans="1:4" ht="15.75" thickBot="1" x14ac:dyDescent="0.3">
      <c r="A1712" s="9" t="s">
        <v>18</v>
      </c>
      <c r="B1712" s="10"/>
      <c r="C1712" s="11">
        <f>SUM(C1697:C1711)</f>
        <v>540072545.56000006</v>
      </c>
      <c r="D1712" s="11">
        <f>SUM(D1697:D1711)</f>
        <v>543404351.84000003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46912585.960000001</v>
      </c>
      <c r="D1714" s="8">
        <v>15927378.9</v>
      </c>
    </row>
    <row r="1715" spans="1:4" x14ac:dyDescent="0.25">
      <c r="A1715" s="6">
        <v>530702</v>
      </c>
      <c r="B1715" s="7" t="s">
        <v>95</v>
      </c>
      <c r="C1715" s="8">
        <v>57482824.630000003</v>
      </c>
      <c r="D1715" s="8">
        <v>19528528.559999999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6667372.4100000001</v>
      </c>
      <c r="D1717" s="8">
        <v>16762323.529999999</v>
      </c>
    </row>
    <row r="1718" spans="1:4" x14ac:dyDescent="0.25">
      <c r="A1718" s="6">
        <v>530705</v>
      </c>
      <c r="B1718" s="7" t="s">
        <v>98</v>
      </c>
      <c r="C1718" s="8">
        <v>1371296.13</v>
      </c>
      <c r="D1718" s="8">
        <v>1457871.14</v>
      </c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15279983.33</v>
      </c>
      <c r="D1721" s="8">
        <v>2705961.91</v>
      </c>
    </row>
    <row r="1722" spans="1:4" x14ac:dyDescent="0.25">
      <c r="A1722" s="6">
        <v>530709</v>
      </c>
      <c r="B1722" s="7" t="s">
        <v>102</v>
      </c>
      <c r="C1722" s="8">
        <v>3425.16</v>
      </c>
      <c r="D1722" s="8">
        <v>191424.53</v>
      </c>
    </row>
    <row r="1723" spans="1:4" x14ac:dyDescent="0.25">
      <c r="A1723" s="6">
        <v>530710</v>
      </c>
      <c r="B1723" s="7" t="s">
        <v>103</v>
      </c>
      <c r="C1723" s="8">
        <v>5915689.9800000004</v>
      </c>
      <c r="D1723" s="8">
        <v>13362710.630000001</v>
      </c>
    </row>
    <row r="1724" spans="1:4" x14ac:dyDescent="0.25">
      <c r="A1724" s="6">
        <v>530711</v>
      </c>
      <c r="B1724" s="7" t="s">
        <v>104</v>
      </c>
      <c r="C1724" s="8">
        <v>17907569.649999999</v>
      </c>
      <c r="D1724" s="8">
        <v>13879047.140000001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151540747.25</v>
      </c>
      <c r="D1729" s="11">
        <f>SUM(D1714:D1728)</f>
        <v>83815246.340000004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332340553.35000002</v>
      </c>
      <c r="D1731" s="8">
        <v>286515931.36000001</v>
      </c>
    </row>
    <row r="1732" spans="1:4" x14ac:dyDescent="0.25">
      <c r="A1732" s="6">
        <v>530802</v>
      </c>
      <c r="B1732" s="7" t="s">
        <v>95</v>
      </c>
      <c r="C1732" s="8">
        <v>405975561.06999999</v>
      </c>
      <c r="D1732" s="8">
        <v>349695192.82999998</v>
      </c>
    </row>
    <row r="1733" spans="1:4" x14ac:dyDescent="0.25">
      <c r="A1733" s="6">
        <v>530803</v>
      </c>
      <c r="B1733" s="7" t="s">
        <v>96</v>
      </c>
      <c r="C1733" s="8">
        <v>13111903.130000001</v>
      </c>
      <c r="D1733" s="8">
        <v>11548603.130000001</v>
      </c>
    </row>
    <row r="1734" spans="1:4" x14ac:dyDescent="0.25">
      <c r="A1734" s="6">
        <v>530804</v>
      </c>
      <c r="B1734" s="7" t="s">
        <v>97</v>
      </c>
      <c r="C1734" s="8">
        <v>16548317.029999999</v>
      </c>
      <c r="D1734" s="8">
        <v>6549050.6600000001</v>
      </c>
    </row>
    <row r="1735" spans="1:4" x14ac:dyDescent="0.25">
      <c r="A1735" s="6">
        <v>530805</v>
      </c>
      <c r="B1735" s="7" t="s">
        <v>98</v>
      </c>
      <c r="C1735" s="8">
        <v>22836395.219999999</v>
      </c>
      <c r="D1735" s="8">
        <v>15855403.59</v>
      </c>
    </row>
    <row r="1736" spans="1:4" x14ac:dyDescent="0.25">
      <c r="A1736" s="6">
        <v>530806</v>
      </c>
      <c r="B1736" s="7" t="s">
        <v>99</v>
      </c>
      <c r="C1736" s="8">
        <v>514231.58</v>
      </c>
      <c r="D1736" s="8">
        <v>810895.03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62624718.810000002</v>
      </c>
      <c r="D1738" s="8">
        <v>57914725.829999998</v>
      </c>
    </row>
    <row r="1739" spans="1:4" x14ac:dyDescent="0.25">
      <c r="A1739" s="6">
        <v>530809</v>
      </c>
      <c r="B1739" s="7" t="s">
        <v>102</v>
      </c>
      <c r="C1739" s="8">
        <v>46046089.07</v>
      </c>
      <c r="D1739" s="8">
        <v>39872105.039999999</v>
      </c>
    </row>
    <row r="1740" spans="1:4" x14ac:dyDescent="0.25">
      <c r="A1740" s="6">
        <v>530810</v>
      </c>
      <c r="B1740" s="7" t="s">
        <v>103</v>
      </c>
      <c r="C1740" s="8">
        <v>14301215.220000001</v>
      </c>
      <c r="D1740" s="8">
        <v>12134199.029999999</v>
      </c>
    </row>
    <row r="1741" spans="1:4" x14ac:dyDescent="0.25">
      <c r="A1741" s="6">
        <v>530811</v>
      </c>
      <c r="B1741" s="7" t="s">
        <v>104</v>
      </c>
      <c r="C1741" s="8">
        <v>22455503.079999998</v>
      </c>
      <c r="D1741" s="8">
        <v>14407693.119999999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17181.36</v>
      </c>
      <c r="D1745" s="8"/>
    </row>
    <row r="1746" spans="1:4" ht="15.75" thickBot="1" x14ac:dyDescent="0.3">
      <c r="A1746" s="9" t="s">
        <v>18</v>
      </c>
      <c r="B1746" s="10"/>
      <c r="C1746" s="24">
        <f>SUM(C1731:C1745)</f>
        <v>936771668.9200002</v>
      </c>
      <c r="D1746" s="24">
        <f>SUM(D1731:D1745)</f>
        <v>795303799.62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>
        <v>4196111.29</v>
      </c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>
        <v>20434159.949999999</v>
      </c>
      <c r="D1753" s="8">
        <v>22198603.260000002</v>
      </c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>
        <v>15763992.17</v>
      </c>
      <c r="D1755" s="8">
        <v>1121795.75</v>
      </c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>
        <v>54290.080000000002</v>
      </c>
      <c r="D1757" s="8">
        <v>56352.68</v>
      </c>
    </row>
    <row r="1758" spans="1:4" x14ac:dyDescent="0.25">
      <c r="A1758" s="6">
        <v>530911</v>
      </c>
      <c r="B1758" s="7" t="s">
        <v>104</v>
      </c>
      <c r="C1758" s="8">
        <v>513541.71</v>
      </c>
      <c r="D1758" s="8">
        <v>1865469.85</v>
      </c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>
        <v>98919.82</v>
      </c>
      <c r="D1762" s="8">
        <v>113978.14</v>
      </c>
    </row>
    <row r="1763" spans="1:4" ht="15.75" thickBot="1" x14ac:dyDescent="0.3">
      <c r="A1763" s="9" t="s">
        <v>18</v>
      </c>
      <c r="B1763" s="10"/>
      <c r="C1763" s="21">
        <f>SUM(C1748:C1762)</f>
        <v>36864903.729999997</v>
      </c>
      <c r="D1763" s="21">
        <f>SUM(D1748:D1762)</f>
        <v>29552310.970000003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>
        <v>103172055.95</v>
      </c>
      <c r="D1766" s="8">
        <v>93231784.549999997</v>
      </c>
    </row>
    <row r="1767" spans="1:4" x14ac:dyDescent="0.25">
      <c r="A1767" s="6">
        <v>531003</v>
      </c>
      <c r="B1767" s="7" t="s">
        <v>96</v>
      </c>
      <c r="C1767" s="8">
        <v>3059564.43</v>
      </c>
      <c r="D1767" s="8">
        <v>2189410.65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7884689.7599999998</v>
      </c>
      <c r="D1769" s="8">
        <v>6144517.8499999996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114116310.14000002</v>
      </c>
      <c r="D1780" s="11">
        <f>SUM(D1765:D1779)</f>
        <v>101565713.05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269193036.68000001</v>
      </c>
      <c r="D1782" s="8">
        <v>253205591.00999999</v>
      </c>
    </row>
    <row r="1783" spans="1:4" x14ac:dyDescent="0.25">
      <c r="A1783" s="6">
        <v>531102</v>
      </c>
      <c r="B1783" s="7" t="s">
        <v>95</v>
      </c>
      <c r="C1783" s="8">
        <v>319314045.42000002</v>
      </c>
      <c r="D1783" s="8">
        <v>296650385.43000001</v>
      </c>
    </row>
    <row r="1784" spans="1:4" x14ac:dyDescent="0.25">
      <c r="A1784" s="6">
        <v>531103</v>
      </c>
      <c r="B1784" s="7" t="s">
        <v>96</v>
      </c>
      <c r="C1784" s="8">
        <v>16996135.350000001</v>
      </c>
      <c r="D1784" s="8">
        <v>13337694.960000001</v>
      </c>
    </row>
    <row r="1785" spans="1:4" x14ac:dyDescent="0.25">
      <c r="A1785" s="6">
        <v>531104</v>
      </c>
      <c r="B1785" s="7" t="s">
        <v>97</v>
      </c>
      <c r="C1785" s="8">
        <v>9286275.8800000008</v>
      </c>
      <c r="D1785" s="8">
        <v>9324549.7300000004</v>
      </c>
    </row>
    <row r="1786" spans="1:4" x14ac:dyDescent="0.25">
      <c r="A1786" s="6">
        <v>531105</v>
      </c>
      <c r="B1786" s="7" t="s">
        <v>98</v>
      </c>
      <c r="C1786" s="8">
        <v>17266590.100000001</v>
      </c>
      <c r="D1786" s="8">
        <v>13759885</v>
      </c>
    </row>
    <row r="1787" spans="1:4" x14ac:dyDescent="0.25">
      <c r="A1787" s="6">
        <v>531106</v>
      </c>
      <c r="B1787" s="7" t="s">
        <v>99</v>
      </c>
      <c r="C1787" s="8">
        <v>437953896.33999997</v>
      </c>
      <c r="D1787" s="8">
        <v>413005186.45999998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60226028.990000002</v>
      </c>
      <c r="D1789" s="8">
        <v>51384812.770000003</v>
      </c>
    </row>
    <row r="1790" spans="1:4" x14ac:dyDescent="0.25">
      <c r="A1790" s="6">
        <v>531109</v>
      </c>
      <c r="B1790" s="7" t="s">
        <v>102</v>
      </c>
      <c r="C1790" s="8">
        <v>45603229.859999999</v>
      </c>
      <c r="D1790" s="8">
        <v>40158684.130000003</v>
      </c>
    </row>
    <row r="1791" spans="1:4" x14ac:dyDescent="0.25">
      <c r="A1791" s="6">
        <v>531110</v>
      </c>
      <c r="B1791" s="7" t="s">
        <v>103</v>
      </c>
      <c r="C1791" s="8">
        <v>10622157.310000001</v>
      </c>
      <c r="D1791" s="8">
        <v>12258907.380000001</v>
      </c>
    </row>
    <row r="1792" spans="1:4" x14ac:dyDescent="0.25">
      <c r="A1792" s="6">
        <v>531111</v>
      </c>
      <c r="B1792" s="7" t="s">
        <v>104</v>
      </c>
      <c r="C1792" s="8">
        <v>26833108.859999999</v>
      </c>
      <c r="D1792" s="8">
        <v>21558034.690000001</v>
      </c>
    </row>
    <row r="1793" spans="1:4" x14ac:dyDescent="0.25">
      <c r="A1793" s="6">
        <v>531112</v>
      </c>
      <c r="B1793" s="7" t="s">
        <v>105</v>
      </c>
      <c r="C1793" s="8">
        <v>9512316.9399999995</v>
      </c>
      <c r="D1793" s="8">
        <v>4169255.13</v>
      </c>
    </row>
    <row r="1794" spans="1:4" x14ac:dyDescent="0.25">
      <c r="A1794" s="6">
        <v>531113</v>
      </c>
      <c r="B1794" s="7" t="s">
        <v>106</v>
      </c>
      <c r="C1794" s="8">
        <v>2334688.14</v>
      </c>
      <c r="D1794" s="8">
        <v>1220795.07</v>
      </c>
    </row>
    <row r="1795" spans="1:4" x14ac:dyDescent="0.25">
      <c r="A1795" s="6">
        <v>531114</v>
      </c>
      <c r="B1795" s="7" t="s">
        <v>107</v>
      </c>
      <c r="C1795" s="8">
        <v>449742.62</v>
      </c>
      <c r="D1795" s="8">
        <v>191304.22</v>
      </c>
    </row>
    <row r="1796" spans="1:4" ht="15.75" thickBot="1" x14ac:dyDescent="0.3">
      <c r="A1796" s="19">
        <v>531115</v>
      </c>
      <c r="B1796" s="20" t="s">
        <v>108</v>
      </c>
      <c r="C1796" s="8">
        <v>6417665.7800000003</v>
      </c>
      <c r="D1796" s="8">
        <v>5847270.0499999998</v>
      </c>
    </row>
    <row r="1797" spans="1:4" ht="15.75" thickBot="1" x14ac:dyDescent="0.3">
      <c r="A1797" s="9" t="s">
        <v>18</v>
      </c>
      <c r="B1797" s="10"/>
      <c r="C1797" s="11">
        <f>SUM(C1782:C1796)</f>
        <v>1232008918.2699997</v>
      </c>
      <c r="D1797" s="11">
        <f>SUM(D1782:D1796)</f>
        <v>1136072356.0300004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222139339.78</v>
      </c>
      <c r="D1799" s="8">
        <v>177311117.91</v>
      </c>
    </row>
    <row r="1800" spans="1:4" x14ac:dyDescent="0.25">
      <c r="A1800" s="6">
        <v>531202</v>
      </c>
      <c r="B1800" s="7" t="s">
        <v>95</v>
      </c>
      <c r="C1800" s="8">
        <v>314215740.38</v>
      </c>
      <c r="D1800" s="8">
        <v>252894869.65000001</v>
      </c>
    </row>
    <row r="1801" spans="1:4" x14ac:dyDescent="0.25">
      <c r="A1801" s="6">
        <v>531203</v>
      </c>
      <c r="B1801" s="7" t="s">
        <v>96</v>
      </c>
      <c r="C1801" s="8">
        <v>12404603.17</v>
      </c>
      <c r="D1801" s="8">
        <v>12078264.529999999</v>
      </c>
    </row>
    <row r="1802" spans="1:4" x14ac:dyDescent="0.25">
      <c r="A1802" s="6">
        <v>531204</v>
      </c>
      <c r="B1802" s="7" t="s">
        <v>97</v>
      </c>
      <c r="C1802" s="8">
        <v>9324549.6799999997</v>
      </c>
      <c r="D1802" s="8">
        <v>2388359.92</v>
      </c>
    </row>
    <row r="1803" spans="1:4" x14ac:dyDescent="0.25">
      <c r="A1803" s="6">
        <v>531205</v>
      </c>
      <c r="B1803" s="7" t="s">
        <v>98</v>
      </c>
      <c r="C1803" s="8">
        <v>10408689.57</v>
      </c>
      <c r="D1803" s="8">
        <v>9863111.9000000004</v>
      </c>
    </row>
    <row r="1804" spans="1:4" x14ac:dyDescent="0.25">
      <c r="A1804" s="6">
        <v>531206</v>
      </c>
      <c r="B1804" s="7" t="s">
        <v>99</v>
      </c>
      <c r="C1804" s="8">
        <v>9203799.3200000003</v>
      </c>
      <c r="D1804" s="8">
        <v>7840190.1299999999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24964006.870000001</v>
      </c>
      <c r="D1806" s="8">
        <v>27935328.550000001</v>
      </c>
    </row>
    <row r="1807" spans="1:4" x14ac:dyDescent="0.25">
      <c r="A1807" s="6">
        <v>531209</v>
      </c>
      <c r="B1807" s="7" t="s">
        <v>102</v>
      </c>
      <c r="C1807" s="8">
        <v>35876322.869999997</v>
      </c>
      <c r="D1807" s="8">
        <v>33950816.770000003</v>
      </c>
    </row>
    <row r="1808" spans="1:4" x14ac:dyDescent="0.25">
      <c r="A1808" s="6">
        <v>531210</v>
      </c>
      <c r="B1808" s="7" t="s">
        <v>103</v>
      </c>
      <c r="C1808" s="8">
        <v>10221304.939999999</v>
      </c>
      <c r="D1808" s="8">
        <v>6454171.0499999998</v>
      </c>
    </row>
    <row r="1809" spans="1:4" x14ac:dyDescent="0.25">
      <c r="A1809" s="6">
        <v>531211</v>
      </c>
      <c r="B1809" s="7" t="s">
        <v>104</v>
      </c>
      <c r="C1809" s="8">
        <v>12060884.01</v>
      </c>
      <c r="D1809" s="8">
        <v>8595318.5800000001</v>
      </c>
    </row>
    <row r="1810" spans="1:4" x14ac:dyDescent="0.25">
      <c r="A1810" s="6">
        <v>531212</v>
      </c>
      <c r="B1810" s="7" t="s">
        <v>105</v>
      </c>
      <c r="C1810" s="8">
        <v>3335404.75</v>
      </c>
      <c r="D1810" s="8">
        <v>3346647.9</v>
      </c>
    </row>
    <row r="1811" spans="1:4" x14ac:dyDescent="0.25">
      <c r="A1811" s="6">
        <v>531213</v>
      </c>
      <c r="B1811" s="7" t="s">
        <v>106</v>
      </c>
      <c r="C1811" s="8">
        <v>976635.93</v>
      </c>
      <c r="D1811" s="8">
        <v>-135284.03</v>
      </c>
    </row>
    <row r="1812" spans="1:4" x14ac:dyDescent="0.25">
      <c r="A1812" s="6">
        <v>531214</v>
      </c>
      <c r="B1812" s="7" t="s">
        <v>107</v>
      </c>
      <c r="C1812" s="8">
        <v>153043.37</v>
      </c>
      <c r="D1812" s="8">
        <v>494004.76</v>
      </c>
    </row>
    <row r="1813" spans="1:4" ht="15.75" thickBot="1" x14ac:dyDescent="0.3">
      <c r="A1813" s="19">
        <v>531215</v>
      </c>
      <c r="B1813" s="20" t="s">
        <v>108</v>
      </c>
      <c r="C1813" s="8">
        <v>4723407.97</v>
      </c>
      <c r="D1813" s="8">
        <v>5906929.54</v>
      </c>
    </row>
    <row r="1814" spans="1:4" ht="15.75" thickBot="1" x14ac:dyDescent="0.3">
      <c r="A1814" s="9" t="s">
        <v>18</v>
      </c>
      <c r="B1814" s="10"/>
      <c r="C1814" s="11">
        <f>SUM(C1799:C1813)</f>
        <v>670007732.61000001</v>
      </c>
      <c r="D1814" s="11">
        <f>SUM(D1799:D1813)</f>
        <v>548923847.15999997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55923603.850000001</v>
      </c>
      <c r="D1816" s="8">
        <v>120669134.51000001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>
        <v>24864643.43</v>
      </c>
      <c r="D1818" s="8">
        <v>2070364.4</v>
      </c>
    </row>
    <row r="1819" spans="1:4" x14ac:dyDescent="0.25">
      <c r="A1819" s="6">
        <v>531304</v>
      </c>
      <c r="B1819" s="7" t="s">
        <v>97</v>
      </c>
      <c r="C1819" s="8"/>
      <c r="D1819" s="8">
        <v>304093.40000000002</v>
      </c>
    </row>
    <row r="1820" spans="1:4" x14ac:dyDescent="0.25">
      <c r="A1820" s="6">
        <v>531305</v>
      </c>
      <c r="B1820" s="7" t="s">
        <v>98</v>
      </c>
      <c r="C1820" s="8">
        <v>15822477.619999999</v>
      </c>
      <c r="D1820" s="8">
        <v>34070600.219999999</v>
      </c>
    </row>
    <row r="1821" spans="1:4" x14ac:dyDescent="0.25">
      <c r="A1821" s="6">
        <v>531306</v>
      </c>
      <c r="B1821" s="7" t="s">
        <v>99</v>
      </c>
      <c r="C1821" s="8">
        <v>476292155.22000003</v>
      </c>
      <c r="D1821" s="8">
        <v>426532693.01999998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203474695.78999999</v>
      </c>
      <c r="D1823" s="8">
        <v>379696771.85000002</v>
      </c>
    </row>
    <row r="1824" spans="1:4" x14ac:dyDescent="0.25">
      <c r="A1824" s="6">
        <v>531309</v>
      </c>
      <c r="B1824" s="7" t="s">
        <v>102</v>
      </c>
      <c r="C1824" s="8">
        <v>7927620.0099999998</v>
      </c>
      <c r="D1824" s="8">
        <v>38052617.549999997</v>
      </c>
    </row>
    <row r="1825" spans="1:4" x14ac:dyDescent="0.25">
      <c r="A1825" s="6">
        <v>531310</v>
      </c>
      <c r="B1825" s="7" t="s">
        <v>103</v>
      </c>
      <c r="C1825" s="8">
        <v>1840424.88</v>
      </c>
      <c r="D1825" s="8">
        <v>532979.01</v>
      </c>
    </row>
    <row r="1826" spans="1:4" x14ac:dyDescent="0.25">
      <c r="A1826" s="6">
        <v>531311</v>
      </c>
      <c r="B1826" s="7" t="s">
        <v>104</v>
      </c>
      <c r="C1826" s="8">
        <v>22237629.309999999</v>
      </c>
      <c r="D1826" s="8">
        <v>20607744.350000001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>
        <v>305182.92</v>
      </c>
      <c r="D1828" s="8"/>
    </row>
    <row r="1829" spans="1:4" x14ac:dyDescent="0.25">
      <c r="A1829" s="6">
        <v>531314</v>
      </c>
      <c r="B1829" s="7" t="s">
        <v>107</v>
      </c>
      <c r="C1829" s="8">
        <v>62800</v>
      </c>
      <c r="D1829" s="8">
        <v>62800</v>
      </c>
    </row>
    <row r="1830" spans="1:4" ht="15.75" thickBot="1" x14ac:dyDescent="0.3">
      <c r="A1830" s="19">
        <v>531315</v>
      </c>
      <c r="B1830" s="20" t="s">
        <v>108</v>
      </c>
      <c r="C1830" s="8">
        <v>1.04</v>
      </c>
      <c r="D1830" s="8">
        <v>1.02</v>
      </c>
    </row>
    <row r="1831" spans="1:4" ht="15.75" thickBot="1" x14ac:dyDescent="0.3">
      <c r="A1831" s="9" t="s">
        <v>18</v>
      </c>
      <c r="B1831" s="10"/>
      <c r="C1831" s="11">
        <f>SUM(C1816:C1830)</f>
        <v>808751234.06999981</v>
      </c>
      <c r="D1831" s="11">
        <f>SUM(D1816:D1830)</f>
        <v>1022599799.3299999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147910101.91</v>
      </c>
      <c r="D1833" s="8">
        <v>33663169.329999998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>
        <v>252493.25</v>
      </c>
      <c r="D1835" s="8">
        <v>21217068.960000001</v>
      </c>
    </row>
    <row r="1836" spans="1:4" x14ac:dyDescent="0.25">
      <c r="A1836" s="6">
        <v>531404</v>
      </c>
      <c r="B1836" s="7" t="s">
        <v>97</v>
      </c>
      <c r="C1836" s="8"/>
      <c r="D1836" s="8">
        <v>275352.38</v>
      </c>
    </row>
    <row r="1837" spans="1:4" x14ac:dyDescent="0.25">
      <c r="A1837" s="6">
        <v>531405</v>
      </c>
      <c r="B1837" s="7" t="s">
        <v>98</v>
      </c>
      <c r="C1837" s="8">
        <v>24755831.629999999</v>
      </c>
      <c r="D1837" s="8">
        <v>22095503.289999999</v>
      </c>
    </row>
    <row r="1838" spans="1:4" x14ac:dyDescent="0.25">
      <c r="A1838" s="6">
        <v>531406</v>
      </c>
      <c r="B1838" s="7" t="s">
        <v>99</v>
      </c>
      <c r="C1838" s="8">
        <v>2840159.96</v>
      </c>
      <c r="D1838" s="8">
        <v>402215.75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177084264.31999999</v>
      </c>
      <c r="D1840" s="8">
        <v>447666783.02999997</v>
      </c>
    </row>
    <row r="1841" spans="1:4" x14ac:dyDescent="0.25">
      <c r="A1841" s="6">
        <v>531409</v>
      </c>
      <c r="B1841" s="7" t="s">
        <v>102</v>
      </c>
      <c r="C1841" s="8">
        <v>28789837.760000002</v>
      </c>
      <c r="D1841" s="8">
        <v>32582257.239999998</v>
      </c>
    </row>
    <row r="1842" spans="1:4" x14ac:dyDescent="0.25">
      <c r="A1842" s="6">
        <v>531410</v>
      </c>
      <c r="B1842" s="7" t="s">
        <v>103</v>
      </c>
      <c r="C1842" s="8">
        <v>125947.5</v>
      </c>
      <c r="D1842" s="8">
        <v>105884.4</v>
      </c>
    </row>
    <row r="1843" spans="1:4" x14ac:dyDescent="0.25">
      <c r="A1843" s="6">
        <v>531411</v>
      </c>
      <c r="B1843" s="7" t="s">
        <v>104</v>
      </c>
      <c r="C1843" s="8">
        <v>8150.91</v>
      </c>
      <c r="D1843" s="8">
        <v>2413059.85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381766787.24000001</v>
      </c>
      <c r="D1848" s="11">
        <f>SUM(D1833:D1847)</f>
        <v>560421294.23000002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208354255.18000001</v>
      </c>
      <c r="D1867" s="8">
        <v>193598876.15000001</v>
      </c>
    </row>
    <row r="1868" spans="1:4" x14ac:dyDescent="0.25">
      <c r="A1868" s="6">
        <v>531602</v>
      </c>
      <c r="B1868" s="7" t="s">
        <v>348</v>
      </c>
      <c r="C1868" s="8">
        <v>84282.32</v>
      </c>
      <c r="D1868" s="8">
        <v>375401.65</v>
      </c>
    </row>
    <row r="1869" spans="1:4" x14ac:dyDescent="0.25">
      <c r="A1869" s="6">
        <v>531603</v>
      </c>
      <c r="B1869" s="7" t="s">
        <v>349</v>
      </c>
      <c r="C1869" s="8">
        <v>8624997</v>
      </c>
      <c r="D1869" s="8">
        <v>7501019.5700000003</v>
      </c>
    </row>
    <row r="1870" spans="1:4" x14ac:dyDescent="0.25">
      <c r="A1870" s="6">
        <v>531604</v>
      </c>
      <c r="B1870" s="7" t="s">
        <v>351</v>
      </c>
      <c r="C1870" s="8">
        <v>7864466.6299999999</v>
      </c>
      <c r="D1870" s="8">
        <v>3450269.39</v>
      </c>
    </row>
    <row r="1871" spans="1:4" x14ac:dyDescent="0.25">
      <c r="A1871" s="6">
        <v>531605</v>
      </c>
      <c r="B1871" s="7" t="s">
        <v>352</v>
      </c>
      <c r="C1871" s="8">
        <v>1114963.45</v>
      </c>
      <c r="D1871" s="8">
        <v>881388.86</v>
      </c>
    </row>
    <row r="1872" spans="1:4" x14ac:dyDescent="0.25">
      <c r="A1872" s="6">
        <v>531606</v>
      </c>
      <c r="B1872" s="7" t="s">
        <v>353</v>
      </c>
      <c r="C1872" s="8">
        <v>67478246.280000001</v>
      </c>
      <c r="D1872" s="8">
        <v>67962780</v>
      </c>
    </row>
    <row r="1873" spans="1:4" x14ac:dyDescent="0.25">
      <c r="A1873" s="6">
        <v>531607</v>
      </c>
      <c r="B1873" s="7" t="s">
        <v>354</v>
      </c>
      <c r="C1873" s="8">
        <v>17869062.280000001</v>
      </c>
      <c r="D1873" s="8">
        <v>16632742.220000001</v>
      </c>
    </row>
    <row r="1874" spans="1:4" x14ac:dyDescent="0.25">
      <c r="A1874" s="6">
        <v>531608</v>
      </c>
      <c r="B1874" s="7" t="s">
        <v>355</v>
      </c>
      <c r="C1874" s="8">
        <v>16532033.710000001</v>
      </c>
      <c r="D1874" s="8">
        <v>12445984.699999999</v>
      </c>
    </row>
    <row r="1875" spans="1:4" x14ac:dyDescent="0.25">
      <c r="A1875" s="6">
        <v>531609</v>
      </c>
      <c r="B1875" s="7" t="s">
        <v>356</v>
      </c>
      <c r="C1875" s="8">
        <v>7687413.0199999996</v>
      </c>
      <c r="D1875" s="8">
        <v>1467845.31</v>
      </c>
    </row>
    <row r="1876" spans="1:4" x14ac:dyDescent="0.25">
      <c r="A1876" s="6">
        <v>531610</v>
      </c>
      <c r="B1876" s="7" t="s">
        <v>357</v>
      </c>
      <c r="C1876" s="8">
        <v>1223924.67</v>
      </c>
      <c r="D1876" s="8">
        <v>1524415.64</v>
      </c>
    </row>
    <row r="1877" spans="1:4" x14ac:dyDescent="0.25">
      <c r="A1877" s="6">
        <v>531611</v>
      </c>
      <c r="B1877" s="7" t="s">
        <v>358</v>
      </c>
      <c r="C1877" s="8">
        <v>50787259.810000002</v>
      </c>
      <c r="D1877" s="8">
        <v>81911620.819999993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7096345.5499999998</v>
      </c>
      <c r="D1881" s="8">
        <v>7104193.7199999997</v>
      </c>
    </row>
    <row r="1882" spans="1:4" x14ac:dyDescent="0.25">
      <c r="A1882" s="6">
        <v>531616</v>
      </c>
      <c r="B1882" s="7" t="s">
        <v>363</v>
      </c>
      <c r="C1882" s="8">
        <v>3521858.54</v>
      </c>
      <c r="D1882" s="8">
        <v>3391117.93</v>
      </c>
    </row>
    <row r="1883" spans="1:4" x14ac:dyDescent="0.25">
      <c r="A1883" s="6">
        <v>531617</v>
      </c>
      <c r="B1883" s="7" t="s">
        <v>364</v>
      </c>
      <c r="C1883" s="8">
        <v>7400166.0099999998</v>
      </c>
      <c r="D1883" s="8">
        <v>7332668.54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12053416.43</v>
      </c>
      <c r="D1885" s="8">
        <v>10271981.800000001</v>
      </c>
    </row>
    <row r="1886" spans="1:4" x14ac:dyDescent="0.25">
      <c r="A1886" s="6">
        <v>531620</v>
      </c>
      <c r="B1886" s="7" t="s">
        <v>367</v>
      </c>
      <c r="C1886" s="8">
        <v>9885919.3499999996</v>
      </c>
      <c r="D1886" s="8">
        <v>10108437.060000001</v>
      </c>
    </row>
    <row r="1887" spans="1:4" x14ac:dyDescent="0.25">
      <c r="A1887" s="6">
        <v>531621</v>
      </c>
      <c r="B1887" s="7" t="s">
        <v>368</v>
      </c>
      <c r="C1887" s="8">
        <v>565242.99</v>
      </c>
      <c r="D1887" s="8">
        <v>435377.38</v>
      </c>
    </row>
    <row r="1888" spans="1:4" x14ac:dyDescent="0.25">
      <c r="A1888" s="6">
        <v>531622</v>
      </c>
      <c r="B1888" s="7" t="s">
        <v>369</v>
      </c>
      <c r="C1888" s="8">
        <v>458037.2</v>
      </c>
      <c r="D1888" s="8">
        <v>1174854</v>
      </c>
    </row>
    <row r="1889" spans="1:4" x14ac:dyDescent="0.25">
      <c r="A1889" s="6">
        <v>531623</v>
      </c>
      <c r="B1889" s="7" t="s">
        <v>370</v>
      </c>
      <c r="C1889" s="8">
        <v>5763620.7400000002</v>
      </c>
      <c r="D1889" s="8">
        <v>5665436.5300000003</v>
      </c>
    </row>
    <row r="1890" spans="1:4" x14ac:dyDescent="0.25">
      <c r="A1890" s="6">
        <v>531624</v>
      </c>
      <c r="B1890" s="7" t="s">
        <v>371</v>
      </c>
      <c r="C1890" s="8">
        <v>8795671.0099999998</v>
      </c>
      <c r="D1890" s="8">
        <v>7607161.0099999998</v>
      </c>
    </row>
    <row r="1891" spans="1:4" x14ac:dyDescent="0.25">
      <c r="A1891" s="6">
        <v>531625</v>
      </c>
      <c r="B1891" s="7" t="s">
        <v>372</v>
      </c>
      <c r="C1891" s="8">
        <v>510995.53</v>
      </c>
      <c r="D1891" s="8">
        <v>520934.87</v>
      </c>
    </row>
    <row r="1892" spans="1:4" x14ac:dyDescent="0.25">
      <c r="A1892" s="6">
        <v>531626</v>
      </c>
      <c r="B1892" s="7" t="s">
        <v>373</v>
      </c>
      <c r="C1892" s="8">
        <v>3764820.14</v>
      </c>
      <c r="D1892" s="8">
        <v>3254473.97</v>
      </c>
    </row>
    <row r="1893" spans="1:4" x14ac:dyDescent="0.25">
      <c r="A1893" s="6">
        <v>531627</v>
      </c>
      <c r="B1893" s="7" t="s">
        <v>374</v>
      </c>
      <c r="C1893" s="8">
        <v>388472.86</v>
      </c>
      <c r="D1893" s="8">
        <v>228832.54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205276.34</v>
      </c>
      <c r="D1896" s="8">
        <v>317538.59000000003</v>
      </c>
    </row>
    <row r="1897" spans="1:4" x14ac:dyDescent="0.25">
      <c r="A1897" s="6">
        <v>531631</v>
      </c>
      <c r="B1897" s="7" t="s">
        <v>378</v>
      </c>
      <c r="C1897" s="8">
        <v>6320884.5</v>
      </c>
      <c r="D1897" s="8">
        <v>4335841.3499999996</v>
      </c>
    </row>
    <row r="1898" spans="1:4" x14ac:dyDescent="0.25">
      <c r="A1898" s="6">
        <v>531632</v>
      </c>
      <c r="B1898" s="7" t="s">
        <v>379</v>
      </c>
      <c r="C1898" s="8">
        <v>3596167</v>
      </c>
      <c r="D1898" s="8">
        <v>3456019.89</v>
      </c>
    </row>
    <row r="1899" spans="1:4" x14ac:dyDescent="0.25">
      <c r="A1899" s="6">
        <v>531633</v>
      </c>
      <c r="B1899" s="7" t="s">
        <v>380</v>
      </c>
      <c r="C1899" s="8">
        <v>3482364.87</v>
      </c>
      <c r="D1899" s="8">
        <v>4015523.48</v>
      </c>
    </row>
    <row r="1900" spans="1:4" x14ac:dyDescent="0.25">
      <c r="A1900" s="6">
        <v>531634</v>
      </c>
      <c r="B1900" s="7" t="s">
        <v>381</v>
      </c>
      <c r="C1900" s="8">
        <v>858997.95</v>
      </c>
      <c r="D1900" s="8">
        <v>665786.06000000006</v>
      </c>
    </row>
    <row r="1901" spans="1:4" x14ac:dyDescent="0.25">
      <c r="A1901" s="6">
        <v>531635</v>
      </c>
      <c r="B1901" s="7" t="s">
        <v>382</v>
      </c>
      <c r="C1901" s="8">
        <v>449776.9</v>
      </c>
      <c r="D1901" s="8">
        <v>406565.7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195778.87</v>
      </c>
      <c r="D1903" s="8">
        <v>41701.199999999997</v>
      </c>
    </row>
    <row r="1904" spans="1:4" x14ac:dyDescent="0.25">
      <c r="A1904" s="6">
        <v>531638</v>
      </c>
      <c r="B1904" s="7" t="s">
        <v>413</v>
      </c>
      <c r="C1904" s="8">
        <v>20520689.309999999</v>
      </c>
      <c r="D1904" s="8">
        <v>16169251.720000001</v>
      </c>
    </row>
    <row r="1905" spans="1:4" x14ac:dyDescent="0.25">
      <c r="A1905" s="6">
        <v>531639</v>
      </c>
      <c r="B1905" s="7" t="s">
        <v>386</v>
      </c>
      <c r="C1905" s="8">
        <v>2395485.15</v>
      </c>
      <c r="D1905" s="8">
        <v>2507833.62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18779113.050000001</v>
      </c>
      <c r="D1907" s="8">
        <v>18816110.379999999</v>
      </c>
    </row>
    <row r="1908" spans="1:4" x14ac:dyDescent="0.25">
      <c r="A1908" s="6">
        <v>531642</v>
      </c>
      <c r="B1908" s="7" t="s">
        <v>167</v>
      </c>
      <c r="C1908" s="8">
        <v>13956374.25</v>
      </c>
      <c r="D1908" s="8">
        <v>13137133.880000001</v>
      </c>
    </row>
    <row r="1909" spans="1:4" x14ac:dyDescent="0.25">
      <c r="A1909" s="6">
        <v>531643</v>
      </c>
      <c r="B1909" s="7" t="s">
        <v>159</v>
      </c>
      <c r="C1909" s="8">
        <v>2144293.54</v>
      </c>
      <c r="D1909" s="8">
        <v>1995937.48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1195448.19</v>
      </c>
      <c r="D1911" s="8">
        <v>1158646.3700000001</v>
      </c>
    </row>
    <row r="1912" spans="1:4" x14ac:dyDescent="0.25">
      <c r="A1912" s="6">
        <v>531646</v>
      </c>
      <c r="B1912" s="7" t="s">
        <v>171</v>
      </c>
      <c r="C1912" s="8">
        <v>18536927</v>
      </c>
      <c r="D1912" s="8">
        <v>18062689.149999999</v>
      </c>
    </row>
    <row r="1913" spans="1:4" x14ac:dyDescent="0.25">
      <c r="A1913" s="6">
        <v>531647</v>
      </c>
      <c r="B1913" s="7" t="s">
        <v>389</v>
      </c>
      <c r="C1913" s="8">
        <v>412131.54</v>
      </c>
      <c r="D1913" s="8">
        <v>1293309.8</v>
      </c>
    </row>
    <row r="1914" spans="1:4" x14ac:dyDescent="0.25">
      <c r="A1914" s="6">
        <v>531648</v>
      </c>
      <c r="B1914" s="7" t="s">
        <v>390</v>
      </c>
      <c r="C1914" s="8">
        <v>2744465.86</v>
      </c>
      <c r="D1914" s="8">
        <v>2445667.04</v>
      </c>
    </row>
    <row r="1915" spans="1:4" ht="15.75" thickBot="1" x14ac:dyDescent="0.3">
      <c r="A1915" s="6">
        <v>531660</v>
      </c>
      <c r="B1915" s="7" t="s">
        <v>38</v>
      </c>
      <c r="C1915" s="8">
        <v>56197352.659999996</v>
      </c>
      <c r="D1915" s="8">
        <v>44627137.960000001</v>
      </c>
    </row>
    <row r="1916" spans="1:4" x14ac:dyDescent="0.25">
      <c r="A1916" s="22" t="s">
        <v>18</v>
      </c>
      <c r="B1916" s="23"/>
      <c r="C1916" s="24">
        <f>SUM(C1867:C1915)</f>
        <v>599816997.67999983</v>
      </c>
      <c r="D1916" s="24">
        <f>SUM(D1867:D1915)</f>
        <v>578300507.33000016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233605.85</v>
      </c>
      <c r="D1918" s="8">
        <v>246591.99</v>
      </c>
    </row>
    <row r="1919" spans="1:4" ht="15.75" thickBot="1" x14ac:dyDescent="0.3">
      <c r="A1919" s="9" t="s">
        <v>18</v>
      </c>
      <c r="B1919" s="10"/>
      <c r="C1919" s="11">
        <f>SUM(C1918:C1918)</f>
        <v>233605.85</v>
      </c>
      <c r="D1919" s="11">
        <f>SUM(D1918:D1918)</f>
        <v>246591.99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21766062.109999999</v>
      </c>
      <c r="D2276" s="8">
        <v>18535725.739999998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-35602.68</v>
      </c>
      <c r="D2278" s="8">
        <v>-6705.74</v>
      </c>
    </row>
    <row r="2279" spans="1:4" ht="15.75" thickBot="1" x14ac:dyDescent="0.3">
      <c r="A2279" s="9" t="s">
        <v>18</v>
      </c>
      <c r="B2279" s="10"/>
      <c r="C2279" s="11">
        <f>SUM(C2275:C2278)</f>
        <v>21730459.43</v>
      </c>
      <c r="D2279" s="11">
        <f>SUM(D2275:D2278)</f>
        <v>18529020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67">
        <v>1218.76</v>
      </c>
      <c r="D2281" s="8">
        <v>29229.35</v>
      </c>
    </row>
    <row r="2282" spans="1:4" x14ac:dyDescent="0.25">
      <c r="A2282" s="16">
        <v>550202</v>
      </c>
      <c r="B2282" s="17" t="s">
        <v>314</v>
      </c>
      <c r="C2282" s="8">
        <v>132498477.56999999</v>
      </c>
      <c r="D2282" s="8">
        <v>202321072.25999999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>
        <v>-0.12</v>
      </c>
    </row>
    <row r="2285" spans="1:4" ht="15.75" thickBot="1" x14ac:dyDescent="0.3">
      <c r="A2285" s="9" t="s">
        <v>18</v>
      </c>
      <c r="B2285" s="10"/>
      <c r="C2285" s="11">
        <f>SUM(C2281:C2284)</f>
        <v>132499696.33</v>
      </c>
      <c r="D2285" s="11">
        <f>SUM(D2281:D2284)</f>
        <v>202350301.48999998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8398262432.6299992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8080292531.7199993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-80058438.629998207</v>
      </c>
      <c r="D2402" s="62">
        <f>D1115-D2400</f>
        <v>212884844.28999996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CBC23-C448-440C-B659-0E7B68005337}">
  <dimension ref="A1:D2402"/>
  <sheetViews>
    <sheetView workbookViewId="0">
      <selection activeCell="H10" sqref="H10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1761201750</v>
      </c>
      <c r="D4" s="8">
        <v>319000000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421399317</v>
      </c>
      <c r="D6" s="8">
        <v>421399317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353317622</v>
      </c>
      <c r="D8" s="8">
        <v>1860048056</v>
      </c>
    </row>
    <row r="9" spans="1:4" x14ac:dyDescent="0.25">
      <c r="A9" s="6">
        <v>1105</v>
      </c>
      <c r="B9" s="7" t="s">
        <v>9</v>
      </c>
      <c r="C9" s="8">
        <v>-31555947</v>
      </c>
      <c r="D9" s="8">
        <v>-161164693</v>
      </c>
    </row>
    <row r="10" spans="1:4" x14ac:dyDescent="0.25">
      <c r="A10" s="6">
        <v>1106</v>
      </c>
      <c r="B10" s="7" t="s">
        <v>10</v>
      </c>
      <c r="C10" s="8">
        <v>3429517</v>
      </c>
      <c r="D10" s="8">
        <v>15530461</v>
      </c>
    </row>
    <row r="11" spans="1:4" x14ac:dyDescent="0.25">
      <c r="A11" s="6">
        <v>1107</v>
      </c>
      <c r="B11" s="7" t="s">
        <v>11</v>
      </c>
      <c r="C11" s="8">
        <v>1482792996</v>
      </c>
      <c r="D11" s="8">
        <v>3237702891</v>
      </c>
    </row>
    <row r="12" spans="1:4" x14ac:dyDescent="0.25">
      <c r="A12" s="6">
        <v>1108</v>
      </c>
      <c r="B12" s="7" t="s">
        <v>12</v>
      </c>
      <c r="C12" s="8">
        <v>4110392296</v>
      </c>
      <c r="D12" s="8">
        <v>4412260547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1676780583</v>
      </c>
      <c r="D14" s="8">
        <v>663838624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>
        <v>2263078361</v>
      </c>
      <c r="D17" s="8">
        <v>1204952863</v>
      </c>
    </row>
    <row r="18" spans="1:4" ht="15.75" thickBot="1" x14ac:dyDescent="0.3">
      <c r="A18" s="9" t="s">
        <v>18</v>
      </c>
      <c r="B18" s="10"/>
      <c r="C18" s="11">
        <f>SUM(C4:C17)</f>
        <v>12040836495</v>
      </c>
      <c r="D18" s="11">
        <f>SUM(D4:D17)</f>
        <v>11973568066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465318</v>
      </c>
      <c r="D21" s="8">
        <v>466630</v>
      </c>
    </row>
    <row r="22" spans="1:4" x14ac:dyDescent="0.25">
      <c r="A22" s="6">
        <v>1203</v>
      </c>
      <c r="B22" s="7" t="s">
        <v>22</v>
      </c>
      <c r="C22" s="8">
        <v>230052241</v>
      </c>
      <c r="D22" s="8">
        <v>91161102</v>
      </c>
    </row>
    <row r="23" spans="1:4" x14ac:dyDescent="0.25">
      <c r="A23" s="6">
        <v>1204</v>
      </c>
      <c r="B23" s="7" t="s">
        <v>23</v>
      </c>
      <c r="C23" s="8">
        <v>449657717</v>
      </c>
      <c r="D23" s="8">
        <v>602302068</v>
      </c>
    </row>
    <row r="24" spans="1:4" ht="15.75" thickBot="1" x14ac:dyDescent="0.3">
      <c r="A24" s="16">
        <v>1205</v>
      </c>
      <c r="B24" s="17" t="s">
        <v>24</v>
      </c>
      <c r="C24" s="8">
        <v>40425</v>
      </c>
      <c r="D24" s="18">
        <v>40600</v>
      </c>
    </row>
    <row r="25" spans="1:4" ht="15.75" thickBot="1" x14ac:dyDescent="0.3">
      <c r="A25" s="9" t="s">
        <v>18</v>
      </c>
      <c r="B25" s="10"/>
      <c r="C25" s="11">
        <f>SUM(C20:C24)</f>
        <v>680215701</v>
      </c>
      <c r="D25" s="11">
        <f>SUM(D20:D24)</f>
        <v>693970400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467260484</v>
      </c>
      <c r="D27" s="8">
        <v>576277214</v>
      </c>
    </row>
    <row r="28" spans="1:4" x14ac:dyDescent="0.25">
      <c r="A28" s="6">
        <v>1302</v>
      </c>
      <c r="B28" s="7" t="s">
        <v>27</v>
      </c>
      <c r="C28" s="8">
        <v>2342066948</v>
      </c>
      <c r="D28" s="8">
        <v>3019856327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21570785</v>
      </c>
      <c r="D30" s="8">
        <v>25121148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48588087</v>
      </c>
      <c r="D32" s="8">
        <v>51092413</v>
      </c>
    </row>
    <row r="33" spans="1:4" x14ac:dyDescent="0.25">
      <c r="A33" s="6">
        <v>1307</v>
      </c>
      <c r="B33" s="7" t="s">
        <v>32</v>
      </c>
      <c r="C33" s="8">
        <v>18645388</v>
      </c>
      <c r="D33" s="8">
        <v>48306150</v>
      </c>
    </row>
    <row r="34" spans="1:4" x14ac:dyDescent="0.25">
      <c r="A34" s="6">
        <v>1308</v>
      </c>
      <c r="B34" s="7" t="s">
        <v>33</v>
      </c>
      <c r="C34" s="8">
        <v>31850</v>
      </c>
      <c r="D34" s="8">
        <v>209594</v>
      </c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165464275</v>
      </c>
      <c r="D37" s="8">
        <v>264957958</v>
      </c>
    </row>
    <row r="38" spans="1:4" x14ac:dyDescent="0.25">
      <c r="A38" s="16">
        <v>1312</v>
      </c>
      <c r="B38" s="17" t="s">
        <v>37</v>
      </c>
      <c r="C38" s="8">
        <v>958280966</v>
      </c>
      <c r="D38" s="8">
        <v>550341419</v>
      </c>
    </row>
    <row r="39" spans="1:4" ht="15.75" thickBot="1" x14ac:dyDescent="0.3">
      <c r="A39" s="16">
        <v>1320</v>
      </c>
      <c r="B39" s="17" t="s">
        <v>38</v>
      </c>
      <c r="C39" s="8">
        <v>175568287</v>
      </c>
      <c r="D39" s="8">
        <v>152155185</v>
      </c>
    </row>
    <row r="40" spans="1:4" ht="15.75" thickBot="1" x14ac:dyDescent="0.3">
      <c r="A40" s="9" t="s">
        <v>18</v>
      </c>
      <c r="B40" s="10"/>
      <c r="C40" s="11">
        <f>SUM(C27:C39)</f>
        <v>4197477070</v>
      </c>
      <c r="D40" s="11">
        <f>SUM(D27:D39)</f>
        <v>4688317408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>
        <v>415762476</v>
      </c>
      <c r="D47" s="8">
        <v>661916286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>
        <v>10782223</v>
      </c>
      <c r="D49" s="8">
        <v>13104810</v>
      </c>
    </row>
    <row r="50" spans="1:4" ht="15.75" thickBot="1" x14ac:dyDescent="0.3">
      <c r="A50" s="19">
        <v>1409</v>
      </c>
      <c r="B50" s="20" t="s">
        <v>48</v>
      </c>
      <c r="C50" s="8">
        <v>476936670</v>
      </c>
      <c r="D50" s="8">
        <v>448236274</v>
      </c>
    </row>
    <row r="51" spans="1:4" ht="15.75" thickBot="1" x14ac:dyDescent="0.3">
      <c r="A51" s="9" t="s">
        <v>18</v>
      </c>
      <c r="B51" s="10"/>
      <c r="C51" s="11">
        <f>SUM(C42:C50)</f>
        <v>903481369</v>
      </c>
      <c r="D51" s="21">
        <f>SUM(D42:D50)</f>
        <v>1123257370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14520716</v>
      </c>
      <c r="D53" s="8">
        <v>11280033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325147689</v>
      </c>
      <c r="D57" s="8">
        <v>316568315</v>
      </c>
    </row>
    <row r="58" spans="1:4" x14ac:dyDescent="0.25">
      <c r="A58" s="6">
        <v>1506</v>
      </c>
      <c r="B58" s="7" t="s">
        <v>55</v>
      </c>
      <c r="C58" s="8">
        <v>877489499</v>
      </c>
      <c r="D58" s="8">
        <v>869712357</v>
      </c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248675607</v>
      </c>
      <c r="D61" s="8">
        <v>178153916</v>
      </c>
    </row>
    <row r="62" spans="1:4" x14ac:dyDescent="0.25">
      <c r="A62" s="22" t="s">
        <v>18</v>
      </c>
      <c r="B62" s="23"/>
      <c r="C62" s="24">
        <f>SUM(C53:C61)</f>
        <v>1465833511</v>
      </c>
      <c r="D62" s="24">
        <f>SUM(D53:D61)</f>
        <v>1375714621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68833660</v>
      </c>
      <c r="D64" s="8">
        <v>67373420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2680940802</v>
      </c>
      <c r="D68" s="8">
        <v>2057957225</v>
      </c>
    </row>
    <row r="69" spans="1:4" ht="15.75" thickBot="1" x14ac:dyDescent="0.3">
      <c r="A69" s="9" t="s">
        <v>18</v>
      </c>
      <c r="B69" s="10"/>
      <c r="C69" s="11">
        <f>SUM(C64:C68)</f>
        <v>2749774462</v>
      </c>
      <c r="D69" s="11">
        <f>SUM(D64:D68)</f>
        <v>2125330645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886607552</v>
      </c>
      <c r="D73" s="8">
        <v>930686679</v>
      </c>
    </row>
    <row r="74" spans="1:4" x14ac:dyDescent="0.25">
      <c r="A74" s="6">
        <v>1704</v>
      </c>
      <c r="B74" s="7" t="s">
        <v>68</v>
      </c>
      <c r="C74" s="8">
        <v>-652057692</v>
      </c>
      <c r="D74" s="8">
        <v>-680641525</v>
      </c>
    </row>
    <row r="75" spans="1:4" x14ac:dyDescent="0.25">
      <c r="A75" s="6">
        <v>1705</v>
      </c>
      <c r="B75" s="7" t="s">
        <v>69</v>
      </c>
      <c r="C75" s="8">
        <v>127994970</v>
      </c>
      <c r="D75" s="8">
        <v>135898374</v>
      </c>
    </row>
    <row r="76" spans="1:4" ht="15.75" thickBot="1" x14ac:dyDescent="0.3">
      <c r="A76" s="6">
        <v>1706</v>
      </c>
      <c r="B76" s="7" t="s">
        <v>70</v>
      </c>
      <c r="C76" s="8">
        <v>-107468720</v>
      </c>
      <c r="D76" s="8">
        <v>-103261065</v>
      </c>
    </row>
    <row r="77" spans="1:4" ht="15.75" thickBot="1" x14ac:dyDescent="0.3">
      <c r="A77" s="9" t="s">
        <v>18</v>
      </c>
      <c r="B77" s="10"/>
      <c r="C77" s="11">
        <f>SUM(C71:C76)</f>
        <v>255076110</v>
      </c>
      <c r="D77" s="11">
        <f>SUM(D71:D76)</f>
        <v>282682463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>
        <v>177988552</v>
      </c>
      <c r="D80" s="8">
        <v>206148832</v>
      </c>
    </row>
    <row r="81" spans="1:4" ht="15.75" thickBot="1" x14ac:dyDescent="0.3">
      <c r="A81" s="9" t="s">
        <v>18</v>
      </c>
      <c r="B81" s="10"/>
      <c r="C81" s="11">
        <f>SUM(C79:C80)</f>
        <v>177988552</v>
      </c>
      <c r="D81" s="11">
        <f>SUM(D79:D80)</f>
        <v>206148832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10366017</v>
      </c>
      <c r="D84" s="8">
        <v>10584626</v>
      </c>
    </row>
    <row r="85" spans="1:4" x14ac:dyDescent="0.25">
      <c r="A85" s="6">
        <v>1903</v>
      </c>
      <c r="B85" s="7" t="s">
        <v>76</v>
      </c>
      <c r="C85" s="8">
        <v>23256860</v>
      </c>
      <c r="D85" s="8">
        <v>6943092</v>
      </c>
    </row>
    <row r="86" spans="1:4" x14ac:dyDescent="0.25">
      <c r="A86" s="6">
        <v>1904</v>
      </c>
      <c r="B86" s="7" t="s">
        <v>77</v>
      </c>
      <c r="C86" s="8">
        <v>299514027</v>
      </c>
      <c r="D86" s="8">
        <v>175375270</v>
      </c>
    </row>
    <row r="87" spans="1:4" x14ac:dyDescent="0.25">
      <c r="A87" s="6">
        <v>1905</v>
      </c>
      <c r="B87" s="7" t="s">
        <v>78</v>
      </c>
      <c r="C87" s="8">
        <v>75285831</v>
      </c>
      <c r="D87" s="8">
        <v>71008154</v>
      </c>
    </row>
    <row r="88" spans="1:4" x14ac:dyDescent="0.25">
      <c r="A88" s="6">
        <v>1906</v>
      </c>
      <c r="B88" s="7" t="s">
        <v>79</v>
      </c>
      <c r="C88" s="8">
        <v>-69472127</v>
      </c>
      <c r="D88" s="8">
        <v>-64173093</v>
      </c>
    </row>
    <row r="89" spans="1:4" x14ac:dyDescent="0.25">
      <c r="A89" s="6">
        <v>1907</v>
      </c>
      <c r="B89" s="7" t="s">
        <v>80</v>
      </c>
      <c r="C89" s="8">
        <v>1134281417</v>
      </c>
      <c r="D89" s="8">
        <v>1050371907</v>
      </c>
    </row>
    <row r="90" spans="1:4" x14ac:dyDescent="0.25">
      <c r="A90" s="6">
        <v>1908</v>
      </c>
      <c r="B90" s="7" t="s">
        <v>81</v>
      </c>
      <c r="C90" s="8">
        <v>-1000134503</v>
      </c>
      <c r="D90" s="8">
        <v>-954773547</v>
      </c>
    </row>
    <row r="91" spans="1:4" ht="15.75" thickBot="1" x14ac:dyDescent="0.3">
      <c r="A91" s="6">
        <v>1910</v>
      </c>
      <c r="B91" s="7" t="s">
        <v>38</v>
      </c>
      <c r="C91" s="8">
        <v>62010820</v>
      </c>
      <c r="D91" s="8">
        <v>236074049</v>
      </c>
    </row>
    <row r="92" spans="1:4" ht="15.75" thickBot="1" x14ac:dyDescent="0.3">
      <c r="A92" s="9" t="s">
        <v>82</v>
      </c>
      <c r="B92" s="10"/>
      <c r="C92" s="11">
        <f>SUM(C83:C91)</f>
        <v>535108342</v>
      </c>
      <c r="D92" s="11">
        <f>SUM(D83:D91)</f>
        <v>531410458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23005791612</v>
      </c>
      <c r="D94" s="29">
        <f>D18+D25+D40+D51+D62+D69+D77+D81+D92</f>
        <v>23000400263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360134964</v>
      </c>
      <c r="D98" s="8">
        <v>361855405</v>
      </c>
    </row>
    <row r="99" spans="1:4" x14ac:dyDescent="0.25">
      <c r="A99" s="6">
        <v>2102</v>
      </c>
      <c r="B99" s="7" t="s">
        <v>87</v>
      </c>
      <c r="C99" s="8">
        <v>126769023</v>
      </c>
      <c r="D99" s="8">
        <v>116214975</v>
      </c>
    </row>
    <row r="100" spans="1:4" x14ac:dyDescent="0.25">
      <c r="A100" s="6">
        <v>2103</v>
      </c>
      <c r="B100" s="7" t="s">
        <v>88</v>
      </c>
      <c r="C100" s="8">
        <v>16393606</v>
      </c>
      <c r="D100" s="8">
        <v>27741942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>
        <v>460913437</v>
      </c>
      <c r="D102" s="8">
        <v>464714611</v>
      </c>
    </row>
    <row r="103" spans="1:4" x14ac:dyDescent="0.25">
      <c r="A103" s="6">
        <v>2106</v>
      </c>
      <c r="B103" s="7" t="s">
        <v>91</v>
      </c>
      <c r="C103" s="8">
        <v>207946350</v>
      </c>
      <c r="D103" s="8">
        <v>210468187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1172157380</v>
      </c>
      <c r="D105" s="11">
        <f>SUM(D98:D104)</f>
        <v>1180995120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>
        <v>275058580</v>
      </c>
      <c r="D108" s="8">
        <v>271897501</v>
      </c>
    </row>
    <row r="109" spans="1:4" x14ac:dyDescent="0.25">
      <c r="A109" s="6">
        <v>2203</v>
      </c>
      <c r="B109" s="33" t="s">
        <v>96</v>
      </c>
      <c r="C109" s="8">
        <v>7550089</v>
      </c>
      <c r="D109" s="8">
        <v>12231741</v>
      </c>
    </row>
    <row r="110" spans="1:4" x14ac:dyDescent="0.25">
      <c r="A110" s="6">
        <v>2204</v>
      </c>
      <c r="B110" s="7" t="s">
        <v>97</v>
      </c>
      <c r="C110" s="8">
        <v>7888</v>
      </c>
      <c r="D110" s="8">
        <v>7888</v>
      </c>
    </row>
    <row r="111" spans="1:4" x14ac:dyDescent="0.25">
      <c r="A111" s="6">
        <v>2205</v>
      </c>
      <c r="B111" s="7" t="s">
        <v>98</v>
      </c>
      <c r="C111" s="8">
        <v>23086069</v>
      </c>
      <c r="D111" s="8">
        <v>16123652</v>
      </c>
    </row>
    <row r="112" spans="1:4" x14ac:dyDescent="0.25">
      <c r="A112" s="6">
        <v>2206</v>
      </c>
      <c r="B112" s="7" t="s">
        <v>99</v>
      </c>
      <c r="C112" s="8">
        <v>857859395</v>
      </c>
      <c r="D112" s="15">
        <v>712613573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43508500</v>
      </c>
      <c r="D114" s="8">
        <v>47625443</v>
      </c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16840896</v>
      </c>
      <c r="D116" s="8">
        <v>13814317</v>
      </c>
    </row>
    <row r="117" spans="1:4" x14ac:dyDescent="0.25">
      <c r="A117" s="6">
        <v>2211</v>
      </c>
      <c r="B117" s="7" t="s">
        <v>104</v>
      </c>
      <c r="C117" s="8">
        <v>33138819</v>
      </c>
      <c r="D117" s="8">
        <v>23172980</v>
      </c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>
        <v>6889251</v>
      </c>
      <c r="D121" s="8">
        <v>12094611</v>
      </c>
    </row>
    <row r="122" spans="1:4" ht="15.75" thickBot="1" x14ac:dyDescent="0.3">
      <c r="A122" s="19">
        <v>2216</v>
      </c>
      <c r="B122" s="20" t="s">
        <v>109</v>
      </c>
      <c r="C122" s="8">
        <v>341803576</v>
      </c>
      <c r="D122" s="8">
        <v>330322619</v>
      </c>
    </row>
    <row r="123" spans="1:4" ht="15.75" thickBot="1" x14ac:dyDescent="0.3">
      <c r="A123" s="9" t="s">
        <v>18</v>
      </c>
      <c r="B123" s="10"/>
      <c r="C123" s="11">
        <f>SUM(C107:C122)</f>
        <v>1605743063</v>
      </c>
      <c r="D123" s="11">
        <f>SUM(D107:D122)</f>
        <v>1439904325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-806336</v>
      </c>
      <c r="D125" s="8">
        <v>8954779</v>
      </c>
    </row>
    <row r="126" spans="1:4" x14ac:dyDescent="0.25">
      <c r="A126" s="6">
        <v>2302</v>
      </c>
      <c r="B126" s="7" t="s">
        <v>112</v>
      </c>
      <c r="C126" s="8">
        <v>4956713786</v>
      </c>
      <c r="D126" s="8">
        <v>3839868007</v>
      </c>
    </row>
    <row r="127" spans="1:4" x14ac:dyDescent="0.25">
      <c r="A127" s="6">
        <v>2303</v>
      </c>
      <c r="B127" s="7" t="s">
        <v>113</v>
      </c>
      <c r="C127" s="8">
        <v>2207981</v>
      </c>
      <c r="D127" s="8">
        <v>4853436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564730797</v>
      </c>
      <c r="D129" s="8">
        <v>600493289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>
        <v>1</v>
      </c>
      <c r="D135" s="8">
        <v>1</v>
      </c>
    </row>
    <row r="136" spans="1:4" x14ac:dyDescent="0.25">
      <c r="A136" s="6">
        <v>2312</v>
      </c>
      <c r="B136" s="7" t="s">
        <v>122</v>
      </c>
      <c r="C136" s="8">
        <v>-1947711</v>
      </c>
      <c r="D136" s="8">
        <v>-2583911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604441588</v>
      </c>
      <c r="D138" s="8">
        <v>1115810532</v>
      </c>
    </row>
    <row r="139" spans="1:4" x14ac:dyDescent="0.25">
      <c r="A139" s="6">
        <v>2314</v>
      </c>
      <c r="B139" s="7" t="s">
        <v>125</v>
      </c>
      <c r="C139" s="8">
        <v>-407665272</v>
      </c>
      <c r="D139" s="8">
        <v>-524630661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5717674834</v>
      </c>
      <c r="D141" s="11">
        <f>SUM(D125:D140)</f>
        <v>5042765472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104801675</v>
      </c>
      <c r="D143" s="8">
        <v>155377218</v>
      </c>
    </row>
    <row r="144" spans="1:4" x14ac:dyDescent="0.25">
      <c r="A144" s="6">
        <v>2402</v>
      </c>
      <c r="B144" s="7" t="s">
        <v>129</v>
      </c>
      <c r="C144" s="8">
        <v>1354344164</v>
      </c>
      <c r="D144" s="8">
        <v>1373447604</v>
      </c>
    </row>
    <row r="145" spans="1:4" x14ac:dyDescent="0.25">
      <c r="A145" s="6">
        <v>2403</v>
      </c>
      <c r="B145" s="7" t="s">
        <v>130</v>
      </c>
      <c r="C145" s="8">
        <v>249272137</v>
      </c>
      <c r="D145" s="8">
        <v>211161182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349499417</v>
      </c>
      <c r="D147" s="8">
        <v>398281777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2057917393</v>
      </c>
      <c r="D149" s="11">
        <f>SUM(D143:D148)</f>
        <v>2138267781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7736381</v>
      </c>
      <c r="D151" s="8">
        <v>6722328</v>
      </c>
    </row>
    <row r="152" spans="1:4" x14ac:dyDescent="0.25">
      <c r="A152" s="6">
        <v>2502</v>
      </c>
      <c r="B152" s="7" t="s">
        <v>136</v>
      </c>
      <c r="C152" s="8">
        <v>20163889</v>
      </c>
      <c r="D152" s="8">
        <v>16719774</v>
      </c>
    </row>
    <row r="153" spans="1:4" x14ac:dyDescent="0.25">
      <c r="A153" s="6">
        <v>2503</v>
      </c>
      <c r="B153" s="7" t="s">
        <v>137</v>
      </c>
      <c r="C153" s="8">
        <v>4973192</v>
      </c>
      <c r="D153" s="8">
        <v>2047081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101263415</v>
      </c>
      <c r="D155" s="8">
        <v>101090411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134136877</v>
      </c>
      <c r="D157" s="11">
        <f>SUM(D151:D156)</f>
        <v>126579594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72696517</v>
      </c>
      <c r="D160" s="8">
        <v>68745493</v>
      </c>
    </row>
    <row r="161" spans="1:4" x14ac:dyDescent="0.25">
      <c r="A161" s="6">
        <v>2603</v>
      </c>
      <c r="B161" s="7" t="s">
        <v>144</v>
      </c>
      <c r="C161" s="8">
        <v>8341425</v>
      </c>
      <c r="D161" s="8">
        <v>1480408</v>
      </c>
    </row>
    <row r="162" spans="1:4" x14ac:dyDescent="0.25">
      <c r="A162" s="6">
        <v>2604</v>
      </c>
      <c r="B162" s="7" t="s">
        <v>145</v>
      </c>
      <c r="C162" s="8">
        <v>330260</v>
      </c>
      <c r="D162" s="8">
        <v>399873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855613524</v>
      </c>
      <c r="D164" s="8">
        <v>846538466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936981726</v>
      </c>
      <c r="D167" s="11">
        <f>SUM(D159:D166)</f>
        <v>917164240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128695743</v>
      </c>
      <c r="D169" s="8">
        <v>125025125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252213185</v>
      </c>
      <c r="D172" s="8">
        <v>525300663</v>
      </c>
    </row>
    <row r="173" spans="1:4" x14ac:dyDescent="0.25">
      <c r="A173" s="6">
        <v>2705</v>
      </c>
      <c r="B173" s="7" t="s">
        <v>155</v>
      </c>
      <c r="C173" s="8">
        <v>8002330</v>
      </c>
      <c r="D173" s="8">
        <v>7743652</v>
      </c>
    </row>
    <row r="174" spans="1:4" x14ac:dyDescent="0.25">
      <c r="A174" s="6">
        <v>2706</v>
      </c>
      <c r="B174" s="7" t="s">
        <v>156</v>
      </c>
      <c r="C174" s="8">
        <v>932944</v>
      </c>
      <c r="D174" s="8">
        <v>914264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17503665</v>
      </c>
      <c r="D176" s="8">
        <v>20485803</v>
      </c>
    </row>
    <row r="177" spans="1:4" x14ac:dyDescent="0.25">
      <c r="A177" s="6">
        <v>2709</v>
      </c>
      <c r="B177" s="7" t="s">
        <v>159</v>
      </c>
      <c r="C177" s="8">
        <v>590163</v>
      </c>
      <c r="D177" s="8">
        <v>542388</v>
      </c>
    </row>
    <row r="178" spans="1:4" x14ac:dyDescent="0.25">
      <c r="A178" s="6">
        <v>2710</v>
      </c>
      <c r="B178" s="7" t="s">
        <v>160</v>
      </c>
      <c r="C178" s="8">
        <v>34235178</v>
      </c>
      <c r="D178" s="8">
        <v>37319905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1532506</v>
      </c>
      <c r="D180" s="8">
        <v>437196</v>
      </c>
    </row>
    <row r="181" spans="1:4" x14ac:dyDescent="0.25">
      <c r="A181" s="6">
        <v>2713</v>
      </c>
      <c r="B181" s="7" t="s">
        <v>163</v>
      </c>
      <c r="C181" s="8">
        <v>41068838</v>
      </c>
      <c r="D181" s="8">
        <v>40247223</v>
      </c>
    </row>
    <row r="182" spans="1:4" x14ac:dyDescent="0.25">
      <c r="A182" s="6">
        <v>2714</v>
      </c>
      <c r="B182" s="7" t="s">
        <v>164</v>
      </c>
      <c r="C182" s="8">
        <v>15966783</v>
      </c>
      <c r="D182" s="8"/>
    </row>
    <row r="183" spans="1:4" x14ac:dyDescent="0.25">
      <c r="A183" s="6">
        <v>2715</v>
      </c>
      <c r="B183" s="7" t="s">
        <v>165</v>
      </c>
      <c r="C183" s="8">
        <v>41493592</v>
      </c>
      <c r="D183" s="8">
        <v>41281259</v>
      </c>
    </row>
    <row r="184" spans="1:4" x14ac:dyDescent="0.25">
      <c r="A184" s="6">
        <v>2716</v>
      </c>
      <c r="B184" s="7" t="s">
        <v>166</v>
      </c>
      <c r="C184" s="8">
        <v>180719773</v>
      </c>
      <c r="D184" s="8">
        <v>171221699</v>
      </c>
    </row>
    <row r="185" spans="1:4" x14ac:dyDescent="0.25">
      <c r="A185" s="6">
        <v>2717</v>
      </c>
      <c r="B185" s="7" t="s">
        <v>167</v>
      </c>
      <c r="C185" s="8">
        <v>32078</v>
      </c>
      <c r="D185" s="8">
        <v>30852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10611610</v>
      </c>
      <c r="D187" s="8">
        <v>9716300</v>
      </c>
    </row>
    <row r="188" spans="1:4" x14ac:dyDescent="0.25">
      <c r="A188" s="16">
        <v>2720</v>
      </c>
      <c r="B188" s="17" t="s">
        <v>170</v>
      </c>
      <c r="C188" s="8">
        <v>353592</v>
      </c>
      <c r="D188" s="8">
        <v>96303</v>
      </c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>
        <v>288720</v>
      </c>
      <c r="D190" s="8">
        <v>113522</v>
      </c>
    </row>
    <row r="191" spans="1:4" ht="15.75" thickBot="1" x14ac:dyDescent="0.3">
      <c r="A191" s="16">
        <v>2730</v>
      </c>
      <c r="B191" s="17" t="s">
        <v>173</v>
      </c>
      <c r="C191" s="8">
        <v>186967775</v>
      </c>
      <c r="D191" s="8">
        <v>486605687</v>
      </c>
    </row>
    <row r="192" spans="1:4" ht="15.75" thickBot="1" x14ac:dyDescent="0.3">
      <c r="A192" s="9" t="s">
        <v>18</v>
      </c>
      <c r="B192" s="10"/>
      <c r="C192" s="21">
        <f>SUM(C169:C191)</f>
        <v>921208475</v>
      </c>
      <c r="D192" s="21">
        <f>SUM(D169:D191)</f>
        <v>1467081841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>
        <v>38507139</v>
      </c>
      <c r="D194" s="8">
        <v>25715405</v>
      </c>
    </row>
    <row r="195" spans="1:4" x14ac:dyDescent="0.25">
      <c r="A195" s="6">
        <v>2802</v>
      </c>
      <c r="B195" s="7" t="s">
        <v>176</v>
      </c>
      <c r="C195" s="8">
        <v>391892723</v>
      </c>
      <c r="D195" s="8">
        <v>526065956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119869</v>
      </c>
      <c r="D199" s="8">
        <v>1655182</v>
      </c>
    </row>
    <row r="200" spans="1:4" ht="15.75" thickBot="1" x14ac:dyDescent="0.3">
      <c r="A200" s="9" t="s">
        <v>18</v>
      </c>
      <c r="B200" s="10"/>
      <c r="C200" s="11">
        <f>SUM(C194:C199)</f>
        <v>430519731</v>
      </c>
      <c r="D200" s="11">
        <f>SUM(D194:D199)</f>
        <v>553436543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220306191</v>
      </c>
      <c r="D202" s="8">
        <v>323882527</v>
      </c>
    </row>
    <row r="203" spans="1:4" x14ac:dyDescent="0.25">
      <c r="A203" s="6">
        <v>2902</v>
      </c>
      <c r="B203" s="7" t="s">
        <v>182</v>
      </c>
      <c r="C203" s="8">
        <v>199904574</v>
      </c>
      <c r="D203" s="8">
        <v>258344766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415762474</v>
      </c>
      <c r="D205" s="8">
        <v>661916278</v>
      </c>
    </row>
    <row r="206" spans="1:4" ht="15.75" thickBot="1" x14ac:dyDescent="0.3">
      <c r="A206" s="16">
        <v>2910</v>
      </c>
      <c r="B206" s="17" t="s">
        <v>38</v>
      </c>
      <c r="C206" s="8">
        <v>3743561345</v>
      </c>
      <c r="D206" s="8">
        <v>3447972598</v>
      </c>
    </row>
    <row r="207" spans="1:4" ht="15.75" thickBot="1" x14ac:dyDescent="0.3">
      <c r="A207" s="9" t="s">
        <v>18</v>
      </c>
      <c r="B207" s="10"/>
      <c r="C207" s="11">
        <f>SUM(C202:C206)</f>
        <v>4579534584</v>
      </c>
      <c r="D207" s="11">
        <f>SUM(D202:D206)</f>
        <v>4692116169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17555874063</v>
      </c>
      <c r="D209" s="29">
        <f>D105+D123+D141+D149+D157+D167+D192+D200+D207</f>
        <v>17558311085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 x14ac:dyDescent="0.25">
      <c r="A214" s="6">
        <v>3102</v>
      </c>
      <c r="B214" s="7" t="s">
        <v>189</v>
      </c>
      <c r="C214" s="8">
        <v>-500786200</v>
      </c>
      <c r="D214" s="8">
        <v>-500786200</v>
      </c>
    </row>
    <row r="215" spans="1:4" ht="15.75" thickBot="1" x14ac:dyDescent="0.3">
      <c r="A215" s="6">
        <v>3103</v>
      </c>
      <c r="B215" s="7" t="s">
        <v>190</v>
      </c>
      <c r="C215" s="8">
        <v>-7028433</v>
      </c>
      <c r="D215" s="8">
        <v>-7028433</v>
      </c>
    </row>
    <row r="216" spans="1:4" ht="15.75" thickBot="1" x14ac:dyDescent="0.3">
      <c r="A216" s="9" t="s">
        <v>18</v>
      </c>
      <c r="B216" s="10"/>
      <c r="C216" s="11">
        <f>SUM(C213:C215)</f>
        <v>2492185367</v>
      </c>
      <c r="D216" s="11">
        <f>SUM(D213:D215)</f>
        <v>2492185367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893895151</v>
      </c>
      <c r="D221" s="8">
        <v>756857685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2006962841</v>
      </c>
      <c r="D223" s="8">
        <v>1754245900</v>
      </c>
    </row>
    <row r="224" spans="1:4" ht="15.75" thickBot="1" x14ac:dyDescent="0.3">
      <c r="A224" s="6">
        <v>3304</v>
      </c>
      <c r="B224" s="7" t="s">
        <v>197</v>
      </c>
      <c r="C224" s="8">
        <v>56874189</v>
      </c>
      <c r="D224" s="8">
        <v>438800226</v>
      </c>
    </row>
    <row r="225" spans="1:4" ht="15.75" thickBot="1" x14ac:dyDescent="0.3">
      <c r="A225" s="9" t="s">
        <v>18</v>
      </c>
      <c r="B225" s="10"/>
      <c r="C225" s="11">
        <f>SUM(C221:C224)</f>
        <v>2957732181</v>
      </c>
      <c r="D225" s="11">
        <f>SUM(D221:D224)</f>
        <v>2949903811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5449917548</v>
      </c>
      <c r="D227" s="29">
        <f>D216+D219+D225</f>
        <v>5442089178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23005791611</v>
      </c>
      <c r="D229" s="29">
        <f>D209+D227</f>
        <v>23000400263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19557794</v>
      </c>
      <c r="D234" s="8">
        <v>23549081</v>
      </c>
    </row>
    <row r="235" spans="1:4" x14ac:dyDescent="0.25">
      <c r="A235" s="6">
        <v>410102</v>
      </c>
      <c r="B235" s="7" t="s">
        <v>204</v>
      </c>
      <c r="C235" s="8">
        <v>30905372</v>
      </c>
      <c r="D235" s="8">
        <v>30344740</v>
      </c>
    </row>
    <row r="236" spans="1:4" x14ac:dyDescent="0.25">
      <c r="A236" s="6">
        <v>410103</v>
      </c>
      <c r="B236" s="7" t="s">
        <v>87</v>
      </c>
      <c r="C236" s="8">
        <v>1985001014</v>
      </c>
      <c r="D236" s="8">
        <v>1874077169</v>
      </c>
    </row>
    <row r="237" spans="1:4" x14ac:dyDescent="0.25">
      <c r="A237" s="6">
        <v>410104</v>
      </c>
      <c r="B237" s="7" t="s">
        <v>205</v>
      </c>
      <c r="C237" s="8">
        <v>268149154</v>
      </c>
      <c r="D237" s="8">
        <v>271212185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>
        <v>7629497</v>
      </c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3536464853</v>
      </c>
      <c r="D243" s="8">
        <v>3634813817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5847707684</v>
      </c>
      <c r="D245" s="21">
        <f>SUM(D234:D244)</f>
        <v>5833996992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>
        <v>192560</v>
      </c>
      <c r="D247" s="8">
        <v>133273</v>
      </c>
    </row>
    <row r="248" spans="1:4" x14ac:dyDescent="0.25">
      <c r="A248" s="6">
        <v>410202</v>
      </c>
      <c r="B248" s="7" t="s">
        <v>87</v>
      </c>
      <c r="C248" s="8">
        <v>104294</v>
      </c>
      <c r="D248" s="8">
        <v>1751362</v>
      </c>
    </row>
    <row r="249" spans="1:4" x14ac:dyDescent="0.25">
      <c r="A249" s="6">
        <v>410203</v>
      </c>
      <c r="B249" s="7" t="s">
        <v>88</v>
      </c>
      <c r="C249" s="8">
        <v>6881</v>
      </c>
      <c r="D249" s="8">
        <v>7233</v>
      </c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303735</v>
      </c>
      <c r="D257" s="11">
        <f>SUM(D247:D256)</f>
        <v>1891868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>
        <v>6653</v>
      </c>
      <c r="D259" s="8">
        <v>158695</v>
      </c>
    </row>
    <row r="260" spans="1:4" x14ac:dyDescent="0.25">
      <c r="A260" s="6">
        <v>410302</v>
      </c>
      <c r="B260" s="7" t="s">
        <v>87</v>
      </c>
      <c r="C260" s="8">
        <v>6369380</v>
      </c>
      <c r="D260" s="8">
        <v>4725425</v>
      </c>
    </row>
    <row r="261" spans="1:4" x14ac:dyDescent="0.25">
      <c r="A261" s="6">
        <v>410303</v>
      </c>
      <c r="B261" s="7" t="s">
        <v>88</v>
      </c>
      <c r="C261" s="8">
        <v>29483</v>
      </c>
      <c r="D261" s="8">
        <v>700143</v>
      </c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2029763</v>
      </c>
      <c r="D267" s="8">
        <v>1282085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8435279</v>
      </c>
      <c r="D269" s="11">
        <f>SUM(D259:D268)</f>
        <v>6866348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>
        <v>1145407</v>
      </c>
      <c r="D271" s="8">
        <v>621219</v>
      </c>
    </row>
    <row r="272" spans="1:4" x14ac:dyDescent="0.25">
      <c r="A272" s="6">
        <v>410402</v>
      </c>
      <c r="B272" s="7" t="s">
        <v>87</v>
      </c>
      <c r="C272" s="8">
        <v>20935609</v>
      </c>
      <c r="D272" s="8">
        <v>23576764</v>
      </c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22081016</v>
      </c>
      <c r="D281" s="11">
        <f>SUM(D271:D280)</f>
        <v>24197983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323857</v>
      </c>
      <c r="D283" s="8">
        <v>104865</v>
      </c>
    </row>
    <row r="284" spans="1:4" x14ac:dyDescent="0.25">
      <c r="A284" s="6">
        <v>410502</v>
      </c>
      <c r="B284" s="7" t="s">
        <v>88</v>
      </c>
      <c r="C284" s="8">
        <v>35369</v>
      </c>
      <c r="D284" s="8">
        <v>32947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64103</v>
      </c>
      <c r="D290" s="8">
        <v>61098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423329</v>
      </c>
      <c r="D292" s="11">
        <f>SUM(D283:D291)</f>
        <v>198910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2487071</v>
      </c>
      <c r="D294" s="8">
        <v>2278686</v>
      </c>
    </row>
    <row r="295" spans="1:4" x14ac:dyDescent="0.25">
      <c r="A295" s="6">
        <v>410602</v>
      </c>
      <c r="B295" s="7" t="s">
        <v>88</v>
      </c>
      <c r="C295" s="8">
        <v>104488</v>
      </c>
      <c r="D295" s="8">
        <v>119397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75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19642625</v>
      </c>
      <c r="D301" s="8">
        <v>20285204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22234184</v>
      </c>
      <c r="D303" s="11">
        <f>SUM(D294:D302)</f>
        <v>22683287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19033055</v>
      </c>
      <c r="D306" s="8">
        <v>5997734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643951</v>
      </c>
      <c r="D309" s="8">
        <v>22711014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19677006</v>
      </c>
      <c r="D317" s="11">
        <f>SUM(D305:D316)</f>
        <v>28708748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367859080</v>
      </c>
      <c r="D333" s="8">
        <v>332957078</v>
      </c>
    </row>
    <row r="334" spans="1:4" x14ac:dyDescent="0.25">
      <c r="A334" s="6">
        <v>410902</v>
      </c>
      <c r="B334" s="7" t="s">
        <v>87</v>
      </c>
      <c r="C334" s="8">
        <v>93587889</v>
      </c>
      <c r="D334" s="8">
        <v>100450022</v>
      </c>
    </row>
    <row r="335" spans="1:4" x14ac:dyDescent="0.25">
      <c r="A335" s="6">
        <v>410903</v>
      </c>
      <c r="B335" s="7" t="s">
        <v>88</v>
      </c>
      <c r="C335" s="8">
        <v>13560610</v>
      </c>
      <c r="D335" s="8">
        <v>14113997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>
        <v>463233556</v>
      </c>
      <c r="D340" s="8">
        <v>485362685</v>
      </c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181740690</v>
      </c>
      <c r="D342" s="8">
        <v>167999824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1119981825</v>
      </c>
      <c r="D344" s="11">
        <f>SUM(D333:D343)</f>
        <v>1100883606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2715937</v>
      </c>
      <c r="D347" s="8">
        <v>3327330</v>
      </c>
    </row>
    <row r="348" spans="1:4" x14ac:dyDescent="0.25">
      <c r="A348" s="6">
        <v>411003</v>
      </c>
      <c r="B348" s="7" t="s">
        <v>88</v>
      </c>
      <c r="C348" s="8">
        <v>493540</v>
      </c>
      <c r="D348" s="8">
        <v>373338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1699161</v>
      </c>
      <c r="D354" s="8">
        <v>2986574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4908638</v>
      </c>
      <c r="D356" s="11">
        <f>SUM(D346:D355)</f>
        <v>6687242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3696685</v>
      </c>
      <c r="D358" s="8">
        <v>9452154</v>
      </c>
    </row>
    <row r="359" spans="1:4" x14ac:dyDescent="0.25">
      <c r="A359" s="6">
        <v>411102</v>
      </c>
      <c r="B359" s="7" t="s">
        <v>238</v>
      </c>
      <c r="C359" s="8">
        <v>4430240076</v>
      </c>
      <c r="D359" s="8">
        <v>3613498834</v>
      </c>
    </row>
    <row r="360" spans="1:4" x14ac:dyDescent="0.25">
      <c r="A360" s="6">
        <v>411103</v>
      </c>
      <c r="B360" s="7" t="s">
        <v>239</v>
      </c>
      <c r="C360" s="8">
        <v>5609091</v>
      </c>
      <c r="D360" s="8">
        <v>2127754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517445937</v>
      </c>
      <c r="D362" s="8">
        <v>373919447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4956991789</v>
      </c>
      <c r="D372" s="11">
        <f>SUM(D358:D371)</f>
        <v>3998998189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1947710</v>
      </c>
      <c r="D375" s="8">
        <v>2583911</v>
      </c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1947710</v>
      </c>
      <c r="D388" s="11">
        <f>SUM(D374:D387)</f>
        <v>2583911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>
        <v>5188079384</v>
      </c>
      <c r="D587" s="8">
        <v>4873397872</v>
      </c>
    </row>
    <row r="588" spans="1:4" x14ac:dyDescent="0.25">
      <c r="A588" s="6">
        <v>430103</v>
      </c>
      <c r="B588" s="7" t="s">
        <v>96</v>
      </c>
      <c r="C588" s="8">
        <v>-18451005</v>
      </c>
      <c r="D588" s="8">
        <v>74559198</v>
      </c>
    </row>
    <row r="589" spans="1:4" x14ac:dyDescent="0.25">
      <c r="A589" s="6">
        <v>430104</v>
      </c>
      <c r="B589" s="7" t="s">
        <v>97</v>
      </c>
      <c r="C589" s="8">
        <v>12712618</v>
      </c>
      <c r="D589" s="8">
        <v>9880956</v>
      </c>
    </row>
    <row r="590" spans="1:4" x14ac:dyDescent="0.25">
      <c r="A590" s="6">
        <v>430105</v>
      </c>
      <c r="B590" s="7" t="s">
        <v>98</v>
      </c>
      <c r="C590" s="8">
        <v>304443176</v>
      </c>
      <c r="D590" s="8">
        <v>289114408</v>
      </c>
    </row>
    <row r="591" spans="1:4" x14ac:dyDescent="0.25">
      <c r="A591" s="6">
        <v>430106</v>
      </c>
      <c r="B591" s="7" t="s">
        <v>271</v>
      </c>
      <c r="C591" s="8">
        <v>1614118571</v>
      </c>
      <c r="D591" s="8">
        <v>1612755568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399365301</v>
      </c>
      <c r="D593" s="8">
        <v>330299338</v>
      </c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453822410</v>
      </c>
      <c r="D595" s="8">
        <v>175979190</v>
      </c>
    </row>
    <row r="596" spans="1:4" x14ac:dyDescent="0.25">
      <c r="A596" s="6">
        <v>430111</v>
      </c>
      <c r="B596" s="7" t="s">
        <v>104</v>
      </c>
      <c r="C596" s="8">
        <v>89514521</v>
      </c>
      <c r="D596" s="8">
        <v>79479582</v>
      </c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>
        <v>51438196</v>
      </c>
      <c r="D600" s="8">
        <v>47318504</v>
      </c>
    </row>
    <row r="601" spans="1:4" ht="15.75" thickBot="1" x14ac:dyDescent="0.3">
      <c r="A601" s="9" t="s">
        <v>18</v>
      </c>
      <c r="B601" s="10"/>
      <c r="C601" s="11">
        <f>SUM(C586:C600)</f>
        <v>8095043172</v>
      </c>
      <c r="D601" s="11">
        <f>SUM(D586:D600)</f>
        <v>7492784616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>
        <v>167475781</v>
      </c>
      <c r="D604" s="8">
        <v>154877780</v>
      </c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17721851</v>
      </c>
      <c r="D612" s="8">
        <v>11762792</v>
      </c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>
        <v>3577323</v>
      </c>
      <c r="D617" s="8">
        <v>2754876</v>
      </c>
    </row>
    <row r="618" spans="1:4" ht="15.75" thickBot="1" x14ac:dyDescent="0.3">
      <c r="A618" s="9" t="s">
        <v>18</v>
      </c>
      <c r="B618" s="10"/>
      <c r="C618" s="11">
        <f>SUM(C603:C617)</f>
        <v>188774955</v>
      </c>
      <c r="D618" s="11">
        <f>SUM(D603:D617)</f>
        <v>169395448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>
        <v>144432032</v>
      </c>
      <c r="D621" s="8">
        <v>131225997</v>
      </c>
    </row>
    <row r="622" spans="1:4" x14ac:dyDescent="0.25">
      <c r="A622" s="6">
        <v>430303</v>
      </c>
      <c r="B622" s="7" t="s">
        <v>96</v>
      </c>
      <c r="C622" s="8">
        <v>-1012493</v>
      </c>
      <c r="D622" s="8">
        <v>3263468</v>
      </c>
    </row>
    <row r="623" spans="1:4" x14ac:dyDescent="0.25">
      <c r="A623" s="6">
        <v>430304</v>
      </c>
      <c r="B623" s="7" t="s">
        <v>97</v>
      </c>
      <c r="C623" s="8">
        <v>2222729</v>
      </c>
      <c r="D623" s="8">
        <v>1718956</v>
      </c>
    </row>
    <row r="624" spans="1:4" x14ac:dyDescent="0.25">
      <c r="A624" s="6">
        <v>430305</v>
      </c>
      <c r="B624" s="7" t="s">
        <v>98</v>
      </c>
      <c r="C624" s="8">
        <v>26806997</v>
      </c>
      <c r="D624" s="8">
        <v>24119870</v>
      </c>
    </row>
    <row r="625" spans="1:4" x14ac:dyDescent="0.25">
      <c r="A625" s="6">
        <v>430306</v>
      </c>
      <c r="B625" s="7" t="s">
        <v>99</v>
      </c>
      <c r="C625" s="8">
        <v>6046288</v>
      </c>
      <c r="D625" s="8">
        <v>4404747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47149466</v>
      </c>
      <c r="D627" s="8">
        <v>37045625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>
        <v>35470437</v>
      </c>
      <c r="D629" s="8">
        <v>15450676</v>
      </c>
    </row>
    <row r="630" spans="1:4" x14ac:dyDescent="0.25">
      <c r="A630" s="6">
        <v>430311</v>
      </c>
      <c r="B630" s="7" t="s">
        <v>104</v>
      </c>
      <c r="C630" s="8">
        <v>6119038</v>
      </c>
      <c r="D630" s="8">
        <v>4772101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>
        <v>3522889</v>
      </c>
      <c r="D634" s="8">
        <v>3784612</v>
      </c>
    </row>
    <row r="635" spans="1:4" ht="15.75" thickBot="1" x14ac:dyDescent="0.3">
      <c r="A635" s="9" t="s">
        <v>18</v>
      </c>
      <c r="B635" s="10"/>
      <c r="C635" s="11">
        <f>SUM(C620:C634)</f>
        <v>270757383</v>
      </c>
      <c r="D635" s="11">
        <f>SUM(D620:D634)</f>
        <v>225786052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>
        <v>26502456</v>
      </c>
      <c r="D638" s="8">
        <v>17201532</v>
      </c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>
        <v>925803</v>
      </c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>
        <v>3016591</v>
      </c>
      <c r="D646" s="8">
        <v>3063945</v>
      </c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>
        <v>1647483</v>
      </c>
      <c r="D651" s="8">
        <v>1686184</v>
      </c>
    </row>
    <row r="652" spans="1:4" ht="15.75" thickBot="1" x14ac:dyDescent="0.3">
      <c r="A652" s="9" t="s">
        <v>18</v>
      </c>
      <c r="B652" s="10"/>
      <c r="C652" s="11">
        <f>SUM(C637:C651)</f>
        <v>32092333</v>
      </c>
      <c r="D652" s="11">
        <f>SUM(D637:D651)</f>
        <v>21951661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>
        <v>114441517</v>
      </c>
      <c r="D655" s="8">
        <v>99965970</v>
      </c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>
        <v>1992969</v>
      </c>
      <c r="D657" s="8">
        <v>1869808</v>
      </c>
    </row>
    <row r="658" spans="1:4" x14ac:dyDescent="0.25">
      <c r="A658" s="6">
        <v>430505</v>
      </c>
      <c r="B658" s="7" t="s">
        <v>98</v>
      </c>
      <c r="C658" s="8">
        <v>3617977</v>
      </c>
      <c r="D658" s="8">
        <v>2890201</v>
      </c>
    </row>
    <row r="659" spans="1:4" x14ac:dyDescent="0.25">
      <c r="A659" s="6">
        <v>430506</v>
      </c>
      <c r="B659" s="7" t="s">
        <v>99</v>
      </c>
      <c r="C659" s="8">
        <v>1761896</v>
      </c>
      <c r="D659" s="8">
        <v>2188148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14818247</v>
      </c>
      <c r="D661" s="8">
        <v>12757503</v>
      </c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>
        <v>10885405</v>
      </c>
      <c r="D663" s="8">
        <v>29702077</v>
      </c>
    </row>
    <row r="664" spans="1:4" x14ac:dyDescent="0.25">
      <c r="A664" s="6">
        <v>430511</v>
      </c>
      <c r="B664" s="7" t="s">
        <v>104</v>
      </c>
      <c r="C664" s="8">
        <v>1098007</v>
      </c>
      <c r="D664" s="8">
        <v>1728885</v>
      </c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>
        <v>3426627</v>
      </c>
      <c r="D668" s="8">
        <v>3046562</v>
      </c>
    </row>
    <row r="669" spans="1:4" ht="15.75" thickBot="1" x14ac:dyDescent="0.3">
      <c r="A669" s="9" t="s">
        <v>18</v>
      </c>
      <c r="B669" s="10"/>
      <c r="C669" s="11">
        <f>SUM(C654:C668)</f>
        <v>152042645</v>
      </c>
      <c r="D669" s="11">
        <f>SUM(D654:D668)</f>
        <v>154149154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>
        <v>101134677</v>
      </c>
      <c r="D672" s="8">
        <v>91904333</v>
      </c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>
        <v>1212976</v>
      </c>
      <c r="D674" s="8">
        <v>995708</v>
      </c>
    </row>
    <row r="675" spans="1:4" x14ac:dyDescent="0.25">
      <c r="A675" s="6">
        <v>430605</v>
      </c>
      <c r="B675" s="7" t="s">
        <v>98</v>
      </c>
      <c r="C675" s="8">
        <v>4221957</v>
      </c>
      <c r="D675" s="8">
        <v>3308484</v>
      </c>
    </row>
    <row r="676" spans="1:4" x14ac:dyDescent="0.25">
      <c r="A676" s="6">
        <v>430606</v>
      </c>
      <c r="B676" s="7" t="s">
        <v>271</v>
      </c>
      <c r="C676" s="8">
        <v>91435361</v>
      </c>
      <c r="D676" s="8">
        <v>92972531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10873127</v>
      </c>
      <c r="D678" s="8">
        <v>10234499</v>
      </c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9999124</v>
      </c>
      <c r="D680" s="8">
        <v>5816287</v>
      </c>
    </row>
    <row r="681" spans="1:4" x14ac:dyDescent="0.25">
      <c r="A681" s="6">
        <v>430611</v>
      </c>
      <c r="B681" s="7" t="s">
        <v>104</v>
      </c>
      <c r="C681" s="8">
        <v>3441034</v>
      </c>
      <c r="D681" s="8">
        <v>2996104</v>
      </c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>
        <v>1113476</v>
      </c>
      <c r="D685" s="8">
        <v>706958</v>
      </c>
    </row>
    <row r="686" spans="1:4" ht="15.75" thickBot="1" x14ac:dyDescent="0.3">
      <c r="A686" s="9" t="s">
        <v>18</v>
      </c>
      <c r="B686" s="10"/>
      <c r="C686" s="11">
        <f>SUM(C671:C685)</f>
        <v>223431732</v>
      </c>
      <c r="D686" s="11">
        <f>SUM(D671:D685)</f>
        <v>208934904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>
        <v>2411777767</v>
      </c>
      <c r="D689" s="8">
        <v>905245121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>
        <v>9165</v>
      </c>
      <c r="D691" s="8">
        <v>132757</v>
      </c>
    </row>
    <row r="692" spans="1:4" x14ac:dyDescent="0.25">
      <c r="A692" s="6">
        <v>430705</v>
      </c>
      <c r="B692" s="7" t="s">
        <v>98</v>
      </c>
      <c r="C692" s="8">
        <v>65851072</v>
      </c>
      <c r="D692" s="8">
        <v>36256644</v>
      </c>
    </row>
    <row r="693" spans="1:4" x14ac:dyDescent="0.25">
      <c r="A693" s="6">
        <v>430706</v>
      </c>
      <c r="B693" s="7" t="s">
        <v>99</v>
      </c>
      <c r="C693" s="8">
        <v>6035927</v>
      </c>
      <c r="D693" s="8">
        <v>4205306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53062000</v>
      </c>
      <c r="D695" s="8">
        <v>36700486</v>
      </c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>
        <v>17582339</v>
      </c>
      <c r="D697" s="8">
        <v>12660752</v>
      </c>
    </row>
    <row r="698" spans="1:4" x14ac:dyDescent="0.25">
      <c r="A698" s="6">
        <v>430711</v>
      </c>
      <c r="B698" s="7" t="s">
        <v>104</v>
      </c>
      <c r="C698" s="8"/>
      <c r="D698" s="8">
        <v>9771944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2554318270</v>
      </c>
      <c r="D703" s="11">
        <f>SUM(D688:D702)</f>
        <v>1004973010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1932382</v>
      </c>
      <c r="D722" s="8">
        <v>4040666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>
        <v>418764</v>
      </c>
      <c r="D726" s="8">
        <v>6930806</v>
      </c>
    </row>
    <row r="727" spans="1:4" x14ac:dyDescent="0.25">
      <c r="A727" s="6">
        <v>430906</v>
      </c>
      <c r="B727" s="7" t="s">
        <v>99</v>
      </c>
      <c r="C727" s="8">
        <v>47915037</v>
      </c>
      <c r="D727" s="8">
        <v>54048414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>
        <v>8243805</v>
      </c>
      <c r="D729" s="8">
        <v>6629291</v>
      </c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>
        <v>128883</v>
      </c>
      <c r="D731" s="8">
        <v>14688</v>
      </c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58638871</v>
      </c>
      <c r="D737" s="11">
        <f>SUM(D722:D736)</f>
        <v>71663865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>
        <v>1949359148</v>
      </c>
      <c r="D740" s="8">
        <v>1531729114</v>
      </c>
    </row>
    <row r="741" spans="1:4" x14ac:dyDescent="0.25">
      <c r="A741" s="6">
        <v>431003</v>
      </c>
      <c r="B741" s="7" t="s">
        <v>274</v>
      </c>
      <c r="C741" s="8">
        <v>29474375</v>
      </c>
      <c r="D741" s="8">
        <v>20082420</v>
      </c>
    </row>
    <row r="742" spans="1:4" x14ac:dyDescent="0.25">
      <c r="A742" s="6">
        <v>431004</v>
      </c>
      <c r="B742" s="7" t="s">
        <v>97</v>
      </c>
      <c r="C742" s="8">
        <v>4301688</v>
      </c>
      <c r="D742" s="8">
        <v>3949891</v>
      </c>
    </row>
    <row r="743" spans="1:4" x14ac:dyDescent="0.25">
      <c r="A743" s="6">
        <v>431005</v>
      </c>
      <c r="B743" s="7" t="s">
        <v>98</v>
      </c>
      <c r="C743" s="8">
        <v>43367160</v>
      </c>
      <c r="D743" s="8">
        <v>37700528</v>
      </c>
    </row>
    <row r="744" spans="1:4" x14ac:dyDescent="0.25">
      <c r="A744" s="6">
        <v>431006</v>
      </c>
      <c r="B744" s="7" t="s">
        <v>99</v>
      </c>
      <c r="C744" s="8">
        <v>645102235</v>
      </c>
      <c r="D744" s="8">
        <v>534354357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132119734</v>
      </c>
      <c r="D746" s="8">
        <v>115545318</v>
      </c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70391680</v>
      </c>
      <c r="D748" s="8">
        <v>146333724</v>
      </c>
    </row>
    <row r="749" spans="1:4" x14ac:dyDescent="0.25">
      <c r="A749" s="6">
        <v>431011</v>
      </c>
      <c r="B749" s="7" t="s">
        <v>104</v>
      </c>
      <c r="C749" s="8">
        <v>30718088</v>
      </c>
      <c r="D749" s="8">
        <v>28873396</v>
      </c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>
        <v>20001152</v>
      </c>
      <c r="D753" s="8">
        <v>21297508</v>
      </c>
    </row>
    <row r="754" spans="1:4" ht="15.75" thickBot="1" x14ac:dyDescent="0.3">
      <c r="A754" s="9" t="s">
        <v>18</v>
      </c>
      <c r="B754" s="10"/>
      <c r="C754" s="11">
        <f>SUM(C739:C753)</f>
        <v>2924835260</v>
      </c>
      <c r="D754" s="11">
        <f>SUM(D739:D753)</f>
        <v>2439866256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>
        <v>1890170211</v>
      </c>
      <c r="D757" s="8">
        <v>1782453857</v>
      </c>
    </row>
    <row r="758" spans="1:4" x14ac:dyDescent="0.25">
      <c r="A758" s="6">
        <v>431103</v>
      </c>
      <c r="B758" s="7" t="s">
        <v>274</v>
      </c>
      <c r="C758" s="8">
        <v>-12944191</v>
      </c>
      <c r="D758" s="8">
        <v>23016065</v>
      </c>
    </row>
    <row r="759" spans="1:4" x14ac:dyDescent="0.25">
      <c r="A759" s="6">
        <v>431104</v>
      </c>
      <c r="B759" s="7" t="s">
        <v>97</v>
      </c>
      <c r="C759" s="8">
        <v>5075733</v>
      </c>
      <c r="D759" s="8">
        <v>3943109</v>
      </c>
    </row>
    <row r="760" spans="1:4" x14ac:dyDescent="0.25">
      <c r="A760" s="6">
        <v>431105</v>
      </c>
      <c r="B760" s="7" t="s">
        <v>98</v>
      </c>
      <c r="C760" s="8">
        <v>27355312</v>
      </c>
      <c r="D760" s="8">
        <v>29745523</v>
      </c>
    </row>
    <row r="761" spans="1:4" x14ac:dyDescent="0.25">
      <c r="A761" s="6">
        <v>431106</v>
      </c>
      <c r="B761" s="7" t="s">
        <v>99</v>
      </c>
      <c r="C761" s="8">
        <v>6638126</v>
      </c>
      <c r="D761" s="8">
        <v>7184935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128776008</v>
      </c>
      <c r="D763" s="8">
        <v>98344346</v>
      </c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168945873</v>
      </c>
      <c r="D765" s="8">
        <v>60076529</v>
      </c>
    </row>
    <row r="766" spans="1:4" x14ac:dyDescent="0.25">
      <c r="A766" s="6">
        <v>431111</v>
      </c>
      <c r="B766" s="7" t="s">
        <v>104</v>
      </c>
      <c r="C766" s="8">
        <v>12075670</v>
      </c>
      <c r="D766" s="8">
        <v>9564928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15865180</v>
      </c>
      <c r="D770" s="8">
        <v>15768025</v>
      </c>
    </row>
    <row r="771" spans="1:4" ht="15.75" thickBot="1" x14ac:dyDescent="0.3">
      <c r="A771" s="9" t="s">
        <v>18</v>
      </c>
      <c r="B771" s="10"/>
      <c r="C771" s="11">
        <f>SUM(C756:C770)</f>
        <v>2241957922</v>
      </c>
      <c r="D771" s="11">
        <f>SUM(D756:D770)</f>
        <v>2030097317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>
        <v>2040648948</v>
      </c>
      <c r="D774" s="8">
        <v>1315785610</v>
      </c>
    </row>
    <row r="775" spans="1:4" x14ac:dyDescent="0.25">
      <c r="A775" s="6">
        <v>431203</v>
      </c>
      <c r="B775" s="7" t="s">
        <v>96</v>
      </c>
      <c r="C775" s="8">
        <v>376729</v>
      </c>
      <c r="D775" s="8">
        <v>5552</v>
      </c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43538194</v>
      </c>
      <c r="D777" s="8">
        <v>43835431</v>
      </c>
    </row>
    <row r="778" spans="1:4" x14ac:dyDescent="0.25">
      <c r="A778" s="6">
        <v>431206</v>
      </c>
      <c r="B778" s="7" t="s">
        <v>99</v>
      </c>
      <c r="C778" s="8">
        <v>206912705</v>
      </c>
      <c r="D778" s="8">
        <v>404811612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135710100</v>
      </c>
      <c r="D780" s="8">
        <v>170829979</v>
      </c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17199218</v>
      </c>
      <c r="D782" s="8">
        <v>9516447</v>
      </c>
    </row>
    <row r="783" spans="1:4" x14ac:dyDescent="0.25">
      <c r="A783" s="6">
        <v>431211</v>
      </c>
      <c r="B783" s="7" t="s">
        <v>104</v>
      </c>
      <c r="C783" s="8">
        <v>11873623</v>
      </c>
      <c r="D783" s="8">
        <v>21149897</v>
      </c>
    </row>
    <row r="784" spans="1:4" x14ac:dyDescent="0.25">
      <c r="A784" s="6">
        <v>431212</v>
      </c>
      <c r="B784" s="7" t="s">
        <v>105</v>
      </c>
      <c r="C784" s="15">
        <v>-842092</v>
      </c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2455417425</v>
      </c>
      <c r="D788" s="11">
        <f>SUM(D773:D787)</f>
        <v>1965934528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80597814</v>
      </c>
      <c r="D790" s="8">
        <v>81302774</v>
      </c>
    </row>
    <row r="791" spans="1:4" x14ac:dyDescent="0.25">
      <c r="A791" s="6">
        <v>431302</v>
      </c>
      <c r="B791" s="7" t="s">
        <v>95</v>
      </c>
      <c r="C791" s="8">
        <v>181399906</v>
      </c>
      <c r="D791" s="8">
        <v>307188307</v>
      </c>
    </row>
    <row r="792" spans="1:4" x14ac:dyDescent="0.25">
      <c r="A792" s="6">
        <v>431303</v>
      </c>
      <c r="B792" s="7" t="s">
        <v>96</v>
      </c>
      <c r="C792" s="8">
        <v>284</v>
      </c>
      <c r="D792" s="8">
        <v>813</v>
      </c>
    </row>
    <row r="793" spans="1:4" x14ac:dyDescent="0.25">
      <c r="A793" s="6">
        <v>431304</v>
      </c>
      <c r="B793" s="7" t="s">
        <v>97</v>
      </c>
      <c r="C793" s="8">
        <v>5270</v>
      </c>
      <c r="D793" s="8">
        <v>5270</v>
      </c>
    </row>
    <row r="794" spans="1:4" x14ac:dyDescent="0.25">
      <c r="A794" s="6">
        <v>431305</v>
      </c>
      <c r="B794" s="7" t="s">
        <v>98</v>
      </c>
      <c r="C794" s="8">
        <v>27729628</v>
      </c>
      <c r="D794" s="8">
        <v>8792991</v>
      </c>
    </row>
    <row r="795" spans="1:4" x14ac:dyDescent="0.25">
      <c r="A795" s="6">
        <v>431306</v>
      </c>
      <c r="B795" s="7" t="s">
        <v>99</v>
      </c>
      <c r="C795" s="8">
        <v>1696015</v>
      </c>
      <c r="D795" s="8">
        <v>2366577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79124130</v>
      </c>
      <c r="D797" s="8">
        <v>116360965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36267876</v>
      </c>
      <c r="D799" s="8">
        <v>7768460</v>
      </c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>
        <v>844351</v>
      </c>
      <c r="D804" s="8">
        <v>844505</v>
      </c>
    </row>
    <row r="805" spans="1:4" x14ac:dyDescent="0.25">
      <c r="A805" s="22" t="s">
        <v>18</v>
      </c>
      <c r="B805" s="23"/>
      <c r="C805" s="24">
        <f>SUM(C790:C804)</f>
        <v>407665274</v>
      </c>
      <c r="D805" s="24">
        <f>SUM(D790:D804)</f>
        <v>524630662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15920608</v>
      </c>
      <c r="D1087" s="8">
        <v>-4385962</v>
      </c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>
        <v>1080900</v>
      </c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>
        <v>226671</v>
      </c>
      <c r="D1091" s="8">
        <v>308054</v>
      </c>
    </row>
    <row r="1092" spans="1:4" x14ac:dyDescent="0.25">
      <c r="A1092" s="6">
        <v>450105</v>
      </c>
      <c r="B1092" s="7" t="s">
        <v>299</v>
      </c>
      <c r="C1092" s="8">
        <v>55596454</v>
      </c>
      <c r="D1092" s="8">
        <v>113632575</v>
      </c>
    </row>
    <row r="1093" spans="1:4" x14ac:dyDescent="0.25">
      <c r="A1093" s="6">
        <v>450106</v>
      </c>
      <c r="B1093" s="7" t="s">
        <v>300</v>
      </c>
      <c r="C1093" s="8">
        <v>163890633</v>
      </c>
      <c r="D1093" s="8">
        <v>183722124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46121911</v>
      </c>
      <c r="D1095" s="8">
        <v>13595734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>
        <v>26995902</v>
      </c>
      <c r="D1098" s="8">
        <v>32255021</v>
      </c>
    </row>
    <row r="1099" spans="1:4" x14ac:dyDescent="0.25">
      <c r="A1099" s="6">
        <v>450110</v>
      </c>
      <c r="B1099" s="7" t="s">
        <v>306</v>
      </c>
      <c r="C1099" s="8">
        <v>2126264</v>
      </c>
      <c r="D1099" s="8">
        <v>3378226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48806129</v>
      </c>
      <c r="D1101" s="8">
        <v>142043338</v>
      </c>
    </row>
    <row r="1102" spans="1:4" ht="15.75" thickBot="1" x14ac:dyDescent="0.3">
      <c r="A1102" s="9" t="s">
        <v>18</v>
      </c>
      <c r="B1102" s="10"/>
      <c r="C1102" s="11">
        <f>SUM(C1087:C1101)</f>
        <v>359684572</v>
      </c>
      <c r="D1102" s="11">
        <f>SUM(D1087:D1101)</f>
        <v>485630010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31172290</v>
      </c>
      <c r="D1109" s="8">
        <v>16477812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43183115</v>
      </c>
      <c r="D1111" s="8">
        <v>363696429</v>
      </c>
    </row>
    <row r="1112" spans="1:4" ht="15.75" thickBot="1" x14ac:dyDescent="0.3">
      <c r="A1112" s="16">
        <v>450310</v>
      </c>
      <c r="B1112" s="17" t="s">
        <v>38</v>
      </c>
      <c r="C1112" s="8">
        <v>492094583</v>
      </c>
      <c r="D1112" s="8">
        <v>322183661</v>
      </c>
    </row>
    <row r="1113" spans="1:4" ht="15.75" thickBot="1" x14ac:dyDescent="0.3">
      <c r="A1113" s="9" t="s">
        <v>18</v>
      </c>
      <c r="B1113" s="10"/>
      <c r="C1113" s="11">
        <f>SUM(C1108:C1112)</f>
        <v>566449988</v>
      </c>
      <c r="D1113" s="11">
        <f>SUM(D1108:D1112)</f>
        <v>702357902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32535801997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28525852469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10798730</v>
      </c>
      <c r="D1120" s="8">
        <v>409589</v>
      </c>
    </row>
    <row r="1121" spans="1:4" x14ac:dyDescent="0.25">
      <c r="A1121" s="6">
        <v>510102</v>
      </c>
      <c r="B1121" s="7" t="s">
        <v>319</v>
      </c>
      <c r="C1121" s="8">
        <v>809086416</v>
      </c>
      <c r="D1121" s="8">
        <v>853519238</v>
      </c>
    </row>
    <row r="1122" spans="1:4" x14ac:dyDescent="0.25">
      <c r="A1122" s="6">
        <v>510103</v>
      </c>
      <c r="B1122" s="7" t="s">
        <v>320</v>
      </c>
      <c r="C1122" s="8">
        <v>126283484</v>
      </c>
      <c r="D1122" s="8">
        <v>155067059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2523276895</v>
      </c>
      <c r="D1124" s="8">
        <v>2246840429</v>
      </c>
    </row>
    <row r="1125" spans="1:4" ht="15.75" thickBot="1" x14ac:dyDescent="0.3">
      <c r="A1125" s="9" t="s">
        <v>18</v>
      </c>
      <c r="B1125" s="10"/>
      <c r="C1125" s="11">
        <f>SUM(C1120:C1124)</f>
        <v>3469445525</v>
      </c>
      <c r="D1125" s="11">
        <f>SUM(D1120:D1124)</f>
        <v>3255836315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>
        <v>19028427</v>
      </c>
      <c r="D1128" s="8">
        <v>8046693</v>
      </c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>
        <v>57839303</v>
      </c>
      <c r="D1131" s="8">
        <v>57623675</v>
      </c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76867730</v>
      </c>
      <c r="D1134" s="11">
        <f>SUM(D1127:D1133)</f>
        <v>65670368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5385016</v>
      </c>
      <c r="D1136" s="8">
        <v>2628266</v>
      </c>
    </row>
    <row r="1137" spans="1:4" x14ac:dyDescent="0.25">
      <c r="A1137" s="6">
        <v>510302</v>
      </c>
      <c r="B1137" s="7" t="s">
        <v>204</v>
      </c>
      <c r="C1137" s="8">
        <v>2537135</v>
      </c>
      <c r="D1137" s="8">
        <v>1762950</v>
      </c>
    </row>
    <row r="1138" spans="1:4" x14ac:dyDescent="0.25">
      <c r="A1138" s="6">
        <v>510303</v>
      </c>
      <c r="B1138" s="7" t="s">
        <v>87</v>
      </c>
      <c r="C1138" s="8">
        <v>49741434</v>
      </c>
      <c r="D1138" s="8">
        <v>45573879</v>
      </c>
    </row>
    <row r="1139" spans="1:4" x14ac:dyDescent="0.25">
      <c r="A1139" s="6">
        <v>510304</v>
      </c>
      <c r="B1139" s="7" t="s">
        <v>88</v>
      </c>
      <c r="C1139" s="8">
        <v>1804927</v>
      </c>
      <c r="D1139" s="8">
        <v>2311231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393137171</v>
      </c>
      <c r="D1145" s="8">
        <v>405781016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452605683</v>
      </c>
      <c r="D1147" s="11">
        <f>SUM(D1136:D1146)</f>
        <v>458057342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2278771</v>
      </c>
      <c r="D1149" s="8">
        <v>2515710</v>
      </c>
    </row>
    <row r="1150" spans="1:4" x14ac:dyDescent="0.25">
      <c r="A1150" s="6">
        <v>510402</v>
      </c>
      <c r="B1150" s="7" t="s">
        <v>88</v>
      </c>
      <c r="C1150" s="8">
        <v>119399</v>
      </c>
      <c r="D1150" s="8">
        <v>244273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20285198</v>
      </c>
      <c r="D1156" s="8">
        <v>19041751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22683368</v>
      </c>
      <c r="D1158" s="11">
        <f>SUM(D1149:D1157)</f>
        <v>21801734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328269</v>
      </c>
      <c r="D1160" s="8">
        <v>408801</v>
      </c>
    </row>
    <row r="1161" spans="1:4" x14ac:dyDescent="0.25">
      <c r="A1161" s="6">
        <v>510502</v>
      </c>
      <c r="B1161" s="7" t="s">
        <v>88</v>
      </c>
      <c r="C1161" s="8">
        <v>1818</v>
      </c>
      <c r="D1161" s="8">
        <v>35369</v>
      </c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101498</v>
      </c>
      <c r="D1167" s="8">
        <v>64106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431585</v>
      </c>
      <c r="D1169" s="11">
        <f>SUM(D1160:D1168)</f>
        <v>508276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>
        <v>265718</v>
      </c>
      <c r="D1172" s="8">
        <v>5108937</v>
      </c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>
        <v>3906181</v>
      </c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4171899</v>
      </c>
      <c r="D1181" s="11">
        <f>SUM(D1171:D1180)</f>
        <v>5108937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18338264</v>
      </c>
      <c r="D1183" s="8">
        <v>24188092</v>
      </c>
    </row>
    <row r="1184" spans="1:4" x14ac:dyDescent="0.25">
      <c r="A1184" s="6">
        <v>510702</v>
      </c>
      <c r="B1184" s="7" t="s">
        <v>87</v>
      </c>
      <c r="C1184" s="8">
        <v>28806311</v>
      </c>
      <c r="D1184" s="8">
        <v>28768735</v>
      </c>
    </row>
    <row r="1185" spans="1:4" x14ac:dyDescent="0.25">
      <c r="A1185" s="6">
        <v>510703</v>
      </c>
      <c r="B1185" s="7" t="s">
        <v>88</v>
      </c>
      <c r="C1185" s="8">
        <v>45878</v>
      </c>
      <c r="D1185" s="8">
        <v>48227</v>
      </c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47190453</v>
      </c>
      <c r="D1193" s="11">
        <f>SUM(D1183:D1192)</f>
        <v>53005054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6862183</v>
      </c>
      <c r="D1207" s="8">
        <v>9254086</v>
      </c>
    </row>
    <row r="1208" spans="1:4" x14ac:dyDescent="0.25">
      <c r="A1208" s="6">
        <v>510902</v>
      </c>
      <c r="B1208" s="7" t="s">
        <v>87</v>
      </c>
      <c r="C1208" s="8">
        <v>28205823</v>
      </c>
      <c r="D1208" s="8">
        <v>22399750</v>
      </c>
    </row>
    <row r="1209" spans="1:4" x14ac:dyDescent="0.25">
      <c r="A1209" s="6">
        <v>510903</v>
      </c>
      <c r="B1209" s="7" t="s">
        <v>88</v>
      </c>
      <c r="C1209" s="8">
        <v>8814682</v>
      </c>
      <c r="D1209" s="8">
        <v>6406563</v>
      </c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15201675</v>
      </c>
      <c r="D1215" s="8">
        <v>18192777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59084363</v>
      </c>
      <c r="D1217" s="11">
        <f>SUM(D1207:D1216)</f>
        <v>56253176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>
        <v>13803044</v>
      </c>
      <c r="D1232" s="8">
        <v>15179236</v>
      </c>
    </row>
    <row r="1233" spans="1:4" x14ac:dyDescent="0.25">
      <c r="A1233" s="6">
        <v>511103</v>
      </c>
      <c r="B1233" s="7" t="s">
        <v>334</v>
      </c>
      <c r="C1233" s="8">
        <v>1010260</v>
      </c>
      <c r="D1233" s="8">
        <v>1011974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14875348</v>
      </c>
      <c r="D1239" s="8">
        <v>41538701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29688652</v>
      </c>
      <c r="D1241" s="11">
        <f>SUM(D1231:D1240)</f>
        <v>57729911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360134964</v>
      </c>
      <c r="D1243" s="8">
        <v>361855405</v>
      </c>
    </row>
    <row r="1244" spans="1:4" x14ac:dyDescent="0.25">
      <c r="A1244" s="50">
        <v>511202</v>
      </c>
      <c r="B1244" s="7" t="s">
        <v>87</v>
      </c>
      <c r="C1244" s="8">
        <v>102156890</v>
      </c>
      <c r="D1244" s="8">
        <v>93587889</v>
      </c>
    </row>
    <row r="1245" spans="1:4" x14ac:dyDescent="0.25">
      <c r="A1245" s="50">
        <v>511203</v>
      </c>
      <c r="B1245" s="7" t="s">
        <v>334</v>
      </c>
      <c r="C1245" s="8">
        <v>10771452</v>
      </c>
      <c r="D1245" s="8">
        <v>13560610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>
        <v>460913437</v>
      </c>
      <c r="D1249" s="8">
        <v>464714611</v>
      </c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176823242</v>
      </c>
      <c r="D1251" s="8">
        <v>181740690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1110799985</v>
      </c>
      <c r="D1253" s="11">
        <f>SUM(D1243:D1252)</f>
        <v>1115459205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3572834</v>
      </c>
      <c r="D1256" s="8">
        <v>2492656</v>
      </c>
    </row>
    <row r="1257" spans="1:4" x14ac:dyDescent="0.25">
      <c r="A1257" s="6">
        <v>511303</v>
      </c>
      <c r="B1257" s="7" t="s">
        <v>334</v>
      </c>
      <c r="C1257" s="8">
        <v>373338</v>
      </c>
      <c r="D1257" s="8">
        <v>391393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2986574</v>
      </c>
      <c r="D1263" s="8">
        <v>1651528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6932746</v>
      </c>
      <c r="D1265" s="11">
        <f>SUM(D1255:D1264)</f>
        <v>4535577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-806336</v>
      </c>
      <c r="D1267" s="8">
        <v>8954779</v>
      </c>
    </row>
    <row r="1268" spans="1:4" x14ac:dyDescent="0.25">
      <c r="A1268" s="6">
        <v>511402</v>
      </c>
      <c r="B1268" s="7" t="s">
        <v>339</v>
      </c>
      <c r="C1268" s="8">
        <v>4956713786</v>
      </c>
      <c r="D1268" s="8">
        <v>3839868006</v>
      </c>
    </row>
    <row r="1269" spans="1:4" x14ac:dyDescent="0.25">
      <c r="A1269" s="6">
        <v>511403</v>
      </c>
      <c r="B1269" s="7" t="s">
        <v>340</v>
      </c>
      <c r="C1269" s="8">
        <v>2207981</v>
      </c>
      <c r="D1269" s="8">
        <v>4853436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564730797</v>
      </c>
      <c r="D1271" s="8">
        <v>600493289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5522846228</v>
      </c>
      <c r="D1281" s="11">
        <f>SUM(D1267:D1280)</f>
        <v>4454169510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>
        <v>2319909</v>
      </c>
      <c r="D1284" s="8">
        <v>3216709</v>
      </c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2319909</v>
      </c>
      <c r="D1297" s="11">
        <f>SUM(D1283:D1296)</f>
        <v>3216709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>
        <v>224478</v>
      </c>
      <c r="D1302" s="8">
        <v>373025</v>
      </c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2650388</v>
      </c>
      <c r="D1342" s="8">
        <v>2315395</v>
      </c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2874866</v>
      </c>
      <c r="D1349" s="11">
        <f>SUM(D1299:D1348)</f>
        <v>2688420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>
        <v>2509695887</v>
      </c>
      <c r="D1613" s="8">
        <v>953805211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>
        <v>17080287</v>
      </c>
      <c r="D1615" s="8">
        <v>1053294</v>
      </c>
    </row>
    <row r="1616" spans="1:4" x14ac:dyDescent="0.25">
      <c r="A1616" s="6">
        <v>530105</v>
      </c>
      <c r="B1616" s="7" t="s">
        <v>98</v>
      </c>
      <c r="C1616" s="8">
        <v>80356274</v>
      </c>
      <c r="D1616" s="8">
        <v>37397419</v>
      </c>
    </row>
    <row r="1617" spans="1:4" x14ac:dyDescent="0.25">
      <c r="A1617" s="6">
        <v>530106</v>
      </c>
      <c r="B1617" s="7" t="s">
        <v>99</v>
      </c>
      <c r="C1617" s="8">
        <v>1027934866</v>
      </c>
      <c r="D1617" s="8">
        <v>821067043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92624353</v>
      </c>
      <c r="D1619" s="8">
        <v>67330586</v>
      </c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23264940</v>
      </c>
      <c r="D1621" s="8">
        <v>17356940</v>
      </c>
    </row>
    <row r="1622" spans="1:4" x14ac:dyDescent="0.25">
      <c r="A1622" s="6">
        <v>530111</v>
      </c>
      <c r="B1622" s="7" t="s">
        <v>104</v>
      </c>
      <c r="C1622" s="8">
        <v>35291038</v>
      </c>
      <c r="D1622" s="8">
        <v>36297630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3786247645</v>
      </c>
      <c r="D1627" s="11">
        <f>SUM(D1612:D1626)</f>
        <v>1934308123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>
        <v>252836709</v>
      </c>
      <c r="D1630" s="8">
        <v>229760819</v>
      </c>
    </row>
    <row r="1631" spans="1:4" x14ac:dyDescent="0.25">
      <c r="A1631" s="6">
        <v>530203</v>
      </c>
      <c r="B1631" s="7" t="s">
        <v>96</v>
      </c>
      <c r="C1631" s="8">
        <v>1880337</v>
      </c>
      <c r="D1631" s="8">
        <v>1571644</v>
      </c>
    </row>
    <row r="1632" spans="1:4" x14ac:dyDescent="0.25">
      <c r="A1632" s="6">
        <v>530204</v>
      </c>
      <c r="B1632" s="7" t="s">
        <v>97</v>
      </c>
      <c r="C1632" s="8">
        <v>1152091</v>
      </c>
      <c r="D1632" s="8">
        <v>917625</v>
      </c>
    </row>
    <row r="1633" spans="1:4" x14ac:dyDescent="0.25">
      <c r="A1633" s="6">
        <v>530205</v>
      </c>
      <c r="B1633" s="7" t="s">
        <v>98</v>
      </c>
      <c r="C1633" s="8">
        <v>28146421</v>
      </c>
      <c r="D1633" s="8">
        <v>22056581</v>
      </c>
    </row>
    <row r="1634" spans="1:4" x14ac:dyDescent="0.25">
      <c r="A1634" s="6">
        <v>530206</v>
      </c>
      <c r="B1634" s="7" t="s">
        <v>99</v>
      </c>
      <c r="C1634" s="8">
        <v>228588409</v>
      </c>
      <c r="D1634" s="8">
        <v>232431322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27182838</v>
      </c>
      <c r="D1636" s="8">
        <v>25586236</v>
      </c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24997817</v>
      </c>
      <c r="D1638" s="8">
        <v>14540717</v>
      </c>
    </row>
    <row r="1639" spans="1:4" x14ac:dyDescent="0.25">
      <c r="A1639" s="6">
        <v>530211</v>
      </c>
      <c r="B1639" s="7" t="s">
        <v>104</v>
      </c>
      <c r="C1639" s="8">
        <v>8602612</v>
      </c>
      <c r="D1639" s="8">
        <v>7490234</v>
      </c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>
        <v>2783688</v>
      </c>
      <c r="D1643" s="8">
        <v>1767394</v>
      </c>
    </row>
    <row r="1644" spans="1:4" ht="15.75" thickBot="1" x14ac:dyDescent="0.3">
      <c r="A1644" s="9" t="s">
        <v>18</v>
      </c>
      <c r="B1644" s="10"/>
      <c r="C1644" s="11">
        <f>SUM(C1629:C1643)</f>
        <v>576170922</v>
      </c>
      <c r="D1644" s="11">
        <f>SUM(D1629:D1643)</f>
        <v>536122572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>
        <v>91904326</v>
      </c>
      <c r="D1647" s="8">
        <v>85193837</v>
      </c>
    </row>
    <row r="1648" spans="1:4" x14ac:dyDescent="0.25">
      <c r="A1648" s="6">
        <v>530303</v>
      </c>
      <c r="B1648" s="7" t="s">
        <v>96</v>
      </c>
      <c r="C1648" s="8">
        <v>648262</v>
      </c>
      <c r="D1648" s="8">
        <v>631684</v>
      </c>
    </row>
    <row r="1649" spans="1:4" x14ac:dyDescent="0.25">
      <c r="A1649" s="6">
        <v>530304</v>
      </c>
      <c r="B1649" s="7" t="s">
        <v>97</v>
      </c>
      <c r="C1649" s="8">
        <v>347445</v>
      </c>
      <c r="D1649" s="8">
        <v>268006</v>
      </c>
    </row>
    <row r="1650" spans="1:4" x14ac:dyDescent="0.25">
      <c r="A1650" s="6">
        <v>530305</v>
      </c>
      <c r="B1650" s="7" t="s">
        <v>98</v>
      </c>
      <c r="C1650" s="8">
        <v>3308487</v>
      </c>
      <c r="D1650" s="8">
        <v>3482007</v>
      </c>
    </row>
    <row r="1651" spans="1:4" x14ac:dyDescent="0.25">
      <c r="A1651" s="6">
        <v>530306</v>
      </c>
      <c r="B1651" s="7" t="s">
        <v>99</v>
      </c>
      <c r="C1651" s="8">
        <v>92972538</v>
      </c>
      <c r="D1651" s="8">
        <v>95429550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10234488</v>
      </c>
      <c r="D1653" s="8">
        <v>9198885</v>
      </c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>
        <v>5816295</v>
      </c>
      <c r="D1655" s="8">
        <v>12066578</v>
      </c>
    </row>
    <row r="1656" spans="1:4" x14ac:dyDescent="0.25">
      <c r="A1656" s="6">
        <v>530311</v>
      </c>
      <c r="B1656" s="7" t="s">
        <v>104</v>
      </c>
      <c r="C1656" s="8">
        <v>2991555</v>
      </c>
      <c r="D1656" s="8">
        <v>2808703</v>
      </c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>
        <v>711502</v>
      </c>
      <c r="D1660" s="8">
        <v>819044</v>
      </c>
    </row>
    <row r="1661" spans="1:4" ht="15.75" thickBot="1" x14ac:dyDescent="0.3">
      <c r="A1661" s="9" t="s">
        <v>18</v>
      </c>
      <c r="B1661" s="10"/>
      <c r="C1661" s="24">
        <f>SUM(C1646:C1660)</f>
        <v>208934898</v>
      </c>
      <c r="D1661" s="24">
        <f>SUM(D1646:D1660)</f>
        <v>209898294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>
        <v>124763132</v>
      </c>
      <c r="D1664" s="8">
        <v>114441506</v>
      </c>
    </row>
    <row r="1665" spans="1:4" x14ac:dyDescent="0.25">
      <c r="A1665" s="6">
        <v>530403</v>
      </c>
      <c r="B1665" s="7" t="s">
        <v>96</v>
      </c>
      <c r="C1665" s="8">
        <v>-404997</v>
      </c>
      <c r="D1665" s="8">
        <v>1305385</v>
      </c>
    </row>
    <row r="1666" spans="1:4" x14ac:dyDescent="0.25">
      <c r="A1666" s="6">
        <v>530404</v>
      </c>
      <c r="B1666" s="7" t="s">
        <v>97</v>
      </c>
      <c r="C1666" s="8">
        <v>889091</v>
      </c>
      <c r="D1666" s="8">
        <v>687582</v>
      </c>
    </row>
    <row r="1667" spans="1:4" x14ac:dyDescent="0.25">
      <c r="A1667" s="6">
        <v>530405</v>
      </c>
      <c r="B1667" s="7" t="s">
        <v>98</v>
      </c>
      <c r="C1667" s="8">
        <v>3882181</v>
      </c>
      <c r="D1667" s="8">
        <v>3617981</v>
      </c>
    </row>
    <row r="1668" spans="1:4" x14ac:dyDescent="0.25">
      <c r="A1668" s="6">
        <v>530406</v>
      </c>
      <c r="B1668" s="7" t="s">
        <v>99</v>
      </c>
      <c r="C1668" s="8">
        <v>2418515</v>
      </c>
      <c r="D1668" s="8">
        <v>1761893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18859785</v>
      </c>
      <c r="D1670" s="8">
        <v>14818251</v>
      </c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21276918</v>
      </c>
      <c r="D1672" s="8">
        <v>10885401</v>
      </c>
    </row>
    <row r="1673" spans="1:4" x14ac:dyDescent="0.25">
      <c r="A1673" s="6">
        <v>530411</v>
      </c>
      <c r="B1673" s="7" t="s">
        <v>104</v>
      </c>
      <c r="C1673" s="8">
        <v>2411238</v>
      </c>
      <c r="D1673" s="8">
        <v>1234361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>
        <v>2876465</v>
      </c>
      <c r="D1677" s="8">
        <v>3290269</v>
      </c>
    </row>
    <row r="1678" spans="1:4" ht="15.75" thickBot="1" x14ac:dyDescent="0.3">
      <c r="A1678" s="9" t="s">
        <v>18</v>
      </c>
      <c r="B1678" s="10"/>
      <c r="C1678" s="52">
        <f>SUM(C1663:C1677)</f>
        <v>176972328</v>
      </c>
      <c r="D1678" s="52">
        <f>SUM(D1663:D1677)</f>
        <v>152042629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>
        <v>327664279</v>
      </c>
      <c r="D1681" s="8">
        <v>344656851</v>
      </c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>
        <v>21167742</v>
      </c>
      <c r="D1689" s="8">
        <v>14033044</v>
      </c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>
        <v>108</v>
      </c>
      <c r="D1694" s="8"/>
    </row>
    <row r="1695" spans="1:4" ht="15.75" thickBot="1" x14ac:dyDescent="0.3">
      <c r="A1695" s="9" t="s">
        <v>18</v>
      </c>
      <c r="B1695" s="10"/>
      <c r="C1695" s="21">
        <f>SUM(C1680:C1694)</f>
        <v>348832129</v>
      </c>
      <c r="D1695" s="21">
        <f>SUM(D1680:D1694)</f>
        <v>358689895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>
        <v>395562278</v>
      </c>
      <c r="D1698" s="8">
        <v>332494353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49391433</v>
      </c>
      <c r="D1706" s="8">
        <v>32743872</v>
      </c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>
        <v>10220796</v>
      </c>
      <c r="D1711" s="8">
        <v>7871061</v>
      </c>
    </row>
    <row r="1712" spans="1:4" ht="15.75" thickBot="1" x14ac:dyDescent="0.3">
      <c r="A1712" s="9" t="s">
        <v>18</v>
      </c>
      <c r="B1712" s="10"/>
      <c r="C1712" s="11">
        <f>SUM(C1697:C1711)</f>
        <v>455174507</v>
      </c>
      <c r="D1712" s="11">
        <f>SUM(D1697:D1711)</f>
        <v>373109286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>
        <v>1904136</v>
      </c>
      <c r="D1715" s="8">
        <v>-61032</v>
      </c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>
        <v>90594</v>
      </c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>
        <v>966804</v>
      </c>
      <c r="D1723" s="8">
        <v>826176</v>
      </c>
    </row>
    <row r="1724" spans="1:4" x14ac:dyDescent="0.25">
      <c r="A1724" s="6">
        <v>530711</v>
      </c>
      <c r="B1724" s="7" t="s">
        <v>104</v>
      </c>
      <c r="C1724" s="8">
        <v>1940095</v>
      </c>
      <c r="D1724" s="8">
        <v>1734150</v>
      </c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>
        <v>120534</v>
      </c>
      <c r="D1728" s="8"/>
    </row>
    <row r="1729" spans="1:4" ht="15.75" thickBot="1" x14ac:dyDescent="0.3">
      <c r="A1729" s="9" t="s">
        <v>18</v>
      </c>
      <c r="B1729" s="10"/>
      <c r="C1729" s="11">
        <f>SUM(C1714:C1728)</f>
        <v>4931569</v>
      </c>
      <c r="D1729" s="11">
        <f>SUM(D1714:D1728)</f>
        <v>2589888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>
        <v>7816320</v>
      </c>
    </row>
    <row r="1732" spans="1:4" x14ac:dyDescent="0.25">
      <c r="A1732" s="6">
        <v>530802</v>
      </c>
      <c r="B1732" s="7" t="s">
        <v>95</v>
      </c>
      <c r="C1732" s="8">
        <v>3219492265</v>
      </c>
      <c r="D1732" s="8">
        <v>3025249407</v>
      </c>
    </row>
    <row r="1733" spans="1:4" x14ac:dyDescent="0.25">
      <c r="A1733" s="6">
        <v>530803</v>
      </c>
      <c r="B1733" s="7" t="s">
        <v>96</v>
      </c>
      <c r="C1733" s="8">
        <v>-32360478</v>
      </c>
      <c r="D1733" s="8">
        <v>57540162</v>
      </c>
    </row>
    <row r="1734" spans="1:4" x14ac:dyDescent="0.25">
      <c r="A1734" s="6">
        <v>530804</v>
      </c>
      <c r="B1734" s="7" t="s">
        <v>97</v>
      </c>
      <c r="C1734" s="8">
        <v>12689333</v>
      </c>
      <c r="D1734" s="8">
        <v>9857771</v>
      </c>
    </row>
    <row r="1735" spans="1:4" x14ac:dyDescent="0.25">
      <c r="A1735" s="6">
        <v>530805</v>
      </c>
      <c r="B1735" s="7" t="s">
        <v>98</v>
      </c>
      <c r="C1735" s="8">
        <v>167367618</v>
      </c>
      <c r="D1735" s="8">
        <v>181795646</v>
      </c>
    </row>
    <row r="1736" spans="1:4" x14ac:dyDescent="0.25">
      <c r="A1736" s="6">
        <v>530806</v>
      </c>
      <c r="B1736" s="7" t="s">
        <v>99</v>
      </c>
      <c r="C1736" s="8">
        <v>16595314</v>
      </c>
      <c r="D1736" s="8">
        <v>17962332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314874331</v>
      </c>
      <c r="D1738" s="8">
        <v>238887517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>
        <v>350148524</v>
      </c>
      <c r="D1740" s="8">
        <v>101899193</v>
      </c>
    </row>
    <row r="1741" spans="1:4" x14ac:dyDescent="0.25">
      <c r="A1741" s="6">
        <v>530811</v>
      </c>
      <c r="B1741" s="7" t="s">
        <v>104</v>
      </c>
      <c r="C1741" s="8">
        <v>25267190</v>
      </c>
      <c r="D1741" s="8">
        <v>18880801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>
        <v>29061636</v>
      </c>
      <c r="D1745" s="8">
        <v>31549006</v>
      </c>
    </row>
    <row r="1746" spans="1:4" ht="15.75" thickBot="1" x14ac:dyDescent="0.3">
      <c r="A1746" s="9" t="s">
        <v>18</v>
      </c>
      <c r="B1746" s="10"/>
      <c r="C1746" s="24">
        <f>SUM(C1731:C1745)</f>
        <v>4103135733</v>
      </c>
      <c r="D1746" s="24">
        <f>SUM(D1731:D1745)</f>
        <v>3691438155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17500000</v>
      </c>
      <c r="D1765" s="8">
        <v>8375000</v>
      </c>
    </row>
    <row r="1766" spans="1:4" x14ac:dyDescent="0.25">
      <c r="A1766" s="6">
        <v>531002</v>
      </c>
      <c r="B1766" s="7" t="s">
        <v>95</v>
      </c>
      <c r="C1766" s="8">
        <v>763302537</v>
      </c>
      <c r="D1766" s="8">
        <v>737603728</v>
      </c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15001125</v>
      </c>
      <c r="D1769" s="8">
        <v>16507835</v>
      </c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7065692</v>
      </c>
      <c r="D1772" s="8">
        <v>6882758</v>
      </c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>
        <v>690171</v>
      </c>
      <c r="D1774" s="8">
        <v>689009</v>
      </c>
    </row>
    <row r="1775" spans="1:4" x14ac:dyDescent="0.25">
      <c r="A1775" s="6">
        <v>531011</v>
      </c>
      <c r="B1775" s="7" t="s">
        <v>104</v>
      </c>
      <c r="C1775" s="8">
        <v>3241772</v>
      </c>
      <c r="D1775" s="8">
        <v>3297373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806801297</v>
      </c>
      <c r="D1780" s="11">
        <f>SUM(D1765:D1779)</f>
        <v>773355703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>
        <v>2075231752</v>
      </c>
      <c r="D1783" s="8">
        <v>1949359148</v>
      </c>
    </row>
    <row r="1784" spans="1:4" x14ac:dyDescent="0.25">
      <c r="A1784" s="6">
        <v>531103</v>
      </c>
      <c r="B1784" s="7" t="s">
        <v>96</v>
      </c>
      <c r="C1784" s="8">
        <v>-7380402</v>
      </c>
      <c r="D1784" s="8">
        <v>29823681</v>
      </c>
    </row>
    <row r="1785" spans="1:4" x14ac:dyDescent="0.25">
      <c r="A1785" s="6">
        <v>531104</v>
      </c>
      <c r="B1785" s="7" t="s">
        <v>97</v>
      </c>
      <c r="C1785" s="8">
        <v>5085047</v>
      </c>
      <c r="D1785" s="8">
        <v>3952382</v>
      </c>
    </row>
    <row r="1786" spans="1:4" x14ac:dyDescent="0.25">
      <c r="A1786" s="6">
        <v>531105</v>
      </c>
      <c r="B1786" s="7" t="s">
        <v>98</v>
      </c>
      <c r="C1786" s="8">
        <v>45666477</v>
      </c>
      <c r="D1786" s="8">
        <v>43367160</v>
      </c>
    </row>
    <row r="1787" spans="1:4" x14ac:dyDescent="0.25">
      <c r="A1787" s="6">
        <v>531106</v>
      </c>
      <c r="B1787" s="7" t="s">
        <v>99</v>
      </c>
      <c r="C1787" s="8">
        <v>645647430</v>
      </c>
      <c r="D1787" s="8">
        <v>531650211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159746122</v>
      </c>
      <c r="D1789" s="8">
        <v>132119734</v>
      </c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181528970</v>
      </c>
      <c r="D1791" s="8">
        <v>70391680</v>
      </c>
    </row>
    <row r="1792" spans="1:4" x14ac:dyDescent="0.25">
      <c r="A1792" s="6">
        <v>531111</v>
      </c>
      <c r="B1792" s="7" t="s">
        <v>104</v>
      </c>
      <c r="C1792" s="8">
        <v>35805808</v>
      </c>
      <c r="D1792" s="8">
        <v>31791839</v>
      </c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>
        <v>20575278</v>
      </c>
      <c r="D1796" s="8">
        <v>18927401</v>
      </c>
    </row>
    <row r="1797" spans="1:4" ht="15.75" thickBot="1" x14ac:dyDescent="0.3">
      <c r="A1797" s="9" t="s">
        <v>18</v>
      </c>
      <c r="B1797" s="10"/>
      <c r="C1797" s="11">
        <f>SUM(C1782:C1796)</f>
        <v>3161906482</v>
      </c>
      <c r="D1797" s="11">
        <f>SUM(D1782:D1796)</f>
        <v>2811383236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>
        <v>1782453857</v>
      </c>
      <c r="D1800" s="8">
        <v>1331511340</v>
      </c>
    </row>
    <row r="1801" spans="1:4" x14ac:dyDescent="0.25">
      <c r="A1801" s="6">
        <v>531203</v>
      </c>
      <c r="B1801" s="7" t="s">
        <v>96</v>
      </c>
      <c r="C1801" s="8">
        <v>22666800</v>
      </c>
      <c r="D1801" s="8">
        <v>13878913</v>
      </c>
    </row>
    <row r="1802" spans="1:4" x14ac:dyDescent="0.25">
      <c r="A1802" s="6">
        <v>531204</v>
      </c>
      <c r="B1802" s="7" t="s">
        <v>97</v>
      </c>
      <c r="C1802" s="8">
        <v>4292374</v>
      </c>
      <c r="D1802" s="8">
        <v>3940617</v>
      </c>
    </row>
    <row r="1803" spans="1:4" x14ac:dyDescent="0.25">
      <c r="A1803" s="6">
        <v>531205</v>
      </c>
      <c r="B1803" s="7" t="s">
        <v>98</v>
      </c>
      <c r="C1803" s="8">
        <v>29745523</v>
      </c>
      <c r="D1803" s="8">
        <v>21609281</v>
      </c>
    </row>
    <row r="1804" spans="1:4" x14ac:dyDescent="0.25">
      <c r="A1804" s="6">
        <v>531206</v>
      </c>
      <c r="B1804" s="7" t="s">
        <v>99</v>
      </c>
      <c r="C1804" s="8">
        <v>7184935</v>
      </c>
      <c r="D1804" s="8">
        <v>7904947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98344346</v>
      </c>
      <c r="D1806" s="8">
        <v>83500451</v>
      </c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>
        <v>60076529</v>
      </c>
      <c r="D1808" s="8">
        <v>134212425</v>
      </c>
    </row>
    <row r="1809" spans="1:4" x14ac:dyDescent="0.25">
      <c r="A1809" s="6">
        <v>531211</v>
      </c>
      <c r="B1809" s="7" t="s">
        <v>104</v>
      </c>
      <c r="C1809" s="8">
        <v>8509689</v>
      </c>
      <c r="D1809" s="8">
        <v>7581472</v>
      </c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>
        <v>16823265</v>
      </c>
      <c r="D1813" s="8">
        <v>17781024</v>
      </c>
    </row>
    <row r="1814" spans="1:4" ht="15.75" thickBot="1" x14ac:dyDescent="0.3">
      <c r="A1814" s="9" t="s">
        <v>18</v>
      </c>
      <c r="B1814" s="10"/>
      <c r="C1814" s="11">
        <f>SUM(C1799:C1813)</f>
        <v>2030097318</v>
      </c>
      <c r="D1814" s="11">
        <f>SUM(D1799:D1813)</f>
        <v>1621920470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>
        <v>279541660</v>
      </c>
      <c r="D1817" s="8">
        <v>511879831</v>
      </c>
    </row>
    <row r="1818" spans="1:4" x14ac:dyDescent="0.25">
      <c r="A1818" s="6">
        <v>531303</v>
      </c>
      <c r="B1818" s="7" t="s">
        <v>96</v>
      </c>
      <c r="C1818" s="8">
        <v>5552</v>
      </c>
      <c r="D1818" s="8">
        <v>6081</v>
      </c>
    </row>
    <row r="1819" spans="1:4" x14ac:dyDescent="0.25">
      <c r="A1819" s="6">
        <v>531304</v>
      </c>
      <c r="B1819" s="7" t="s">
        <v>97</v>
      </c>
      <c r="C1819" s="8">
        <v>16375</v>
      </c>
      <c r="D1819" s="8"/>
    </row>
    <row r="1820" spans="1:4" x14ac:dyDescent="0.25">
      <c r="A1820" s="6">
        <v>531305</v>
      </c>
      <c r="B1820" s="7" t="s">
        <v>98</v>
      </c>
      <c r="C1820" s="8">
        <v>31062939</v>
      </c>
      <c r="D1820" s="8">
        <v>13742289</v>
      </c>
    </row>
    <row r="1821" spans="1:4" x14ac:dyDescent="0.25">
      <c r="A1821" s="6">
        <v>531306</v>
      </c>
      <c r="B1821" s="7" t="s">
        <v>99</v>
      </c>
      <c r="C1821" s="8">
        <v>163327540</v>
      </c>
      <c r="D1821" s="8">
        <v>357854743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86505185</v>
      </c>
      <c r="D1823" s="8">
        <v>204040086</v>
      </c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36733307</v>
      </c>
      <c r="D1825" s="8">
        <v>10208987</v>
      </c>
    </row>
    <row r="1826" spans="1:4" x14ac:dyDescent="0.25">
      <c r="A1826" s="6">
        <v>531311</v>
      </c>
      <c r="B1826" s="7" t="s">
        <v>104</v>
      </c>
      <c r="C1826" s="8">
        <v>6404679</v>
      </c>
      <c r="D1826" s="8">
        <v>16389498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>
        <v>844351</v>
      </c>
      <c r="D1830" s="8">
        <v>1689017</v>
      </c>
    </row>
    <row r="1831" spans="1:4" ht="15.75" thickBot="1" x14ac:dyDescent="0.3">
      <c r="A1831" s="9" t="s">
        <v>18</v>
      </c>
      <c r="B1831" s="10"/>
      <c r="C1831" s="11">
        <f>SUM(C1816:C1830)</f>
        <v>604441588</v>
      </c>
      <c r="D1831" s="11">
        <f>SUM(D1816:D1830)</f>
        <v>1115810532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82261521</v>
      </c>
      <c r="D1833" s="8">
        <v>67090769</v>
      </c>
    </row>
    <row r="1834" spans="1:4" x14ac:dyDescent="0.25">
      <c r="A1834" s="6">
        <v>531402</v>
      </c>
      <c r="B1834" s="7" t="s">
        <v>95</v>
      </c>
      <c r="C1834" s="8">
        <v>1909657734</v>
      </c>
      <c r="D1834" s="8">
        <v>1160912180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>
        <v>5611</v>
      </c>
      <c r="D1836" s="8">
        <v>5554</v>
      </c>
    </row>
    <row r="1837" spans="1:4" x14ac:dyDescent="0.25">
      <c r="A1837" s="6">
        <v>531405</v>
      </c>
      <c r="B1837" s="7" t="s">
        <v>98</v>
      </c>
      <c r="C1837" s="8">
        <v>37646254</v>
      </c>
      <c r="D1837" s="8">
        <v>34815813</v>
      </c>
    </row>
    <row r="1838" spans="1:4" x14ac:dyDescent="0.25">
      <c r="A1838" s="6">
        <v>531406</v>
      </c>
      <c r="B1838" s="7" t="s">
        <v>99</v>
      </c>
      <c r="C1838" s="8">
        <v>2135976</v>
      </c>
      <c r="D1838" s="8">
        <v>3418634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120720621</v>
      </c>
      <c r="D1840" s="8">
        <v>98425290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>
        <v>16154788</v>
      </c>
      <c r="D1842" s="8">
        <v>8525272</v>
      </c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>
        <v>844716</v>
      </c>
      <c r="D1847" s="8">
        <v>6137384</v>
      </c>
    </row>
    <row r="1848" spans="1:4" ht="15.75" thickBot="1" x14ac:dyDescent="0.3">
      <c r="A1848" s="9" t="s">
        <v>18</v>
      </c>
      <c r="B1848" s="10"/>
      <c r="C1848" s="11">
        <f>SUM(C1833:C1847)</f>
        <v>2169427221</v>
      </c>
      <c r="D1848" s="11">
        <f>SUM(D1833:D1847)</f>
        <v>1379330896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448839895</v>
      </c>
      <c r="D1867" s="8">
        <v>442238786</v>
      </c>
    </row>
    <row r="1868" spans="1:4" x14ac:dyDescent="0.25">
      <c r="A1868" s="6">
        <v>531602</v>
      </c>
      <c r="B1868" s="7" t="s">
        <v>348</v>
      </c>
      <c r="C1868" s="8">
        <v>70000</v>
      </c>
      <c r="D1868" s="8">
        <v>398852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86634235</v>
      </c>
      <c r="D1870" s="8">
        <v>67795611</v>
      </c>
    </row>
    <row r="1871" spans="1:4" x14ac:dyDescent="0.25">
      <c r="A1871" s="6">
        <v>531605</v>
      </c>
      <c r="B1871" s="7" t="s">
        <v>352</v>
      </c>
      <c r="C1871" s="8">
        <v>4555889</v>
      </c>
      <c r="D1871" s="8">
        <v>4604943</v>
      </c>
    </row>
    <row r="1872" spans="1:4" x14ac:dyDescent="0.25">
      <c r="A1872" s="6">
        <v>531606</v>
      </c>
      <c r="B1872" s="7" t="s">
        <v>353</v>
      </c>
      <c r="C1872" s="8">
        <v>234499860</v>
      </c>
      <c r="D1872" s="8">
        <v>266727900</v>
      </c>
    </row>
    <row r="1873" spans="1:4" x14ac:dyDescent="0.25">
      <c r="A1873" s="6">
        <v>531607</v>
      </c>
      <c r="B1873" s="7" t="s">
        <v>354</v>
      </c>
      <c r="C1873" s="8">
        <v>43201713</v>
      </c>
      <c r="D1873" s="8">
        <v>42640967</v>
      </c>
    </row>
    <row r="1874" spans="1:4" x14ac:dyDescent="0.25">
      <c r="A1874" s="6">
        <v>531608</v>
      </c>
      <c r="B1874" s="7" t="s">
        <v>355</v>
      </c>
      <c r="C1874" s="8">
        <v>29680024</v>
      </c>
      <c r="D1874" s="8">
        <v>30603913</v>
      </c>
    </row>
    <row r="1875" spans="1:4" x14ac:dyDescent="0.25">
      <c r="A1875" s="6">
        <v>531609</v>
      </c>
      <c r="B1875" s="7" t="s">
        <v>356</v>
      </c>
      <c r="C1875" s="8">
        <v>62623723</v>
      </c>
      <c r="D1875" s="8">
        <v>29987653</v>
      </c>
    </row>
    <row r="1876" spans="1:4" x14ac:dyDescent="0.25">
      <c r="A1876" s="6">
        <v>531610</v>
      </c>
      <c r="B1876" s="7" t="s">
        <v>357</v>
      </c>
      <c r="C1876" s="8">
        <v>4891291</v>
      </c>
      <c r="D1876" s="8">
        <v>5895088</v>
      </c>
    </row>
    <row r="1877" spans="1:4" x14ac:dyDescent="0.25">
      <c r="A1877" s="6">
        <v>531611</v>
      </c>
      <c r="B1877" s="7" t="s">
        <v>358</v>
      </c>
      <c r="C1877" s="8">
        <v>369776</v>
      </c>
      <c r="D1877" s="8">
        <v>10166530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190249667</v>
      </c>
      <c r="D1881" s="8">
        <v>104734776</v>
      </c>
    </row>
    <row r="1882" spans="1:4" x14ac:dyDescent="0.25">
      <c r="A1882" s="6">
        <v>531616</v>
      </c>
      <c r="B1882" s="7" t="s">
        <v>363</v>
      </c>
      <c r="C1882" s="8">
        <v>28724422</v>
      </c>
      <c r="D1882" s="8">
        <v>29364093</v>
      </c>
    </row>
    <row r="1883" spans="1:4" x14ac:dyDescent="0.25">
      <c r="A1883" s="6">
        <v>531617</v>
      </c>
      <c r="B1883" s="7" t="s">
        <v>364</v>
      </c>
      <c r="C1883" s="8">
        <v>33097446</v>
      </c>
      <c r="D1883" s="8">
        <v>24206490</v>
      </c>
    </row>
    <row r="1884" spans="1:4" x14ac:dyDescent="0.25">
      <c r="A1884" s="6">
        <v>531618</v>
      </c>
      <c r="B1884" s="7" t="s">
        <v>365</v>
      </c>
      <c r="C1884" s="8">
        <v>117000</v>
      </c>
      <c r="D1884" s="8">
        <v>5500</v>
      </c>
    </row>
    <row r="1885" spans="1:4" x14ac:dyDescent="0.25">
      <c r="A1885" s="6">
        <v>531619</v>
      </c>
      <c r="B1885" s="7" t="s">
        <v>366</v>
      </c>
      <c r="C1885" s="8">
        <v>218342574</v>
      </c>
      <c r="D1885" s="8">
        <v>228739883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>
        <v>1834523</v>
      </c>
      <c r="D1887" s="8">
        <v>307844</v>
      </c>
    </row>
    <row r="1888" spans="1:4" x14ac:dyDescent="0.25">
      <c r="A1888" s="6">
        <v>531622</v>
      </c>
      <c r="B1888" s="7" t="s">
        <v>369</v>
      </c>
      <c r="C1888" s="8">
        <v>20930516</v>
      </c>
      <c r="D1888" s="8">
        <v>43680380</v>
      </c>
    </row>
    <row r="1889" spans="1:4" x14ac:dyDescent="0.25">
      <c r="A1889" s="6">
        <v>531623</v>
      </c>
      <c r="B1889" s="7" t="s">
        <v>370</v>
      </c>
      <c r="C1889" s="8">
        <v>11023491</v>
      </c>
      <c r="D1889" s="8">
        <v>7241967</v>
      </c>
    </row>
    <row r="1890" spans="1:4" x14ac:dyDescent="0.25">
      <c r="A1890" s="6">
        <v>531624</v>
      </c>
      <c r="B1890" s="7" t="s">
        <v>371</v>
      </c>
      <c r="C1890" s="8">
        <v>70563267</v>
      </c>
      <c r="D1890" s="8">
        <v>64241453</v>
      </c>
    </row>
    <row r="1891" spans="1:4" x14ac:dyDescent="0.25">
      <c r="A1891" s="6">
        <v>531625</v>
      </c>
      <c r="B1891" s="7" t="s">
        <v>372</v>
      </c>
      <c r="C1891" s="8">
        <v>5133582</v>
      </c>
      <c r="D1891" s="8">
        <v>6125993</v>
      </c>
    </row>
    <row r="1892" spans="1:4" x14ac:dyDescent="0.25">
      <c r="A1892" s="6">
        <v>531626</v>
      </c>
      <c r="B1892" s="7" t="s">
        <v>373</v>
      </c>
      <c r="C1892" s="8">
        <v>12232132</v>
      </c>
      <c r="D1892" s="8">
        <v>19983022</v>
      </c>
    </row>
    <row r="1893" spans="1:4" x14ac:dyDescent="0.25">
      <c r="A1893" s="6">
        <v>531627</v>
      </c>
      <c r="B1893" s="7" t="s">
        <v>374</v>
      </c>
      <c r="C1893" s="8">
        <v>2280832</v>
      </c>
      <c r="D1893" s="8">
        <v>2907830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2868305</v>
      </c>
      <c r="D1895" s="8">
        <v>3825963</v>
      </c>
    </row>
    <row r="1896" spans="1:4" x14ac:dyDescent="0.25">
      <c r="A1896" s="6">
        <v>531630</v>
      </c>
      <c r="B1896" s="7" t="s">
        <v>377</v>
      </c>
      <c r="C1896" s="8">
        <v>2916297</v>
      </c>
      <c r="D1896" s="8">
        <v>1776297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5943979</v>
      </c>
      <c r="D1898" s="8">
        <v>2895999</v>
      </c>
    </row>
    <row r="1899" spans="1:4" x14ac:dyDescent="0.25">
      <c r="A1899" s="6">
        <v>531633</v>
      </c>
      <c r="B1899" s="7" t="s">
        <v>380</v>
      </c>
      <c r="C1899" s="8">
        <v>18335366</v>
      </c>
      <c r="D1899" s="8">
        <v>22601911</v>
      </c>
    </row>
    <row r="1900" spans="1:4" x14ac:dyDescent="0.25">
      <c r="A1900" s="6">
        <v>531634</v>
      </c>
      <c r="B1900" s="7" t="s">
        <v>381</v>
      </c>
      <c r="C1900" s="8">
        <v>6582468</v>
      </c>
      <c r="D1900" s="8">
        <v>5459383</v>
      </c>
    </row>
    <row r="1901" spans="1:4" x14ac:dyDescent="0.25">
      <c r="A1901" s="6">
        <v>531635</v>
      </c>
      <c r="B1901" s="7" t="s">
        <v>382</v>
      </c>
      <c r="C1901" s="8">
        <v>59190393</v>
      </c>
      <c r="D1901" s="8">
        <v>69343360</v>
      </c>
    </row>
    <row r="1902" spans="1:4" x14ac:dyDescent="0.25">
      <c r="A1902" s="6">
        <v>531636</v>
      </c>
      <c r="B1902" s="7" t="s">
        <v>383</v>
      </c>
      <c r="C1902" s="8">
        <v>108160</v>
      </c>
      <c r="D1902" s="8">
        <v>2112181</v>
      </c>
    </row>
    <row r="1903" spans="1:4" x14ac:dyDescent="0.25">
      <c r="A1903" s="6">
        <v>531637</v>
      </c>
      <c r="B1903" s="7" t="s">
        <v>384</v>
      </c>
      <c r="C1903" s="8">
        <v>1491933</v>
      </c>
      <c r="D1903" s="8">
        <v>52708</v>
      </c>
    </row>
    <row r="1904" spans="1:4" x14ac:dyDescent="0.25">
      <c r="A1904" s="6">
        <v>531638</v>
      </c>
      <c r="B1904" s="7" t="s">
        <v>413</v>
      </c>
      <c r="C1904" s="8">
        <v>72139515</v>
      </c>
      <c r="D1904" s="8">
        <v>61127556</v>
      </c>
    </row>
    <row r="1905" spans="1:4" x14ac:dyDescent="0.25">
      <c r="A1905" s="6">
        <v>531639</v>
      </c>
      <c r="B1905" s="7" t="s">
        <v>386</v>
      </c>
      <c r="C1905" s="8">
        <v>17591965</v>
      </c>
      <c r="D1905" s="8">
        <v>22594737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51273687</v>
      </c>
      <c r="D1907" s="8">
        <v>63527394</v>
      </c>
    </row>
    <row r="1908" spans="1:4" x14ac:dyDescent="0.25">
      <c r="A1908" s="6">
        <v>531642</v>
      </c>
      <c r="B1908" s="7" t="s">
        <v>167</v>
      </c>
      <c r="C1908" s="8">
        <v>78307046</v>
      </c>
      <c r="D1908" s="8">
        <v>84203067</v>
      </c>
    </row>
    <row r="1909" spans="1:4" x14ac:dyDescent="0.25">
      <c r="A1909" s="6">
        <v>531643</v>
      </c>
      <c r="B1909" s="7" t="s">
        <v>159</v>
      </c>
      <c r="C1909" s="8">
        <v>5111417</v>
      </c>
      <c r="D1909" s="8">
        <v>5027498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23079729</v>
      </c>
      <c r="D1912" s="8">
        <v>23418499</v>
      </c>
    </row>
    <row r="1913" spans="1:4" x14ac:dyDescent="0.25">
      <c r="A1913" s="6">
        <v>531647</v>
      </c>
      <c r="B1913" s="7" t="s">
        <v>389</v>
      </c>
      <c r="C1913" s="8">
        <v>5911476</v>
      </c>
      <c r="D1913" s="8">
        <v>16459337</v>
      </c>
    </row>
    <row r="1914" spans="1:4" x14ac:dyDescent="0.25">
      <c r="A1914" s="6">
        <v>531648</v>
      </c>
      <c r="B1914" s="7" t="s">
        <v>390</v>
      </c>
      <c r="C1914" s="8">
        <v>951625</v>
      </c>
      <c r="D1914" s="8">
        <v>329880</v>
      </c>
    </row>
    <row r="1915" spans="1:4" ht="15.75" thickBot="1" x14ac:dyDescent="0.3">
      <c r="A1915" s="6">
        <v>531660</v>
      </c>
      <c r="B1915" s="7" t="s">
        <v>38</v>
      </c>
      <c r="C1915" s="8">
        <v>106456899</v>
      </c>
      <c r="D1915" s="8">
        <v>244790967</v>
      </c>
    </row>
    <row r="1916" spans="1:4" x14ac:dyDescent="0.25">
      <c r="A1916" s="22" t="s">
        <v>18</v>
      </c>
      <c r="B1916" s="23"/>
      <c r="C1916" s="24">
        <f>SUM(C1867:C1915)</f>
        <v>1968156118</v>
      </c>
      <c r="D1916" s="24">
        <f>SUM(D1867:D1915)</f>
        <v>2062146211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231330</v>
      </c>
      <c r="D1918" s="8">
        <v>20863161</v>
      </c>
    </row>
    <row r="1919" spans="1:4" ht="15.75" thickBot="1" x14ac:dyDescent="0.3">
      <c r="A1919" s="9" t="s">
        <v>18</v>
      </c>
      <c r="B1919" s="10"/>
      <c r="C1919" s="11">
        <f>SUM(C1918:C1918)</f>
        <v>231330</v>
      </c>
      <c r="D1919" s="11">
        <f>SUM(D1918:D1918)</f>
        <v>20863161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>
        <v>56388</v>
      </c>
    </row>
    <row r="2276" spans="1:4" x14ac:dyDescent="0.25">
      <c r="A2276" s="6">
        <v>550102</v>
      </c>
      <c r="B2276" s="7" t="s">
        <v>440</v>
      </c>
      <c r="C2276" s="8">
        <v>29190391</v>
      </c>
      <c r="D2276" s="8">
        <v>34901402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81279677</v>
      </c>
      <c r="D2278" s="8">
        <v>66090137</v>
      </c>
    </row>
    <row r="2279" spans="1:4" ht="15.75" thickBot="1" x14ac:dyDescent="0.3">
      <c r="A2279" s="9" t="s">
        <v>18</v>
      </c>
      <c r="B2279" s="10"/>
      <c r="C2279" s="11">
        <f>SUM(C2275:C2278)</f>
        <v>110470068</v>
      </c>
      <c r="D2279" s="11">
        <f>SUM(D2275:D2278)</f>
        <v>101047927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63296211</v>
      </c>
      <c r="D2282" s="8">
        <v>-105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48901705</v>
      </c>
      <c r="D2284" s="8">
        <v>6095388</v>
      </c>
    </row>
    <row r="2285" spans="1:4" ht="15.75" thickBot="1" x14ac:dyDescent="0.3">
      <c r="A2285" s="9" t="s">
        <v>18</v>
      </c>
      <c r="B2285" s="10"/>
      <c r="C2285" s="11">
        <f>SUM(C2281:C2284)</f>
        <v>112197916</v>
      </c>
      <c r="D2285" s="11">
        <f>SUM(D2281:D2284)</f>
        <v>6095283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31432072061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26704192795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1103729936</v>
      </c>
      <c r="D2402" s="62">
        <f>D1115-D2400</f>
        <v>1821659674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4F60B-B290-4A96-8812-8D0C5A3F6032}">
  <dimension ref="A1:D2402"/>
  <sheetViews>
    <sheetView workbookViewId="0">
      <selection activeCell="B21" sqref="B21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/>
      <c r="D11" s="8"/>
    </row>
    <row r="12" spans="1:4" x14ac:dyDescent="0.25">
      <c r="A12" s="6">
        <v>1108</v>
      </c>
      <c r="B12" s="7" t="s">
        <v>12</v>
      </c>
      <c r="C12" s="8">
        <v>7901287</v>
      </c>
      <c r="D12" s="8">
        <v>1504723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7901287</v>
      </c>
      <c r="D18" s="11">
        <f>SUM(D4:D17)</f>
        <v>1504723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/>
      <c r="D21" s="8"/>
    </row>
    <row r="22" spans="1:4" x14ac:dyDescent="0.25">
      <c r="A22" s="6">
        <v>1203</v>
      </c>
      <c r="B22" s="7" t="s">
        <v>22</v>
      </c>
      <c r="C22" s="8">
        <v>671931</v>
      </c>
      <c r="D22" s="8">
        <v>719542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55619</v>
      </c>
      <c r="D24" s="18">
        <v>3614822</v>
      </c>
    </row>
    <row r="25" spans="1:4" ht="15.75" thickBot="1" x14ac:dyDescent="0.3">
      <c r="A25" s="9" t="s">
        <v>18</v>
      </c>
      <c r="B25" s="10"/>
      <c r="C25" s="11">
        <f>SUM(C20:C24)</f>
        <v>727550</v>
      </c>
      <c r="D25" s="11">
        <f>SUM(D20:D24)</f>
        <v>4334364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8701784</v>
      </c>
      <c r="D27" s="8">
        <v>4176813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>
        <v>-7</v>
      </c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6281259</v>
      </c>
      <c r="D32" s="8">
        <v>6281259</v>
      </c>
    </row>
    <row r="33" spans="1:4" x14ac:dyDescent="0.25">
      <c r="A33" s="6">
        <v>1307</v>
      </c>
      <c r="B33" s="7" t="s">
        <v>32</v>
      </c>
      <c r="C33" s="8">
        <v>2184824</v>
      </c>
      <c r="D33" s="8">
        <v>270060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>
        <v>5363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17167867</v>
      </c>
      <c r="D40" s="11">
        <f>SUM(D27:D39)</f>
        <v>10733488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330213</v>
      </c>
      <c r="D57" s="8">
        <v>64047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/>
      <c r="D61" s="8"/>
    </row>
    <row r="62" spans="1:4" x14ac:dyDescent="0.25">
      <c r="A62" s="22" t="s">
        <v>18</v>
      </c>
      <c r="B62" s="23"/>
      <c r="C62" s="24">
        <f>SUM(C53:C61)</f>
        <v>330213</v>
      </c>
      <c r="D62" s="24">
        <f>SUM(D53:D61)</f>
        <v>64047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852166</v>
      </c>
      <c r="D64" s="8">
        <v>850000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852166</v>
      </c>
      <c r="D69" s="11">
        <f>SUM(D64:D68)</f>
        <v>850000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620387</v>
      </c>
      <c r="D73" s="8">
        <v>620387</v>
      </c>
    </row>
    <row r="74" spans="1:4" x14ac:dyDescent="0.25">
      <c r="A74" s="6">
        <v>1704</v>
      </c>
      <c r="B74" s="7" t="s">
        <v>68</v>
      </c>
      <c r="C74" s="8">
        <v>-263261</v>
      </c>
      <c r="D74" s="8">
        <v>-108162</v>
      </c>
    </row>
    <row r="75" spans="1:4" x14ac:dyDescent="0.25">
      <c r="A75" s="6">
        <v>1705</v>
      </c>
      <c r="B75" s="7" t="s">
        <v>69</v>
      </c>
      <c r="C75" s="8">
        <v>89757</v>
      </c>
      <c r="D75" s="8">
        <v>89757</v>
      </c>
    </row>
    <row r="76" spans="1:4" ht="15.75" thickBot="1" x14ac:dyDescent="0.3">
      <c r="A76" s="6">
        <v>1706</v>
      </c>
      <c r="B76" s="7" t="s">
        <v>70</v>
      </c>
      <c r="C76" s="8">
        <v>-23561</v>
      </c>
      <c r="D76" s="8">
        <v>-10098</v>
      </c>
    </row>
    <row r="77" spans="1:4" ht="15.75" thickBot="1" x14ac:dyDescent="0.3">
      <c r="A77" s="9" t="s">
        <v>18</v>
      </c>
      <c r="B77" s="10"/>
      <c r="C77" s="11">
        <f>SUM(C71:C76)</f>
        <v>423322</v>
      </c>
      <c r="D77" s="11">
        <f>SUM(D71:D76)</f>
        <v>591884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>
        <v>30144</v>
      </c>
    </row>
    <row r="84" spans="1:4" x14ac:dyDescent="0.25">
      <c r="A84" s="6">
        <v>1902</v>
      </c>
      <c r="B84" s="7" t="s">
        <v>75</v>
      </c>
      <c r="C84" s="8">
        <v>1237652</v>
      </c>
      <c r="D84" s="8">
        <v>1073611</v>
      </c>
    </row>
    <row r="85" spans="1:4" x14ac:dyDescent="0.25">
      <c r="A85" s="6">
        <v>1903</v>
      </c>
      <c r="B85" s="7" t="s">
        <v>76</v>
      </c>
      <c r="C85" s="8"/>
      <c r="D85" s="8"/>
    </row>
    <row r="86" spans="1:4" x14ac:dyDescent="0.25">
      <c r="A86" s="6">
        <v>1904</v>
      </c>
      <c r="B86" s="7" t="s">
        <v>77</v>
      </c>
      <c r="C86" s="8">
        <v>136844</v>
      </c>
      <c r="D86" s="8">
        <v>363</v>
      </c>
    </row>
    <row r="87" spans="1:4" x14ac:dyDescent="0.25">
      <c r="A87" s="6">
        <v>1905</v>
      </c>
      <c r="B87" s="7" t="s">
        <v>78</v>
      </c>
      <c r="C87" s="8">
        <v>165611</v>
      </c>
      <c r="D87" s="8">
        <v>165611</v>
      </c>
    </row>
    <row r="88" spans="1:4" x14ac:dyDescent="0.25">
      <c r="A88" s="6">
        <v>1906</v>
      </c>
      <c r="B88" s="7" t="s">
        <v>79</v>
      </c>
      <c r="C88" s="8">
        <v>-58247</v>
      </c>
      <c r="D88" s="8">
        <v>-25125</v>
      </c>
    </row>
    <row r="89" spans="1:4" x14ac:dyDescent="0.25">
      <c r="A89" s="6">
        <v>1907</v>
      </c>
      <c r="B89" s="7" t="s">
        <v>80</v>
      </c>
      <c r="C89" s="8">
        <v>11661114</v>
      </c>
      <c r="D89" s="8">
        <v>9460650</v>
      </c>
    </row>
    <row r="90" spans="1:4" x14ac:dyDescent="0.25">
      <c r="A90" s="6">
        <v>1908</v>
      </c>
      <c r="B90" s="7" t="s">
        <v>81</v>
      </c>
      <c r="C90" s="8">
        <v>-3351637</v>
      </c>
      <c r="D90" s="8">
        <v>-946065</v>
      </c>
    </row>
    <row r="91" spans="1:4" ht="15.75" thickBot="1" x14ac:dyDescent="0.3">
      <c r="A91" s="6">
        <v>1910</v>
      </c>
      <c r="B91" s="7" t="s">
        <v>38</v>
      </c>
      <c r="C91" s="8">
        <v>2077650</v>
      </c>
      <c r="D91" s="8">
        <v>2646032</v>
      </c>
    </row>
    <row r="92" spans="1:4" ht="15.75" thickBot="1" x14ac:dyDescent="0.3">
      <c r="A92" s="9" t="s">
        <v>82</v>
      </c>
      <c r="B92" s="10"/>
      <c r="C92" s="11">
        <f>SUM(C83:C91)</f>
        <v>11868987</v>
      </c>
      <c r="D92" s="11">
        <f>SUM(D83:D91)</f>
        <v>12405221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39271392</v>
      </c>
      <c r="D94" s="29">
        <f>D18+D25+D40+D51+D62+D69+D77+D81+D92</f>
        <v>30483727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7107</v>
      </c>
      <c r="D99" s="8">
        <v>1633</v>
      </c>
    </row>
    <row r="100" spans="1:4" x14ac:dyDescent="0.25">
      <c r="A100" s="6">
        <v>2103</v>
      </c>
      <c r="B100" s="7" t="s">
        <v>88</v>
      </c>
      <c r="C100" s="8">
        <v>18410</v>
      </c>
      <c r="D100" s="8">
        <v>15712</v>
      </c>
    </row>
    <row r="101" spans="1:4" x14ac:dyDescent="0.25">
      <c r="A101" s="6">
        <v>2104</v>
      </c>
      <c r="B101" s="7" t="s">
        <v>89</v>
      </c>
      <c r="C101" s="15">
        <v>3624</v>
      </c>
      <c r="D101" s="8">
        <v>576</v>
      </c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5081656</v>
      </c>
      <c r="D103" s="8">
        <v>1561980</v>
      </c>
    </row>
    <row r="104" spans="1:4" ht="15.75" thickBot="1" x14ac:dyDescent="0.3">
      <c r="A104" s="16">
        <v>2110</v>
      </c>
      <c r="B104" s="17" t="s">
        <v>92</v>
      </c>
      <c r="C104" s="8">
        <v>38015</v>
      </c>
      <c r="D104" s="8">
        <v>6939</v>
      </c>
    </row>
    <row r="105" spans="1:4" ht="15.75" thickBot="1" x14ac:dyDescent="0.3">
      <c r="A105" s="9" t="s">
        <v>18</v>
      </c>
      <c r="B105" s="10"/>
      <c r="C105" s="11">
        <f>SUM(C98:C104)</f>
        <v>5148812</v>
      </c>
      <c r="D105" s="11">
        <f>SUM(D98:D104)</f>
        <v>1586840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1795133</v>
      </c>
      <c r="D129" s="8">
        <v>46433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1795133</v>
      </c>
      <c r="D141" s="11">
        <f>SUM(D125:D140)</f>
        <v>46433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/>
      <c r="D144" s="8"/>
    </row>
    <row r="145" spans="1:4" x14ac:dyDescent="0.25">
      <c r="A145" s="6">
        <v>2403</v>
      </c>
      <c r="B145" s="7" t="s">
        <v>130</v>
      </c>
      <c r="C145" s="8"/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>
        <v>3468</v>
      </c>
    </row>
    <row r="152" spans="1:4" x14ac:dyDescent="0.25">
      <c r="A152" s="6">
        <v>2502</v>
      </c>
      <c r="B152" s="7" t="s">
        <v>136</v>
      </c>
      <c r="C152" s="8">
        <v>5625</v>
      </c>
      <c r="D152" s="8">
        <v>5625</v>
      </c>
    </row>
    <row r="153" spans="1:4" x14ac:dyDescent="0.25">
      <c r="A153" s="6">
        <v>2503</v>
      </c>
      <c r="B153" s="7" t="s">
        <v>137</v>
      </c>
      <c r="C153" s="8">
        <v>85750</v>
      </c>
      <c r="D153" s="8">
        <v>58051</v>
      </c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1889188</v>
      </c>
      <c r="D155" s="8">
        <v>230865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1980563</v>
      </c>
      <c r="D157" s="11">
        <f>SUM(D151:D156)</f>
        <v>298009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1757287</v>
      </c>
      <c r="D160" s="8">
        <v>1894762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25362188</v>
      </c>
      <c r="D162" s="8">
        <v>9032043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1734453</v>
      </c>
      <c r="D164" s="8">
        <v>6189808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28853928</v>
      </c>
      <c r="D167" s="11">
        <f>SUM(D159:D166)</f>
        <v>17116613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1579</v>
      </c>
      <c r="D169" s="8">
        <v>7721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145310</v>
      </c>
      <c r="D172" s="8"/>
    </row>
    <row r="173" spans="1:4" x14ac:dyDescent="0.25">
      <c r="A173" s="6">
        <v>2705</v>
      </c>
      <c r="B173" s="7" t="s">
        <v>155</v>
      </c>
      <c r="C173" s="8">
        <v>1854</v>
      </c>
      <c r="D173" s="8">
        <v>1854</v>
      </c>
    </row>
    <row r="174" spans="1:4" x14ac:dyDescent="0.25">
      <c r="A174" s="6">
        <v>2706</v>
      </c>
      <c r="B174" s="7" t="s">
        <v>156</v>
      </c>
      <c r="C174" s="8">
        <v>5783</v>
      </c>
      <c r="D174" s="8">
        <v>3356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850</v>
      </c>
      <c r="D177" s="8">
        <v>1026</v>
      </c>
    </row>
    <row r="178" spans="1:4" x14ac:dyDescent="0.25">
      <c r="A178" s="6">
        <v>2710</v>
      </c>
      <c r="B178" s="7" t="s">
        <v>160</v>
      </c>
      <c r="C178" s="8"/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140968</v>
      </c>
      <c r="D181" s="8">
        <v>80069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62484</v>
      </c>
      <c r="D183" s="8">
        <v>34516</v>
      </c>
    </row>
    <row r="184" spans="1:4" x14ac:dyDescent="0.25">
      <c r="A184" s="6">
        <v>2716</v>
      </c>
      <c r="B184" s="7" t="s">
        <v>166</v>
      </c>
      <c r="C184" s="8"/>
      <c r="D184" s="8">
        <v>147415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8475</v>
      </c>
      <c r="D187" s="8">
        <v>10230</v>
      </c>
    </row>
    <row r="188" spans="1:4" x14ac:dyDescent="0.25">
      <c r="A188" s="16">
        <v>2720</v>
      </c>
      <c r="B188" s="17" t="s">
        <v>170</v>
      </c>
      <c r="C188" s="8">
        <v>935</v>
      </c>
      <c r="D188" s="8">
        <v>1129</v>
      </c>
    </row>
    <row r="189" spans="1:4" x14ac:dyDescent="0.25">
      <c r="A189" s="16">
        <v>2721</v>
      </c>
      <c r="B189" s="17" t="s">
        <v>171</v>
      </c>
      <c r="C189" s="8">
        <v>8611</v>
      </c>
      <c r="D189" s="8">
        <v>10394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1069</v>
      </c>
      <c r="D191" s="8"/>
    </row>
    <row r="192" spans="1:4" ht="15.75" thickBot="1" x14ac:dyDescent="0.3">
      <c r="A192" s="9" t="s">
        <v>18</v>
      </c>
      <c r="B192" s="10"/>
      <c r="C192" s="21">
        <f>SUM(C169:C191)</f>
        <v>377918</v>
      </c>
      <c r="D192" s="21">
        <f>SUM(D169:D191)</f>
        <v>297710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1833703</v>
      </c>
      <c r="D195" s="8">
        <v>1138795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1497759</v>
      </c>
      <c r="D199" s="8">
        <v>1763399</v>
      </c>
    </row>
    <row r="200" spans="1:4" ht="15.75" thickBot="1" x14ac:dyDescent="0.3">
      <c r="A200" s="9" t="s">
        <v>18</v>
      </c>
      <c r="B200" s="10"/>
      <c r="C200" s="11">
        <f>SUM(C194:C199)</f>
        <v>3331462</v>
      </c>
      <c r="D200" s="11">
        <f>SUM(D194:D199)</f>
        <v>2902194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21275</v>
      </c>
      <c r="D202" s="8">
        <v>15341</v>
      </c>
    </row>
    <row r="203" spans="1:4" x14ac:dyDescent="0.25">
      <c r="A203" s="6">
        <v>2902</v>
      </c>
      <c r="B203" s="7" t="s">
        <v>182</v>
      </c>
      <c r="C203" s="8">
        <v>-18943</v>
      </c>
      <c r="D203" s="8">
        <v>106994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>
        <v>100000</v>
      </c>
    </row>
    <row r="207" spans="1:4" ht="15.75" thickBot="1" x14ac:dyDescent="0.3">
      <c r="A207" s="9" t="s">
        <v>18</v>
      </c>
      <c r="B207" s="10"/>
      <c r="C207" s="11">
        <f>SUM(C202:C206)</f>
        <v>2332</v>
      </c>
      <c r="D207" s="11">
        <f>SUM(D202:D206)</f>
        <v>222335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41490148</v>
      </c>
      <c r="D209" s="29">
        <f>D105+D123+D141+D149+D157+D167+D192+D200+D207</f>
        <v>22470134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25">
      <c r="A214" s="6">
        <v>3102</v>
      </c>
      <c r="B214" s="7" t="s">
        <v>189</v>
      </c>
      <c r="C214" s="8">
        <v>-21500000</v>
      </c>
      <c r="D214" s="8">
        <v>-21500000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8500000</v>
      </c>
      <c r="D216" s="11">
        <f>SUM(D213:D215)</f>
        <v>8500000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-10718757</v>
      </c>
      <c r="D223" s="8">
        <v>-486410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-10718757</v>
      </c>
      <c r="D225" s="11">
        <f>SUM(D221:D224)</f>
        <v>-486410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-2218757</v>
      </c>
      <c r="D227" s="29">
        <f>D216+D219+D225</f>
        <v>8013590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39271391</v>
      </c>
      <c r="D229" s="29">
        <f>D209+D227</f>
        <v>30483724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12983</v>
      </c>
      <c r="D236" s="8">
        <v>4290</v>
      </c>
    </row>
    <row r="237" spans="1:4" x14ac:dyDescent="0.25">
      <c r="A237" s="6">
        <v>410104</v>
      </c>
      <c r="B237" s="7" t="s">
        <v>205</v>
      </c>
      <c r="C237" s="8">
        <v>222150</v>
      </c>
      <c r="D237" s="8">
        <v>180328</v>
      </c>
    </row>
    <row r="238" spans="1:4" x14ac:dyDescent="0.25">
      <c r="A238" s="6">
        <v>410105</v>
      </c>
      <c r="B238" s="7" t="s">
        <v>89</v>
      </c>
      <c r="C238" s="8">
        <v>9747</v>
      </c>
      <c r="D238" s="8">
        <v>1440</v>
      </c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19925145</v>
      </c>
      <c r="D243" s="8">
        <v>21050989</v>
      </c>
    </row>
    <row r="244" spans="1:4" ht="15.75" thickBot="1" x14ac:dyDescent="0.3">
      <c r="A244" s="19">
        <v>410108</v>
      </c>
      <c r="B244" s="20" t="s">
        <v>210</v>
      </c>
      <c r="C244" s="8">
        <v>99282</v>
      </c>
      <c r="D244" s="8">
        <v>17568</v>
      </c>
    </row>
    <row r="245" spans="1:4" ht="15.75" thickBot="1" x14ac:dyDescent="0.3">
      <c r="A245" s="9" t="s">
        <v>18</v>
      </c>
      <c r="B245" s="10"/>
      <c r="C245" s="21">
        <f>SUM(C234:C244)</f>
        <v>20269307</v>
      </c>
      <c r="D245" s="21">
        <f>SUM(D234:D244)</f>
        <v>21254615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731</v>
      </c>
      <c r="D294" s="8">
        <v>-7</v>
      </c>
    </row>
    <row r="295" spans="1:4" x14ac:dyDescent="0.25">
      <c r="A295" s="6">
        <v>410602</v>
      </c>
      <c r="B295" s="7" t="s">
        <v>88</v>
      </c>
      <c r="C295" s="8">
        <v>4471</v>
      </c>
      <c r="D295" s="8">
        <v>2260</v>
      </c>
    </row>
    <row r="296" spans="1:4" x14ac:dyDescent="0.25">
      <c r="A296" s="6">
        <v>410603</v>
      </c>
      <c r="B296" s="7" t="s">
        <v>89</v>
      </c>
      <c r="C296" s="8">
        <v>557</v>
      </c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376310</v>
      </c>
      <c r="D301" s="8">
        <v>61747</v>
      </c>
    </row>
    <row r="302" spans="1:4" ht="15.75" thickBot="1" x14ac:dyDescent="0.3">
      <c r="A302" s="19">
        <v>410606</v>
      </c>
      <c r="B302" s="20" t="s">
        <v>210</v>
      </c>
      <c r="C302" s="8">
        <v>4088</v>
      </c>
      <c r="D302" s="8">
        <v>47</v>
      </c>
    </row>
    <row r="303" spans="1:4" ht="15.75" thickBot="1" x14ac:dyDescent="0.3">
      <c r="A303" s="9" t="s">
        <v>18</v>
      </c>
      <c r="B303" s="10"/>
      <c r="C303" s="11">
        <f>SUM(C294:C302)</f>
        <v>386157</v>
      </c>
      <c r="D303" s="11">
        <f>SUM(D294:D302)</f>
        <v>64047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1633</v>
      </c>
      <c r="D334" s="8"/>
    </row>
    <row r="335" spans="1:4" x14ac:dyDescent="0.25">
      <c r="A335" s="6">
        <v>410903</v>
      </c>
      <c r="B335" s="7" t="s">
        <v>88</v>
      </c>
      <c r="C335" s="8">
        <v>15712</v>
      </c>
      <c r="D335" s="8"/>
    </row>
    <row r="336" spans="1:4" x14ac:dyDescent="0.25">
      <c r="A336" s="6">
        <v>410904</v>
      </c>
      <c r="B336" s="7" t="s">
        <v>89</v>
      </c>
      <c r="C336" s="8">
        <v>576</v>
      </c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1708549</v>
      </c>
      <c r="D342" s="8"/>
    </row>
    <row r="343" spans="1:4" ht="15.75" thickBot="1" x14ac:dyDescent="0.3">
      <c r="A343" s="19">
        <v>410907</v>
      </c>
      <c r="B343" s="20" t="s">
        <v>92</v>
      </c>
      <c r="C343" s="8">
        <v>8277</v>
      </c>
      <c r="D343" s="8"/>
    </row>
    <row r="344" spans="1:4" ht="15.75" thickBot="1" x14ac:dyDescent="0.3">
      <c r="A344" s="9" t="s">
        <v>18</v>
      </c>
      <c r="B344" s="10"/>
      <c r="C344" s="11">
        <f>SUM(C333:C343)</f>
        <v>1734747</v>
      </c>
      <c r="D344" s="11">
        <f>SUM(D333:D343)</f>
        <v>0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166184</v>
      </c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166184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56777</v>
      </c>
      <c r="D1093" s="8">
        <v>28443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3743</v>
      </c>
      <c r="D1101" s="8">
        <v>10</v>
      </c>
    </row>
    <row r="1102" spans="1:4" ht="15.75" thickBot="1" x14ac:dyDescent="0.3">
      <c r="A1102" s="9" t="s">
        <v>18</v>
      </c>
      <c r="B1102" s="10"/>
      <c r="C1102" s="11">
        <f>SUM(C1087:C1101)</f>
        <v>60520</v>
      </c>
      <c r="D1102" s="11">
        <f>SUM(D1087:D1101)</f>
        <v>28453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157</v>
      </c>
      <c r="D1109" s="8">
        <v>7863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3709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35773</v>
      </c>
      <c r="D1112" s="8"/>
    </row>
    <row r="1113" spans="1:4" ht="15.75" thickBot="1" x14ac:dyDescent="0.3">
      <c r="A1113" s="9" t="s">
        <v>18</v>
      </c>
      <c r="B1113" s="10"/>
      <c r="C1113" s="11">
        <f>SUM(C1108:C1112)</f>
        <v>39639</v>
      </c>
      <c r="D1113" s="11">
        <f>SUM(D1108:D1112)</f>
        <v>7863</v>
      </c>
    </row>
    <row r="1114" spans="1:4" ht="15.75" thickBot="1" x14ac:dyDescent="0.3">
      <c r="A1114" s="25"/>
      <c r="B1114" s="20"/>
      <c r="C1114" s="76">
        <f>A1114-B1114</f>
        <v>0</v>
      </c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22656554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21354978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5007697</v>
      </c>
      <c r="D1124" s="8">
        <v>160050</v>
      </c>
    </row>
    <row r="1125" spans="1:4" ht="15.75" thickBot="1" x14ac:dyDescent="0.3">
      <c r="A1125" s="9" t="s">
        <v>18</v>
      </c>
      <c r="B1125" s="10"/>
      <c r="C1125" s="11">
        <f>SUM(C1120:C1124)</f>
        <v>5007697</v>
      </c>
      <c r="D1125" s="11">
        <f>SUM(D1120:D1124)</f>
        <v>160050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306772</v>
      </c>
      <c r="D1133" s="8">
        <v>7980293</v>
      </c>
    </row>
    <row r="1134" spans="1:4" ht="15.75" thickBot="1" x14ac:dyDescent="0.3">
      <c r="A1134" s="9" t="s">
        <v>18</v>
      </c>
      <c r="B1134" s="10"/>
      <c r="C1134" s="11">
        <f>SUM(C1127:C1133)</f>
        <v>306772</v>
      </c>
      <c r="D1134" s="11">
        <f>SUM(D1127:D1133)</f>
        <v>7980293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2049</v>
      </c>
      <c r="D1138" s="8">
        <v>-18</v>
      </c>
    </row>
    <row r="1139" spans="1:4" x14ac:dyDescent="0.25">
      <c r="A1139" s="6">
        <v>510304</v>
      </c>
      <c r="B1139" s="7" t="s">
        <v>88</v>
      </c>
      <c r="C1139" s="8">
        <v>17934</v>
      </c>
      <c r="D1139" s="8">
        <v>25790</v>
      </c>
    </row>
    <row r="1140" spans="1:4" x14ac:dyDescent="0.25">
      <c r="A1140" s="6">
        <v>510305</v>
      </c>
      <c r="B1140" s="7" t="s">
        <v>89</v>
      </c>
      <c r="C1140" s="8">
        <v>1427</v>
      </c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2170663</v>
      </c>
      <c r="D1145" s="8">
        <v>512125</v>
      </c>
    </row>
    <row r="1146" spans="1:4" ht="15.75" thickBot="1" x14ac:dyDescent="0.3">
      <c r="A1146" s="19">
        <v>510308</v>
      </c>
      <c r="B1146" s="20" t="s">
        <v>210</v>
      </c>
      <c r="C1146" s="8">
        <v>11115</v>
      </c>
      <c r="D1146" s="8">
        <v>124</v>
      </c>
    </row>
    <row r="1147" spans="1:4" ht="15.75" thickBot="1" x14ac:dyDescent="0.3">
      <c r="A1147" s="9" t="s">
        <v>18</v>
      </c>
      <c r="B1147" s="10"/>
      <c r="C1147" s="11">
        <f>SUM(C1136:C1146)</f>
        <v>2203188</v>
      </c>
      <c r="D1147" s="11">
        <f>SUM(D1136:D1146)</f>
        <v>538021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45</v>
      </c>
      <c r="D1149" s="8"/>
    </row>
    <row r="1150" spans="1:4" x14ac:dyDescent="0.25">
      <c r="A1150" s="6">
        <v>510402</v>
      </c>
      <c r="B1150" s="7" t="s">
        <v>88</v>
      </c>
      <c r="C1150" s="8">
        <v>5205</v>
      </c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205641</v>
      </c>
      <c r="D1156" s="8"/>
    </row>
    <row r="1157" spans="1:4" ht="15.75" thickBot="1" x14ac:dyDescent="0.3">
      <c r="A1157" s="19">
        <v>510406</v>
      </c>
      <c r="B1157" s="20" t="s">
        <v>210</v>
      </c>
      <c r="C1157" s="8">
        <v>74</v>
      </c>
      <c r="D1157" s="8"/>
    </row>
    <row r="1158" spans="1:4" ht="15.75" thickBot="1" x14ac:dyDescent="0.3">
      <c r="A1158" s="9" t="s">
        <v>18</v>
      </c>
      <c r="B1158" s="10"/>
      <c r="C1158" s="11">
        <f>SUM(C1149:C1157)</f>
        <v>210965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>
        <v>1575000</v>
      </c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1575000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4081</v>
      </c>
      <c r="D1244" s="8">
        <v>1633</v>
      </c>
    </row>
    <row r="1245" spans="1:4" x14ac:dyDescent="0.25">
      <c r="A1245" s="50">
        <v>511203</v>
      </c>
      <c r="B1245" s="7" t="s">
        <v>334</v>
      </c>
      <c r="C1245" s="8">
        <v>15398</v>
      </c>
      <c r="D1245" s="8">
        <v>15712</v>
      </c>
    </row>
    <row r="1246" spans="1:4" x14ac:dyDescent="0.25">
      <c r="A1246" s="50">
        <v>511204</v>
      </c>
      <c r="B1246" s="7" t="s">
        <v>89</v>
      </c>
      <c r="C1246" s="8">
        <v>3776</v>
      </c>
      <c r="D1246" s="8">
        <v>576</v>
      </c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4548271</v>
      </c>
      <c r="D1251" s="8">
        <v>1561980</v>
      </c>
    </row>
    <row r="1252" spans="1:4" ht="15.75" thickBot="1" x14ac:dyDescent="0.3">
      <c r="A1252" s="16">
        <v>511207</v>
      </c>
      <c r="B1252" s="20" t="s">
        <v>92</v>
      </c>
      <c r="C1252" s="8">
        <v>36481</v>
      </c>
      <c r="D1252" s="8">
        <v>6939</v>
      </c>
    </row>
    <row r="1253" spans="1:4" ht="15.75" thickBot="1" x14ac:dyDescent="0.3">
      <c r="A1253" s="9" t="s">
        <v>18</v>
      </c>
      <c r="B1253" s="10"/>
      <c r="C1253" s="11">
        <f>SUM(C1243:C1252)</f>
        <v>4608007</v>
      </c>
      <c r="D1253" s="11">
        <f>SUM(D1243:D1252)</f>
        <v>1586840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1795133</v>
      </c>
      <c r="D1271" s="8">
        <v>46433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1795133</v>
      </c>
      <c r="D1281" s="11">
        <f>SUM(D1267:D1280)</f>
        <v>46433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810604</v>
      </c>
      <c r="D1299" s="8">
        <v>414196</v>
      </c>
    </row>
    <row r="1300" spans="1:4" x14ac:dyDescent="0.25">
      <c r="A1300" s="6">
        <v>511602</v>
      </c>
      <c r="B1300" s="7" t="s">
        <v>348</v>
      </c>
      <c r="C1300" s="8">
        <v>1600</v>
      </c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2492144</v>
      </c>
      <c r="D1303" s="8">
        <v>1117635</v>
      </c>
    </row>
    <row r="1304" spans="1:4" x14ac:dyDescent="0.25">
      <c r="A1304" s="6">
        <v>511606</v>
      </c>
      <c r="B1304" s="7" t="s">
        <v>352</v>
      </c>
      <c r="C1304" s="8">
        <v>104088</v>
      </c>
      <c r="D1304" s="8">
        <v>429299</v>
      </c>
    </row>
    <row r="1305" spans="1:4" x14ac:dyDescent="0.25">
      <c r="A1305" s="6">
        <v>511607</v>
      </c>
      <c r="B1305" s="7" t="s">
        <v>353</v>
      </c>
      <c r="C1305" s="8"/>
      <c r="D1305" s="8">
        <v>47415</v>
      </c>
    </row>
    <row r="1306" spans="1:4" x14ac:dyDescent="0.25">
      <c r="A1306" s="6">
        <v>511608</v>
      </c>
      <c r="B1306" s="7" t="s">
        <v>354</v>
      </c>
      <c r="C1306" s="8">
        <v>69201</v>
      </c>
      <c r="D1306" s="8">
        <v>34516</v>
      </c>
    </row>
    <row r="1307" spans="1:4" x14ac:dyDescent="0.25">
      <c r="A1307" s="6">
        <v>511609</v>
      </c>
      <c r="B1307" s="7" t="s">
        <v>355</v>
      </c>
      <c r="C1307" s="8">
        <v>25722</v>
      </c>
      <c r="D1307" s="8"/>
    </row>
    <row r="1308" spans="1:4" x14ac:dyDescent="0.25">
      <c r="A1308" s="6">
        <v>511610</v>
      </c>
      <c r="B1308" s="7" t="s">
        <v>356</v>
      </c>
      <c r="C1308" s="8">
        <v>59741</v>
      </c>
      <c r="D1308" s="8"/>
    </row>
    <row r="1309" spans="1:4" x14ac:dyDescent="0.25">
      <c r="A1309" s="6">
        <v>511611</v>
      </c>
      <c r="B1309" s="7" t="s">
        <v>357</v>
      </c>
      <c r="C1309" s="8">
        <v>9733</v>
      </c>
      <c r="D1309" s="8"/>
    </row>
    <row r="1310" spans="1:4" x14ac:dyDescent="0.25">
      <c r="A1310" s="6">
        <v>511612</v>
      </c>
      <c r="B1310" s="7" t="s">
        <v>358</v>
      </c>
      <c r="C1310" s="8">
        <v>133952</v>
      </c>
      <c r="D1310" s="8">
        <v>50248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1900432</v>
      </c>
      <c r="D1318" s="8">
        <v>1082594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>
        <v>331344</v>
      </c>
      <c r="D1321" s="8"/>
    </row>
    <row r="1322" spans="1:4" x14ac:dyDescent="0.25">
      <c r="A1322" s="6">
        <v>511624</v>
      </c>
      <c r="B1322" s="7" t="s">
        <v>370</v>
      </c>
      <c r="C1322" s="8">
        <v>775897</v>
      </c>
      <c r="D1322" s="8">
        <v>200000</v>
      </c>
    </row>
    <row r="1323" spans="1:4" x14ac:dyDescent="0.25">
      <c r="A1323" s="6">
        <v>511625</v>
      </c>
      <c r="B1323" s="7" t="s">
        <v>371</v>
      </c>
      <c r="C1323" s="8">
        <v>5286417</v>
      </c>
      <c r="D1323" s="8">
        <v>4530157</v>
      </c>
    </row>
    <row r="1324" spans="1:4" x14ac:dyDescent="0.25">
      <c r="A1324" s="6">
        <v>511626</v>
      </c>
      <c r="B1324" s="7" t="s">
        <v>372</v>
      </c>
      <c r="C1324" s="8"/>
      <c r="D1324" s="8">
        <v>2500</v>
      </c>
    </row>
    <row r="1325" spans="1:4" x14ac:dyDescent="0.25">
      <c r="A1325" s="6">
        <v>511627</v>
      </c>
      <c r="B1325" s="7" t="s">
        <v>373</v>
      </c>
      <c r="C1325" s="8">
        <v>1319</v>
      </c>
      <c r="D1325" s="8"/>
    </row>
    <row r="1326" spans="1:4" x14ac:dyDescent="0.25">
      <c r="A1326" s="6">
        <v>511628</v>
      </c>
      <c r="B1326" s="7" t="s">
        <v>374</v>
      </c>
      <c r="C1326" s="8">
        <v>186535</v>
      </c>
      <c r="D1326" s="8">
        <v>480584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>
        <v>26960</v>
      </c>
    </row>
    <row r="1334" spans="1:4" x14ac:dyDescent="0.25">
      <c r="A1334" s="6">
        <v>511636</v>
      </c>
      <c r="B1334" s="7" t="s">
        <v>382</v>
      </c>
      <c r="C1334" s="8"/>
      <c r="D1334" s="8">
        <v>1000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>
        <v>56921</v>
      </c>
    </row>
    <row r="1338" spans="1:4" x14ac:dyDescent="0.25">
      <c r="A1338" s="6">
        <v>511640</v>
      </c>
      <c r="B1338" s="7" t="s">
        <v>386</v>
      </c>
      <c r="C1338" s="8">
        <v>14853</v>
      </c>
      <c r="D1338" s="8">
        <v>189974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8463</v>
      </c>
      <c r="D1342" s="8">
        <v>3908</v>
      </c>
    </row>
    <row r="1343" spans="1:4" x14ac:dyDescent="0.25">
      <c r="A1343" s="16">
        <v>511645</v>
      </c>
      <c r="B1343" s="17" t="s">
        <v>169</v>
      </c>
      <c r="C1343" s="18">
        <v>59525</v>
      </c>
      <c r="D1343" s="18">
        <v>29408</v>
      </c>
    </row>
    <row r="1344" spans="1:4" x14ac:dyDescent="0.25">
      <c r="A1344" s="16">
        <v>511646</v>
      </c>
      <c r="B1344" s="17" t="s">
        <v>170</v>
      </c>
      <c r="C1344" s="18">
        <v>9195</v>
      </c>
      <c r="D1344" s="18">
        <v>4556</v>
      </c>
    </row>
    <row r="1345" spans="1:4" x14ac:dyDescent="0.25">
      <c r="A1345" s="16">
        <v>511647</v>
      </c>
      <c r="B1345" s="17" t="s">
        <v>171</v>
      </c>
      <c r="C1345" s="18">
        <v>59150</v>
      </c>
      <c r="D1345" s="18">
        <v>29366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12451</v>
      </c>
      <c r="D1348" s="18">
        <v>592080</v>
      </c>
    </row>
    <row r="1349" spans="1:4" ht="15.75" thickBot="1" x14ac:dyDescent="0.3">
      <c r="A1349" s="9" t="s">
        <v>18</v>
      </c>
      <c r="B1349" s="10"/>
      <c r="C1349" s="11">
        <f>SUM(C1299:C1348)</f>
        <v>12352366</v>
      </c>
      <c r="D1349" s="11">
        <f>SUM(D1299:D1348)</f>
        <v>9323317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308433</v>
      </c>
      <c r="D2276" s="8">
        <v>105992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308433</v>
      </c>
      <c r="D2279" s="11">
        <f>SUM(D2275:D2278)</f>
        <v>105992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494477</v>
      </c>
      <c r="D2282" s="8"/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21490</v>
      </c>
      <c r="D2284" s="8">
        <v>1887</v>
      </c>
    </row>
    <row r="2285" spans="1:4" ht="15.75" thickBot="1" x14ac:dyDescent="0.3">
      <c r="A2285" s="9" t="s">
        <v>18</v>
      </c>
      <c r="B2285" s="10"/>
      <c r="C2285" s="11">
        <f>SUM(C2281:C2284)</f>
        <v>515967</v>
      </c>
      <c r="D2285" s="11">
        <f>SUM(D2281:D2284)</f>
        <v>1887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28883528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19742833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-6226974</v>
      </c>
      <c r="D2402" s="62">
        <f>D1115-D2400</f>
        <v>1612145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3869-910C-4DFD-A266-09D342B1A3F9}">
  <dimension ref="A1:D2402"/>
  <sheetViews>
    <sheetView workbookViewId="0">
      <selection activeCell="G15" sqref="G15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581130</v>
      </c>
      <c r="D11" s="8">
        <v>5500000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581130</v>
      </c>
      <c r="D18" s="11">
        <f>SUM(D4:D17)</f>
        <v>5500000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-1</v>
      </c>
      <c r="D20" s="8"/>
    </row>
    <row r="21" spans="1:4" x14ac:dyDescent="0.25">
      <c r="A21" s="6">
        <v>1202</v>
      </c>
      <c r="B21" s="7" t="s">
        <v>21</v>
      </c>
      <c r="C21" s="8">
        <v>5000</v>
      </c>
      <c r="D21" s="8">
        <v>5000</v>
      </c>
    </row>
    <row r="22" spans="1:4" x14ac:dyDescent="0.25">
      <c r="A22" s="6">
        <v>1203</v>
      </c>
      <c r="B22" s="7" t="s">
        <v>22</v>
      </c>
      <c r="C22" s="8">
        <v>5254425</v>
      </c>
      <c r="D22" s="8">
        <v>443178</v>
      </c>
    </row>
    <row r="23" spans="1:4" x14ac:dyDescent="0.25">
      <c r="A23" s="6">
        <v>1204</v>
      </c>
      <c r="B23" s="7" t="s">
        <v>23</v>
      </c>
      <c r="C23" s="8">
        <v>60925</v>
      </c>
      <c r="D23" s="8"/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5320349</v>
      </c>
      <c r="D25" s="11">
        <f>SUM(D20:D24)</f>
        <v>448178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2588</v>
      </c>
      <c r="D27" s="8">
        <v>1959</v>
      </c>
    </row>
    <row r="28" spans="1:4" x14ac:dyDescent="0.25">
      <c r="A28" s="6">
        <v>1302</v>
      </c>
      <c r="B28" s="7" t="s">
        <v>27</v>
      </c>
      <c r="C28" s="8">
        <v>20065</v>
      </c>
      <c r="D28" s="8">
        <v>2712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97109</v>
      </c>
      <c r="D32" s="8">
        <v>169848</v>
      </c>
    </row>
    <row r="33" spans="1:4" x14ac:dyDescent="0.25">
      <c r="A33" s="6">
        <v>1307</v>
      </c>
      <c r="B33" s="7" t="s">
        <v>32</v>
      </c>
      <c r="C33" s="8">
        <v>177744</v>
      </c>
      <c r="D33" s="8">
        <v>2096041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18544</v>
      </c>
      <c r="D39" s="8"/>
    </row>
    <row r="40" spans="1:4" ht="15.75" thickBot="1" x14ac:dyDescent="0.3">
      <c r="A40" s="9" t="s">
        <v>18</v>
      </c>
      <c r="B40" s="10"/>
      <c r="C40" s="11">
        <f>SUM(C27:C39)</f>
        <v>316050</v>
      </c>
      <c r="D40" s="11">
        <f>SUM(D27:D39)</f>
        <v>2270560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36031</v>
      </c>
      <c r="D57" s="8"/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2186533</v>
      </c>
      <c r="D61" s="8">
        <v>6044897</v>
      </c>
    </row>
    <row r="62" spans="1:4" x14ac:dyDescent="0.25">
      <c r="A62" s="22" t="s">
        <v>18</v>
      </c>
      <c r="B62" s="23"/>
      <c r="C62" s="24">
        <f>SUM(C53:C61)</f>
        <v>2222564</v>
      </c>
      <c r="D62" s="24">
        <f>SUM(D53:D61)</f>
        <v>6044897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1064912</v>
      </c>
      <c r="D64" s="8">
        <v>1000000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1064912</v>
      </c>
      <c r="D69" s="11">
        <f>SUM(D64:D68)</f>
        <v>1000000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4718416</v>
      </c>
      <c r="D73" s="8">
        <v>4388200</v>
      </c>
    </row>
    <row r="74" spans="1:4" x14ac:dyDescent="0.25">
      <c r="A74" s="6">
        <v>1704</v>
      </c>
      <c r="B74" s="7" t="s">
        <v>68</v>
      </c>
      <c r="C74" s="8">
        <v>-1777303</v>
      </c>
      <c r="D74" s="8">
        <v>-775411</v>
      </c>
    </row>
    <row r="75" spans="1:4" x14ac:dyDescent="0.25">
      <c r="A75" s="6">
        <v>1705</v>
      </c>
      <c r="B75" s="7" t="s">
        <v>69</v>
      </c>
      <c r="C75" s="8">
        <v>368558</v>
      </c>
      <c r="D75" s="8">
        <v>368558</v>
      </c>
    </row>
    <row r="76" spans="1:4" ht="15.75" thickBot="1" x14ac:dyDescent="0.3">
      <c r="A76" s="6">
        <v>1706</v>
      </c>
      <c r="B76" s="7" t="s">
        <v>70</v>
      </c>
      <c r="C76" s="8">
        <v>-149193</v>
      </c>
      <c r="D76" s="8">
        <v>-57054</v>
      </c>
    </row>
    <row r="77" spans="1:4" ht="15.75" thickBot="1" x14ac:dyDescent="0.3">
      <c r="A77" s="9" t="s">
        <v>18</v>
      </c>
      <c r="B77" s="10"/>
      <c r="C77" s="11">
        <f>SUM(C71:C76)</f>
        <v>3160478</v>
      </c>
      <c r="D77" s="11">
        <f>SUM(D71:D76)</f>
        <v>3924293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86597</v>
      </c>
      <c r="D84" s="8">
        <v>4600</v>
      </c>
    </row>
    <row r="85" spans="1:4" x14ac:dyDescent="0.25">
      <c r="A85" s="6">
        <v>1903</v>
      </c>
      <c r="B85" s="7" t="s">
        <v>76</v>
      </c>
      <c r="C85" s="8">
        <v>618576</v>
      </c>
      <c r="D85" s="8">
        <v>302816</v>
      </c>
    </row>
    <row r="86" spans="1:4" x14ac:dyDescent="0.25">
      <c r="A86" s="6">
        <v>1904</v>
      </c>
      <c r="B86" s="7" t="s">
        <v>77</v>
      </c>
      <c r="C86" s="8">
        <v>22839</v>
      </c>
      <c r="D86" s="8"/>
    </row>
    <row r="87" spans="1:4" x14ac:dyDescent="0.25">
      <c r="A87" s="6">
        <v>1905</v>
      </c>
      <c r="B87" s="7" t="s">
        <v>78</v>
      </c>
      <c r="C87" s="8">
        <v>7445960</v>
      </c>
      <c r="D87" s="8">
        <v>7445960</v>
      </c>
    </row>
    <row r="88" spans="1:4" x14ac:dyDescent="0.25">
      <c r="A88" s="6">
        <v>1906</v>
      </c>
      <c r="B88" s="7" t="s">
        <v>79</v>
      </c>
      <c r="C88" s="8">
        <v>-2902166</v>
      </c>
      <c r="D88" s="8">
        <v>-1040676</v>
      </c>
    </row>
    <row r="89" spans="1:4" x14ac:dyDescent="0.25">
      <c r="A89" s="6">
        <v>1907</v>
      </c>
      <c r="B89" s="7" t="s">
        <v>80</v>
      </c>
      <c r="C89" s="8">
        <v>75573879</v>
      </c>
      <c r="D89" s="8">
        <v>71288423</v>
      </c>
    </row>
    <row r="90" spans="1:4" x14ac:dyDescent="0.25">
      <c r="A90" s="6">
        <v>1908</v>
      </c>
      <c r="B90" s="7" t="s">
        <v>81</v>
      </c>
      <c r="C90" s="8">
        <v>-35814478</v>
      </c>
      <c r="D90" s="8">
        <v>-12033552</v>
      </c>
    </row>
    <row r="91" spans="1:4" ht="15.75" thickBot="1" x14ac:dyDescent="0.3">
      <c r="A91" s="6">
        <v>1910</v>
      </c>
      <c r="B91" s="7" t="s">
        <v>38</v>
      </c>
      <c r="C91" s="8">
        <v>8931</v>
      </c>
      <c r="D91" s="8"/>
    </row>
    <row r="92" spans="1:4" ht="15.75" thickBot="1" x14ac:dyDescent="0.3">
      <c r="A92" s="9" t="s">
        <v>82</v>
      </c>
      <c r="B92" s="10"/>
      <c r="C92" s="11">
        <f>SUM(C83:C91)</f>
        <v>45040138</v>
      </c>
      <c r="D92" s="11">
        <f>SUM(D83:D91)</f>
        <v>65967571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57705621</v>
      </c>
      <c r="D94" s="29">
        <f>D18+D25+D40+D51+D62+D69+D77+D81+D92</f>
        <v>85155499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66800</v>
      </c>
      <c r="D98" s="8">
        <v>23884</v>
      </c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>
        <v>359</v>
      </c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13949</v>
      </c>
      <c r="D103" s="8">
        <v>6095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81108</v>
      </c>
      <c r="D105" s="11">
        <f>SUM(D98:D104)</f>
        <v>29979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>
        <v>1720456</v>
      </c>
      <c r="D112" s="8">
        <v>539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>
        <v>495597</v>
      </c>
      <c r="D116" s="8">
        <v>107518</v>
      </c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2216053</v>
      </c>
      <c r="D123" s="11">
        <f>SUM(D107:D122)</f>
        <v>108057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3</v>
      </c>
      <c r="D125" s="8">
        <v>2</v>
      </c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139000</v>
      </c>
      <c r="D138" s="8">
        <v>13500</v>
      </c>
    </row>
    <row r="139" spans="1:4" x14ac:dyDescent="0.25">
      <c r="A139" s="6">
        <v>2314</v>
      </c>
      <c r="B139" s="7" t="s">
        <v>125</v>
      </c>
      <c r="C139" s="8">
        <v>-17200</v>
      </c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121803</v>
      </c>
      <c r="D141" s="11">
        <f>SUM(D125:D140)</f>
        <v>13502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203952</v>
      </c>
      <c r="D144" s="8"/>
    </row>
    <row r="145" spans="1:4" x14ac:dyDescent="0.25">
      <c r="A145" s="6">
        <v>2403</v>
      </c>
      <c r="B145" s="7" t="s">
        <v>130</v>
      </c>
      <c r="C145" s="8">
        <v>15974</v>
      </c>
      <c r="D145" s="8"/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219926</v>
      </c>
      <c r="D149" s="11">
        <f>SUM(D143:D148)</f>
        <v>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6482</v>
      </c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6482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1323805</v>
      </c>
      <c r="D160" s="8">
        <v>1681708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162464</v>
      </c>
      <c r="D162" s="8">
        <v>264065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25331</v>
      </c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1511600</v>
      </c>
      <c r="D167" s="11">
        <f>SUM(D159:D166)</f>
        <v>1945773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421757</v>
      </c>
      <c r="D169" s="8">
        <v>35640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883092</v>
      </c>
      <c r="D172" s="8">
        <v>1509166</v>
      </c>
    </row>
    <row r="173" spans="1:4" x14ac:dyDescent="0.25">
      <c r="A173" s="6">
        <v>2705</v>
      </c>
      <c r="B173" s="7" t="s">
        <v>155</v>
      </c>
      <c r="C173" s="8">
        <v>191015</v>
      </c>
      <c r="D173" s="8">
        <v>350604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>
        <v>243317</v>
      </c>
      <c r="D175" s="8">
        <v>177798</v>
      </c>
    </row>
    <row r="176" spans="1:4" x14ac:dyDescent="0.25">
      <c r="A176" s="6">
        <v>2708</v>
      </c>
      <c r="B176" s="7" t="s">
        <v>158</v>
      </c>
      <c r="C176" s="8">
        <v>104416</v>
      </c>
      <c r="D176" s="8">
        <v>253863</v>
      </c>
    </row>
    <row r="177" spans="1:4" x14ac:dyDescent="0.25">
      <c r="A177" s="6">
        <v>2709</v>
      </c>
      <c r="B177" s="7" t="s">
        <v>159</v>
      </c>
      <c r="C177" s="8">
        <v>23644</v>
      </c>
      <c r="D177" s="8">
        <v>48024</v>
      </c>
    </row>
    <row r="178" spans="1:4" x14ac:dyDescent="0.25">
      <c r="A178" s="6">
        <v>2710</v>
      </c>
      <c r="B178" s="7" t="s">
        <v>160</v>
      </c>
      <c r="C178" s="8">
        <v>7908</v>
      </c>
      <c r="D178" s="8"/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55338</v>
      </c>
      <c r="D180" s="8"/>
    </row>
    <row r="181" spans="1:4" x14ac:dyDescent="0.25">
      <c r="A181" s="6">
        <v>2713</v>
      </c>
      <c r="B181" s="7" t="s">
        <v>163</v>
      </c>
      <c r="C181" s="8">
        <v>835674</v>
      </c>
      <c r="D181" s="8">
        <v>9349766</v>
      </c>
    </row>
    <row r="182" spans="1:4" x14ac:dyDescent="0.25">
      <c r="A182" s="6">
        <v>2714</v>
      </c>
      <c r="B182" s="7" t="s">
        <v>164</v>
      </c>
      <c r="C182" s="8">
        <v>109337</v>
      </c>
      <c r="D182" s="8">
        <v>321380</v>
      </c>
    </row>
    <row r="183" spans="1:4" x14ac:dyDescent="0.25">
      <c r="A183" s="6">
        <v>2715</v>
      </c>
      <c r="B183" s="7" t="s">
        <v>165</v>
      </c>
      <c r="C183" s="8">
        <v>1723778</v>
      </c>
      <c r="D183" s="8">
        <v>1134515</v>
      </c>
    </row>
    <row r="184" spans="1:4" x14ac:dyDescent="0.25">
      <c r="A184" s="6">
        <v>2716</v>
      </c>
      <c r="B184" s="7" t="s">
        <v>166</v>
      </c>
      <c r="C184" s="8">
        <v>9035514</v>
      </c>
      <c r="D184" s="8">
        <v>6093492</v>
      </c>
    </row>
    <row r="185" spans="1:4" x14ac:dyDescent="0.25">
      <c r="A185" s="6">
        <v>2717</v>
      </c>
      <c r="B185" s="7" t="s">
        <v>167</v>
      </c>
      <c r="C185" s="8">
        <v>74500</v>
      </c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>
        <v>527587</v>
      </c>
      <c r="D189" s="8"/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409419</v>
      </c>
      <c r="D191" s="8">
        <v>18581447</v>
      </c>
    </row>
    <row r="192" spans="1:4" ht="15.75" thickBot="1" x14ac:dyDescent="0.3">
      <c r="A192" s="9" t="s">
        <v>18</v>
      </c>
      <c r="B192" s="10"/>
      <c r="C192" s="21">
        <f>SUM(C169:C191)</f>
        <v>14646296</v>
      </c>
      <c r="D192" s="21">
        <f>SUM(D169:D191)</f>
        <v>37855695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/>
      <c r="D203" s="8"/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18803268</v>
      </c>
      <c r="D209" s="29">
        <f>D105+D123+D141+D149+D157+D167+D192+D200+D207</f>
        <v>39953006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425000000</v>
      </c>
      <c r="D213" s="8">
        <v>300000000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425000000</v>
      </c>
      <c r="D216" s="11">
        <f>SUM(D213:D215)</f>
        <v>300000000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-386097646</v>
      </c>
      <c r="D223" s="8">
        <v>-254797507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-386097646</v>
      </c>
      <c r="D225" s="11">
        <f>SUM(D221:D224)</f>
        <v>-254797507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38902354</v>
      </c>
      <c r="D227" s="29">
        <f>D216+D219+D225</f>
        <v>45202493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57705622</v>
      </c>
      <c r="D229" s="29">
        <f>D209+D227</f>
        <v>85155499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200159</v>
      </c>
      <c r="D234" s="8">
        <v>86457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>
        <v>7170</v>
      </c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203321</v>
      </c>
      <c r="D243" s="8">
        <v>87085</v>
      </c>
    </row>
    <row r="244" spans="1:4" ht="15.75" thickBot="1" x14ac:dyDescent="0.3">
      <c r="A244" s="19">
        <v>410108</v>
      </c>
      <c r="B244" s="20" t="s">
        <v>210</v>
      </c>
      <c r="C244" s="8"/>
      <c r="D244" s="8">
        <v>68</v>
      </c>
    </row>
    <row r="245" spans="1:4" ht="15.75" thickBot="1" x14ac:dyDescent="0.3">
      <c r="A245" s="9" t="s">
        <v>18</v>
      </c>
      <c r="B245" s="10"/>
      <c r="C245" s="21">
        <f>SUM(C234:C244)</f>
        <v>410650</v>
      </c>
      <c r="D245" s="21">
        <f>SUM(D234:D244)</f>
        <v>173610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51208</v>
      </c>
      <c r="D333" s="8">
        <v>3166</v>
      </c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6800</v>
      </c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58008</v>
      </c>
      <c r="D344" s="11">
        <f>SUM(D333:D343)</f>
        <v>3166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>
        <v>3678815</v>
      </c>
      <c r="D591" s="8">
        <v>1348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>
        <v>1279641</v>
      </c>
      <c r="D595" s="8">
        <v>229006</v>
      </c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4958456</v>
      </c>
      <c r="D601" s="11">
        <f>SUM(D586:D600)</f>
        <v>230354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>
        <v>42743</v>
      </c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42743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>
        <v>31512</v>
      </c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>
        <v>1200</v>
      </c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32712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>
        <v>81294</v>
      </c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>
        <v>160345</v>
      </c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241639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108927</v>
      </c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108927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>
        <v>78500</v>
      </c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78500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>
        <v>19700</v>
      </c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19700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378691</v>
      </c>
      <c r="D1092" s="8"/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378691</v>
      </c>
      <c r="D1102" s="11">
        <f>SUM(D1087:D1101)</f>
        <v>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/>
      <c r="D1111" s="8"/>
    </row>
    <row r="1112" spans="1:4" ht="15.75" thickBot="1" x14ac:dyDescent="0.3">
      <c r="A1112" s="16">
        <v>450310</v>
      </c>
      <c r="B1112" s="17" t="s">
        <v>38</v>
      </c>
      <c r="C1112" s="8">
        <v>38259</v>
      </c>
      <c r="D1112" s="8">
        <v>3939874</v>
      </c>
    </row>
    <row r="1113" spans="1:4" ht="15.75" thickBot="1" x14ac:dyDescent="0.3">
      <c r="A1113" s="9" t="s">
        <v>18</v>
      </c>
      <c r="B1113" s="10"/>
      <c r="C1113" s="11">
        <f>SUM(C1108:C1112)</f>
        <v>38259</v>
      </c>
      <c r="D1113" s="11">
        <f>SUM(D1108:D1112)</f>
        <v>3939874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6368285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4347004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68038</v>
      </c>
      <c r="D1243" s="8">
        <v>24072</v>
      </c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>
        <v>359</v>
      </c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10166</v>
      </c>
      <c r="D1251" s="8">
        <v>4354</v>
      </c>
    </row>
    <row r="1252" spans="1:4" ht="15.75" thickBot="1" x14ac:dyDescent="0.3">
      <c r="A1252" s="16">
        <v>511207</v>
      </c>
      <c r="B1252" s="20" t="s">
        <v>92</v>
      </c>
      <c r="C1252" s="8"/>
      <c r="D1252" s="8">
        <v>27</v>
      </c>
    </row>
    <row r="1253" spans="1:4" ht="15.75" thickBot="1" x14ac:dyDescent="0.3">
      <c r="A1253" s="9" t="s">
        <v>18</v>
      </c>
      <c r="B1253" s="10"/>
      <c r="C1253" s="11">
        <f>SUM(C1243:C1252)</f>
        <v>78563</v>
      </c>
      <c r="D1253" s="11">
        <f>SUM(D1243:D1252)</f>
        <v>28453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</v>
      </c>
      <c r="D1267" s="8">
        <v>-2</v>
      </c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1</v>
      </c>
      <c r="D1281" s="11">
        <f>SUM(D1267:D1280)</f>
        <v>-2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1449017</v>
      </c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>
        <v>2019413</v>
      </c>
      <c r="D1621" s="8">
        <v>58129</v>
      </c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3468430</v>
      </c>
      <c r="D1627" s="11">
        <f>SUM(D1612:D1626)</f>
        <v>58129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>
        <v>78779</v>
      </c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>
        <v>3000</v>
      </c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81779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>
        <v>17098</v>
      </c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17098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284951</v>
      </c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284951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>
        <v>1471526</v>
      </c>
      <c r="D1787" s="8">
        <v>539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>
        <v>506803</v>
      </c>
      <c r="D1791" s="8">
        <v>91603</v>
      </c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1978329</v>
      </c>
      <c r="D1797" s="11">
        <f>SUM(D1782:D1796)</f>
        <v>92142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76000</v>
      </c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>
        <v>63000</v>
      </c>
      <c r="D1825" s="8">
        <v>13500</v>
      </c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139000</v>
      </c>
      <c r="D1831" s="11">
        <f>SUM(D1816:D1830)</f>
        <v>13500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21529876</v>
      </c>
      <c r="D1867" s="8">
        <v>14215699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6303234</v>
      </c>
      <c r="D1870" s="8">
        <v>20185437</v>
      </c>
    </row>
    <row r="1871" spans="1:4" x14ac:dyDescent="0.25">
      <c r="A1871" s="6">
        <v>531605</v>
      </c>
      <c r="B1871" s="7" t="s">
        <v>352</v>
      </c>
      <c r="C1871" s="8">
        <v>19572</v>
      </c>
      <c r="D1871" s="8">
        <v>25011</v>
      </c>
    </row>
    <row r="1872" spans="1:4" x14ac:dyDescent="0.25">
      <c r="A1872" s="6">
        <v>531606</v>
      </c>
      <c r="B1872" s="7" t="s">
        <v>353</v>
      </c>
      <c r="C1872" s="8">
        <v>13946958</v>
      </c>
      <c r="D1872" s="8">
        <v>7913024</v>
      </c>
    </row>
    <row r="1873" spans="1:4" x14ac:dyDescent="0.25">
      <c r="A1873" s="6">
        <v>531607</v>
      </c>
      <c r="B1873" s="7" t="s">
        <v>354</v>
      </c>
      <c r="C1873" s="8">
        <v>1794734</v>
      </c>
      <c r="D1873" s="8">
        <v>1140765</v>
      </c>
    </row>
    <row r="1874" spans="1:4" x14ac:dyDescent="0.25">
      <c r="A1874" s="6">
        <v>531608</v>
      </c>
      <c r="B1874" s="7" t="s">
        <v>355</v>
      </c>
      <c r="C1874" s="8"/>
      <c r="D1874" s="8">
        <v>402620</v>
      </c>
    </row>
    <row r="1875" spans="1:4" x14ac:dyDescent="0.25">
      <c r="A1875" s="6">
        <v>531609</v>
      </c>
      <c r="B1875" s="7" t="s">
        <v>356</v>
      </c>
      <c r="C1875" s="8"/>
      <c r="D1875" s="8">
        <v>321380</v>
      </c>
    </row>
    <row r="1876" spans="1:4" x14ac:dyDescent="0.25">
      <c r="A1876" s="6">
        <v>531610</v>
      </c>
      <c r="B1876" s="7" t="s">
        <v>357</v>
      </c>
      <c r="C1876" s="8">
        <v>17873</v>
      </c>
      <c r="D1876" s="8">
        <v>12781</v>
      </c>
    </row>
    <row r="1877" spans="1:4" x14ac:dyDescent="0.25">
      <c r="A1877" s="6">
        <v>531611</v>
      </c>
      <c r="B1877" s="7" t="s">
        <v>358</v>
      </c>
      <c r="C1877" s="8">
        <v>1037750</v>
      </c>
      <c r="D1877" s="8">
        <v>29510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>
        <v>1031411</v>
      </c>
      <c r="D1879" s="8">
        <v>556648</v>
      </c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1643003</v>
      </c>
      <c r="D1881" s="8">
        <v>954979</v>
      </c>
    </row>
    <row r="1882" spans="1:4" x14ac:dyDescent="0.25">
      <c r="A1882" s="6">
        <v>531616</v>
      </c>
      <c r="B1882" s="7" t="s">
        <v>363</v>
      </c>
      <c r="C1882" s="8">
        <v>299597</v>
      </c>
      <c r="D1882" s="8">
        <v>130333</v>
      </c>
    </row>
    <row r="1883" spans="1:4" x14ac:dyDescent="0.25">
      <c r="A1883" s="6">
        <v>531617</v>
      </c>
      <c r="B1883" s="7" t="s">
        <v>364</v>
      </c>
      <c r="C1883" s="8">
        <v>2056052</v>
      </c>
      <c r="D1883" s="8">
        <v>814926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15996698</v>
      </c>
      <c r="D1885" s="8">
        <v>10248970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>
        <v>527472</v>
      </c>
    </row>
    <row r="1889" spans="1:4" x14ac:dyDescent="0.25">
      <c r="A1889" s="6">
        <v>531623</v>
      </c>
      <c r="B1889" s="7" t="s">
        <v>370</v>
      </c>
      <c r="C1889" s="8">
        <v>505648</v>
      </c>
      <c r="D1889" s="8">
        <v>354730</v>
      </c>
    </row>
    <row r="1890" spans="1:4" x14ac:dyDescent="0.25">
      <c r="A1890" s="6">
        <v>531624</v>
      </c>
      <c r="B1890" s="7" t="s">
        <v>371</v>
      </c>
      <c r="C1890" s="8">
        <v>97033</v>
      </c>
      <c r="D1890" s="8"/>
    </row>
    <row r="1891" spans="1:4" x14ac:dyDescent="0.25">
      <c r="A1891" s="6">
        <v>531625</v>
      </c>
      <c r="B1891" s="7" t="s">
        <v>372</v>
      </c>
      <c r="C1891" s="8">
        <v>5460</v>
      </c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>
        <v>92073</v>
      </c>
      <c r="D1893" s="8">
        <v>166602</v>
      </c>
    </row>
    <row r="1894" spans="1:4" x14ac:dyDescent="0.25">
      <c r="A1894" s="6">
        <v>531628</v>
      </c>
      <c r="B1894" s="7" t="s">
        <v>375</v>
      </c>
      <c r="C1894" s="8">
        <v>2825</v>
      </c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>
        <v>3549</v>
      </c>
      <c r="D1896" s="8">
        <v>1143</v>
      </c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>
        <v>17358</v>
      </c>
      <c r="D1898" s="8"/>
    </row>
    <row r="1899" spans="1:4" x14ac:dyDescent="0.25">
      <c r="A1899" s="6">
        <v>531633</v>
      </c>
      <c r="B1899" s="7" t="s">
        <v>380</v>
      </c>
      <c r="C1899" s="8">
        <v>400650</v>
      </c>
      <c r="D1899" s="8">
        <v>277045</v>
      </c>
    </row>
    <row r="1900" spans="1:4" x14ac:dyDescent="0.25">
      <c r="A1900" s="6">
        <v>531634</v>
      </c>
      <c r="B1900" s="7" t="s">
        <v>381</v>
      </c>
      <c r="C1900" s="8">
        <v>55580</v>
      </c>
      <c r="D1900" s="8">
        <v>13944</v>
      </c>
    </row>
    <row r="1901" spans="1:4" x14ac:dyDescent="0.25">
      <c r="A1901" s="6">
        <v>531635</v>
      </c>
      <c r="B1901" s="7" t="s">
        <v>382</v>
      </c>
      <c r="C1901" s="8">
        <v>10620</v>
      </c>
      <c r="D1901" s="8">
        <v>348946</v>
      </c>
    </row>
    <row r="1902" spans="1:4" x14ac:dyDescent="0.25">
      <c r="A1902" s="6">
        <v>531636</v>
      </c>
      <c r="B1902" s="7" t="s">
        <v>383</v>
      </c>
      <c r="C1902" s="8">
        <v>105125</v>
      </c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>
        <v>5387243</v>
      </c>
      <c r="D1904" s="8">
        <v>3789287</v>
      </c>
    </row>
    <row r="1905" spans="1:4" x14ac:dyDescent="0.25">
      <c r="A1905" s="6">
        <v>531639</v>
      </c>
      <c r="B1905" s="7" t="s">
        <v>386</v>
      </c>
      <c r="C1905" s="8">
        <v>727191</v>
      </c>
      <c r="D1905" s="8">
        <v>278615</v>
      </c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>
        <v>577328</v>
      </c>
      <c r="D1907" s="8">
        <v>535759</v>
      </c>
    </row>
    <row r="1908" spans="1:4" x14ac:dyDescent="0.25">
      <c r="A1908" s="6">
        <v>531642</v>
      </c>
      <c r="B1908" s="7" t="s">
        <v>167</v>
      </c>
      <c r="C1908" s="8">
        <v>684546</v>
      </c>
      <c r="D1908" s="8">
        <v>472013</v>
      </c>
    </row>
    <row r="1909" spans="1:4" x14ac:dyDescent="0.25">
      <c r="A1909" s="6">
        <v>531643</v>
      </c>
      <c r="B1909" s="7" t="s">
        <v>159</v>
      </c>
      <c r="C1909" s="8">
        <v>215368</v>
      </c>
      <c r="D1909" s="8">
        <v>136569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>
        <v>1026183</v>
      </c>
      <c r="D1912" s="8">
        <v>190126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>
        <v>2335602</v>
      </c>
      <c r="D1915" s="8">
        <v>5111224</v>
      </c>
    </row>
    <row r="1916" spans="1:4" x14ac:dyDescent="0.25">
      <c r="A1916" s="22" t="s">
        <v>18</v>
      </c>
      <c r="B1916" s="23"/>
      <c r="C1916" s="24">
        <f>SUM(C1867:C1915)</f>
        <v>77926140</v>
      </c>
      <c r="D1916" s="24">
        <f>SUM(D1867:D1915)</f>
        <v>69155558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221586</v>
      </c>
      <c r="D2276" s="8">
        <v>256302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231113</v>
      </c>
      <c r="D2278" s="8"/>
    </row>
    <row r="2279" spans="1:4" ht="15.75" thickBot="1" x14ac:dyDescent="0.3">
      <c r="A2279" s="9" t="s">
        <v>18</v>
      </c>
      <c r="B2279" s="10"/>
      <c r="C2279" s="11">
        <f>SUM(C2275:C2278)</f>
        <v>452699</v>
      </c>
      <c r="D2279" s="11">
        <f>SUM(D2275:D2278)</f>
        <v>256302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0</v>
      </c>
      <c r="D2282" s="8">
        <v>4266559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0</v>
      </c>
      <c r="D2285" s="11">
        <f>SUM(D2281:D2284)</f>
        <v>4266559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84426990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73870641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-78058705</v>
      </c>
      <c r="D2402" s="62">
        <f>D1115-D2400</f>
        <v>-69523637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00FEB-FB99-4AF1-9646-5E259CD8C652}">
  <dimension ref="A1:D2402"/>
  <sheetViews>
    <sheetView workbookViewId="0">
      <selection activeCell="E9" sqref="E9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60990070</v>
      </c>
      <c r="D4" s="8"/>
    </row>
    <row r="5" spans="1:4" x14ac:dyDescent="0.25">
      <c r="A5" s="6">
        <v>1102</v>
      </c>
      <c r="B5" s="7" t="s">
        <v>5</v>
      </c>
      <c r="C5" s="8">
        <v>77809013</v>
      </c>
      <c r="D5" s="8">
        <v>80608097</v>
      </c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70607801</v>
      </c>
      <c r="D8" s="8">
        <v>70607801</v>
      </c>
    </row>
    <row r="9" spans="1:4" x14ac:dyDescent="0.25">
      <c r="A9" s="6">
        <v>1105</v>
      </c>
      <c r="B9" s="7" t="s">
        <v>9</v>
      </c>
      <c r="C9" s="8">
        <v>-25968648</v>
      </c>
      <c r="D9" s="8">
        <v>-22894963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13372909</v>
      </c>
      <c r="D11" s="8">
        <v>187504794</v>
      </c>
    </row>
    <row r="12" spans="1:4" x14ac:dyDescent="0.25">
      <c r="A12" s="6">
        <v>1108</v>
      </c>
      <c r="B12" s="7" t="s">
        <v>12</v>
      </c>
      <c r="C12" s="8">
        <v>122073000</v>
      </c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55540158</v>
      </c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374424303</v>
      </c>
      <c r="D18" s="11">
        <f>SUM(D4:D17)</f>
        <v>315825729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>
        <v>3659394</v>
      </c>
      <c r="D20" s="8">
        <v>1270447</v>
      </c>
    </row>
    <row r="21" spans="1:4" x14ac:dyDescent="0.25">
      <c r="A21" s="6">
        <v>1202</v>
      </c>
      <c r="B21" s="7" t="s">
        <v>21</v>
      </c>
      <c r="C21" s="8">
        <v>65007</v>
      </c>
      <c r="D21" s="8">
        <v>65007</v>
      </c>
    </row>
    <row r="22" spans="1:4" x14ac:dyDescent="0.25">
      <c r="A22" s="6">
        <v>1203</v>
      </c>
      <c r="B22" s="7" t="s">
        <v>22</v>
      </c>
      <c r="C22" s="8">
        <v>96582210</v>
      </c>
      <c r="D22" s="8">
        <v>53884023</v>
      </c>
    </row>
    <row r="23" spans="1:4" x14ac:dyDescent="0.25">
      <c r="A23" s="6">
        <v>1204</v>
      </c>
      <c r="B23" s="7" t="s">
        <v>23</v>
      </c>
      <c r="C23" s="8">
        <v>60308056</v>
      </c>
      <c r="D23" s="8">
        <v>15389452</v>
      </c>
    </row>
    <row r="24" spans="1:4" ht="15.75" thickBot="1" x14ac:dyDescent="0.3">
      <c r="A24" s="16">
        <v>1205</v>
      </c>
      <c r="B24" s="17" t="s">
        <v>24</v>
      </c>
      <c r="C24" s="8">
        <v>571974</v>
      </c>
      <c r="D24" s="18">
        <v>218874</v>
      </c>
    </row>
    <row r="25" spans="1:4" ht="15.75" thickBot="1" x14ac:dyDescent="0.3">
      <c r="A25" s="9" t="s">
        <v>18</v>
      </c>
      <c r="B25" s="10"/>
      <c r="C25" s="11">
        <f>SUM(C20:C24)</f>
        <v>161186641</v>
      </c>
      <c r="D25" s="11">
        <f>SUM(D20:D24)</f>
        <v>70827803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264117359</v>
      </c>
      <c r="D27" s="8">
        <v>408292040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>
        <v>46229954</v>
      </c>
      <c r="D29" s="8">
        <v>33029928</v>
      </c>
    </row>
    <row r="30" spans="1:4" x14ac:dyDescent="0.25">
      <c r="A30" s="6">
        <v>1304</v>
      </c>
      <c r="B30" s="7" t="s">
        <v>29</v>
      </c>
      <c r="C30" s="8">
        <v>5891045</v>
      </c>
      <c r="D30" s="8">
        <v>9709804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298904</v>
      </c>
      <c r="D32" s="8">
        <v>115527</v>
      </c>
    </row>
    <row r="33" spans="1:4" x14ac:dyDescent="0.25">
      <c r="A33" s="6">
        <v>1307</v>
      </c>
      <c r="B33" s="7" t="s">
        <v>32</v>
      </c>
      <c r="C33" s="8">
        <v>31955681</v>
      </c>
      <c r="D33" s="8">
        <v>26278743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1938095</v>
      </c>
      <c r="D37" s="8"/>
    </row>
    <row r="38" spans="1:4" x14ac:dyDescent="0.25">
      <c r="A38" s="16">
        <v>1312</v>
      </c>
      <c r="B38" s="17" t="s">
        <v>37</v>
      </c>
      <c r="C38" s="8">
        <v>160417092</v>
      </c>
      <c r="D38" s="8">
        <v>126803744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510848130</v>
      </c>
      <c r="D40" s="11">
        <f>SUM(D27:D39)</f>
        <v>604229786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0</v>
      </c>
      <c r="D51" s="2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107302</v>
      </c>
      <c r="D53" s="8">
        <v>103674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>
        <v>39181065</v>
      </c>
      <c r="D56" s="8">
        <v>37733882</v>
      </c>
    </row>
    <row r="57" spans="1:4" x14ac:dyDescent="0.25">
      <c r="A57" s="6">
        <v>1505</v>
      </c>
      <c r="B57" s="7" t="s">
        <v>54</v>
      </c>
      <c r="C57" s="8">
        <v>144257415</v>
      </c>
      <c r="D57" s="8">
        <v>142860971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>
        <v>4434263</v>
      </c>
      <c r="D60" s="8"/>
    </row>
    <row r="61" spans="1:4" ht="15.75" thickBot="1" x14ac:dyDescent="0.3">
      <c r="A61" s="16">
        <v>1510</v>
      </c>
      <c r="B61" s="17" t="s">
        <v>38</v>
      </c>
      <c r="C61" s="8">
        <v>87550590</v>
      </c>
      <c r="D61" s="8">
        <v>202791635</v>
      </c>
    </row>
    <row r="62" spans="1:4" x14ac:dyDescent="0.25">
      <c r="A62" s="22" t="s">
        <v>18</v>
      </c>
      <c r="B62" s="23"/>
      <c r="C62" s="24">
        <f>SUM(C53:C61)</f>
        <v>275530635</v>
      </c>
      <c r="D62" s="24">
        <f>SUM(D53:D61)</f>
        <v>383490162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4000000</v>
      </c>
      <c r="D64" s="8">
        <v>4000000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4000000</v>
      </c>
      <c r="D69" s="11">
        <f>SUM(D64:D68)</f>
        <v>4000000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36652246</v>
      </c>
      <c r="D73" s="8">
        <v>35403909</v>
      </c>
    </row>
    <row r="74" spans="1:4" x14ac:dyDescent="0.25">
      <c r="A74" s="6">
        <v>1704</v>
      </c>
      <c r="B74" s="7" t="s">
        <v>68</v>
      </c>
      <c r="C74" s="8">
        <v>-31386660</v>
      </c>
      <c r="D74" s="8">
        <v>-27376679</v>
      </c>
    </row>
    <row r="75" spans="1:4" x14ac:dyDescent="0.25">
      <c r="A75" s="6">
        <v>1705</v>
      </c>
      <c r="B75" s="7" t="s">
        <v>69</v>
      </c>
      <c r="C75" s="8">
        <v>11195588</v>
      </c>
      <c r="D75" s="8">
        <v>11186093</v>
      </c>
    </row>
    <row r="76" spans="1:4" ht="15.75" thickBot="1" x14ac:dyDescent="0.3">
      <c r="A76" s="6">
        <v>1706</v>
      </c>
      <c r="B76" s="7" t="s">
        <v>70</v>
      </c>
      <c r="C76" s="8">
        <v>-8478344</v>
      </c>
      <c r="D76" s="8">
        <v>-6996611</v>
      </c>
    </row>
    <row r="77" spans="1:4" ht="15.75" thickBot="1" x14ac:dyDescent="0.3">
      <c r="A77" s="9" t="s">
        <v>18</v>
      </c>
      <c r="B77" s="10"/>
      <c r="C77" s="11">
        <f>SUM(C71:C76)</f>
        <v>7982830</v>
      </c>
      <c r="D77" s="11">
        <f>SUM(D71:D76)</f>
        <v>12216712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2073631</v>
      </c>
      <c r="D84" s="8">
        <v>2321713</v>
      </c>
    </row>
    <row r="85" spans="1:4" x14ac:dyDescent="0.25">
      <c r="A85" s="6">
        <v>1903</v>
      </c>
      <c r="B85" s="7" t="s">
        <v>76</v>
      </c>
      <c r="C85" s="8">
        <v>432576</v>
      </c>
      <c r="D85" s="8">
        <v>429576</v>
      </c>
    </row>
    <row r="86" spans="1:4" x14ac:dyDescent="0.25">
      <c r="A86" s="6">
        <v>1904</v>
      </c>
      <c r="B86" s="7" t="s">
        <v>77</v>
      </c>
      <c r="C86" s="8">
        <v>48995517</v>
      </c>
      <c r="D86" s="8">
        <v>39088996</v>
      </c>
    </row>
    <row r="87" spans="1:4" x14ac:dyDescent="0.25">
      <c r="A87" s="6">
        <v>1905</v>
      </c>
      <c r="B87" s="7" t="s">
        <v>78</v>
      </c>
      <c r="C87" s="8">
        <v>6423302</v>
      </c>
      <c r="D87" s="8">
        <v>6423302</v>
      </c>
    </row>
    <row r="88" spans="1:4" x14ac:dyDescent="0.25">
      <c r="A88" s="6">
        <v>1906</v>
      </c>
      <c r="B88" s="7" t="s">
        <v>79</v>
      </c>
      <c r="C88" s="8">
        <v>-6393957</v>
      </c>
      <c r="D88" s="8">
        <v>-5586119</v>
      </c>
    </row>
    <row r="89" spans="1:4" x14ac:dyDescent="0.25">
      <c r="A89" s="6">
        <v>1907</v>
      </c>
      <c r="B89" s="7" t="s">
        <v>80</v>
      </c>
      <c r="C89" s="8">
        <v>1358841</v>
      </c>
      <c r="D89" s="8">
        <v>1037914</v>
      </c>
    </row>
    <row r="90" spans="1:4" x14ac:dyDescent="0.25">
      <c r="A90" s="6">
        <v>1908</v>
      </c>
      <c r="B90" s="7" t="s">
        <v>81</v>
      </c>
      <c r="C90" s="8">
        <v>-763491</v>
      </c>
      <c r="D90" s="8">
        <v>-640928</v>
      </c>
    </row>
    <row r="91" spans="1:4" ht="15.75" thickBot="1" x14ac:dyDescent="0.3">
      <c r="A91" s="6">
        <v>1910</v>
      </c>
      <c r="B91" s="7" t="s">
        <v>38</v>
      </c>
      <c r="C91" s="8">
        <v>422919</v>
      </c>
      <c r="D91" s="8">
        <v>557572</v>
      </c>
    </row>
    <row r="92" spans="1:4" ht="15.75" thickBot="1" x14ac:dyDescent="0.3">
      <c r="A92" s="9" t="s">
        <v>82</v>
      </c>
      <c r="B92" s="10"/>
      <c r="C92" s="11">
        <f>SUM(C83:C91)</f>
        <v>52549338</v>
      </c>
      <c r="D92" s="11">
        <f>SUM(D83:D91)</f>
        <v>43632026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1386521877</v>
      </c>
      <c r="D94" s="29">
        <f>D18+D25+D40+D51+D62+D69+D77+D81+D92</f>
        <v>1434222218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195857602</v>
      </c>
      <c r="D98" s="8">
        <v>174431342</v>
      </c>
    </row>
    <row r="99" spans="1:4" x14ac:dyDescent="0.25">
      <c r="A99" s="6">
        <v>2102</v>
      </c>
      <c r="B99" s="7" t="s">
        <v>87</v>
      </c>
      <c r="C99" s="8">
        <v>5671</v>
      </c>
      <c r="D99" s="8">
        <v>42489</v>
      </c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35709342</v>
      </c>
      <c r="D103" s="8">
        <v>30310259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231572615</v>
      </c>
      <c r="D105" s="11">
        <f>SUM(D98:D104)</f>
        <v>204784090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>
        <v>1</v>
      </c>
      <c r="D125" s="8">
        <v>1</v>
      </c>
    </row>
    <row r="126" spans="1:4" x14ac:dyDescent="0.25">
      <c r="A126" s="6">
        <v>2302</v>
      </c>
      <c r="B126" s="7" t="s">
        <v>112</v>
      </c>
      <c r="C126" s="8">
        <v>2257200</v>
      </c>
      <c r="D126" s="8">
        <v>150000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703809710</v>
      </c>
      <c r="D129" s="8">
        <v>725909435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-693386318</v>
      </c>
      <c r="D136" s="8">
        <v>-711433179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12680593</v>
      </c>
      <c r="D141" s="11">
        <f>SUM(D125:D140)</f>
        <v>14626257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426566677</v>
      </c>
      <c r="D144" s="8">
        <v>418984453</v>
      </c>
    </row>
    <row r="145" spans="1:4" x14ac:dyDescent="0.25">
      <c r="A145" s="6">
        <v>2403</v>
      </c>
      <c r="B145" s="7" t="s">
        <v>130</v>
      </c>
      <c r="C145" s="8">
        <v>1385028</v>
      </c>
      <c r="D145" s="8">
        <v>1258317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427951705</v>
      </c>
      <c r="D149" s="11">
        <f>SUM(D143:D148)</f>
        <v>420242770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>
        <v>2782779</v>
      </c>
      <c r="D152" s="8">
        <v>3007508</v>
      </c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25257672</v>
      </c>
      <c r="D155" s="8">
        <v>13028427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28040451</v>
      </c>
      <c r="D157" s="11">
        <f>SUM(D151:D156)</f>
        <v>16035935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2495898</v>
      </c>
      <c r="D160" s="8">
        <v>1975094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877065</v>
      </c>
      <c r="D162" s="8">
        <v>81544950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4954512</v>
      </c>
      <c r="D164" s="8">
        <v>1921491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8327475</v>
      </c>
      <c r="D167" s="11">
        <f>SUM(D159:D166)</f>
        <v>85441535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1625213</v>
      </c>
      <c r="D169" s="8">
        <v>1297446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19412083</v>
      </c>
      <c r="D172" s="8">
        <v>19928074</v>
      </c>
    </row>
    <row r="173" spans="1:4" x14ac:dyDescent="0.25">
      <c r="A173" s="6">
        <v>2705</v>
      </c>
      <c r="B173" s="7" t="s">
        <v>155</v>
      </c>
      <c r="C173" s="8">
        <v>887464</v>
      </c>
      <c r="D173" s="8">
        <v>932627</v>
      </c>
    </row>
    <row r="174" spans="1:4" x14ac:dyDescent="0.25">
      <c r="A174" s="6">
        <v>2706</v>
      </c>
      <c r="B174" s="7" t="s">
        <v>156</v>
      </c>
      <c r="C174" s="8">
        <v>536003</v>
      </c>
      <c r="D174" s="8">
        <v>546512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166653</v>
      </c>
      <c r="D177" s="8">
        <v>106472</v>
      </c>
    </row>
    <row r="178" spans="1:4" x14ac:dyDescent="0.25">
      <c r="A178" s="6">
        <v>2710</v>
      </c>
      <c r="B178" s="7" t="s">
        <v>160</v>
      </c>
      <c r="C178" s="8">
        <v>6188355</v>
      </c>
      <c r="D178" s="8">
        <v>6872811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>
        <v>3949</v>
      </c>
      <c r="D180" s="8">
        <v>6170</v>
      </c>
    </row>
    <row r="181" spans="1:4" x14ac:dyDescent="0.25">
      <c r="A181" s="6">
        <v>2713</v>
      </c>
      <c r="B181" s="7" t="s">
        <v>163</v>
      </c>
      <c r="C181" s="8">
        <v>171343</v>
      </c>
      <c r="D181" s="8">
        <v>768626</v>
      </c>
    </row>
    <row r="182" spans="1:4" x14ac:dyDescent="0.25">
      <c r="A182" s="6">
        <v>2714</v>
      </c>
      <c r="B182" s="7" t="s">
        <v>164</v>
      </c>
      <c r="C182" s="8">
        <v>1800000</v>
      </c>
      <c r="D182" s="8"/>
    </row>
    <row r="183" spans="1:4" x14ac:dyDescent="0.25">
      <c r="A183" s="6">
        <v>2715</v>
      </c>
      <c r="B183" s="7" t="s">
        <v>165</v>
      </c>
      <c r="C183" s="8">
        <v>4675854</v>
      </c>
      <c r="D183" s="8">
        <v>3041356</v>
      </c>
    </row>
    <row r="184" spans="1:4" x14ac:dyDescent="0.25">
      <c r="A184" s="6">
        <v>2716</v>
      </c>
      <c r="B184" s="7" t="s">
        <v>166</v>
      </c>
      <c r="C184" s="8">
        <v>11960319</v>
      </c>
      <c r="D184" s="8">
        <v>7878798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675518</v>
      </c>
      <c r="D187" s="8">
        <v>602672</v>
      </c>
    </row>
    <row r="188" spans="1:4" x14ac:dyDescent="0.25">
      <c r="A188" s="16">
        <v>2720</v>
      </c>
      <c r="B188" s="17" t="s">
        <v>170</v>
      </c>
      <c r="C188" s="8">
        <v>46182</v>
      </c>
      <c r="D188" s="8">
        <v>36380</v>
      </c>
    </row>
    <row r="189" spans="1:4" x14ac:dyDescent="0.25">
      <c r="A189" s="16">
        <v>2721</v>
      </c>
      <c r="B189" s="17" t="s">
        <v>171</v>
      </c>
      <c r="C189" s="8">
        <v>640662</v>
      </c>
      <c r="D189" s="8">
        <v>517920</v>
      </c>
    </row>
    <row r="190" spans="1:4" x14ac:dyDescent="0.25">
      <c r="A190" s="16">
        <v>2722</v>
      </c>
      <c r="B190" s="17" t="s">
        <v>172</v>
      </c>
      <c r="C190" s="8">
        <v>72541</v>
      </c>
      <c r="D190" s="8">
        <v>95578</v>
      </c>
    </row>
    <row r="191" spans="1:4" ht="15.75" thickBot="1" x14ac:dyDescent="0.3">
      <c r="A191" s="16">
        <v>2730</v>
      </c>
      <c r="B191" s="17" t="s">
        <v>173</v>
      </c>
      <c r="C191" s="8">
        <v>8869199</v>
      </c>
      <c r="D191" s="8">
        <v>7116064</v>
      </c>
    </row>
    <row r="192" spans="1:4" ht="15.75" thickBot="1" x14ac:dyDescent="0.3">
      <c r="A192" s="9" t="s">
        <v>18</v>
      </c>
      <c r="B192" s="10"/>
      <c r="C192" s="21">
        <f>SUM(C169:C191)</f>
        <v>57731338</v>
      </c>
      <c r="D192" s="21">
        <f>SUM(D169:D191)</f>
        <v>49747506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15652886</v>
      </c>
      <c r="D195" s="8">
        <v>20519705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>
        <v>14463058</v>
      </c>
      <c r="D199" s="8">
        <v>24540117</v>
      </c>
    </row>
    <row r="200" spans="1:4" ht="15.75" thickBot="1" x14ac:dyDescent="0.3">
      <c r="A200" s="9" t="s">
        <v>18</v>
      </c>
      <c r="B200" s="10"/>
      <c r="C200" s="11">
        <f>SUM(C194:C199)</f>
        <v>30115944</v>
      </c>
      <c r="D200" s="11">
        <f>SUM(D194:D199)</f>
        <v>45059822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2877341</v>
      </c>
      <c r="D202" s="8">
        <v>3279763</v>
      </c>
    </row>
    <row r="203" spans="1:4" x14ac:dyDescent="0.25">
      <c r="A203" s="6">
        <v>2902</v>
      </c>
      <c r="B203" s="7" t="s">
        <v>182</v>
      </c>
      <c r="C203" s="8">
        <v>44270747</v>
      </c>
      <c r="D203" s="8">
        <v>59261028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259661361</v>
      </c>
      <c r="D206" s="8">
        <v>273523769</v>
      </c>
    </row>
    <row r="207" spans="1:4" ht="15.75" thickBot="1" x14ac:dyDescent="0.3">
      <c r="A207" s="9" t="s">
        <v>18</v>
      </c>
      <c r="B207" s="10"/>
      <c r="C207" s="11">
        <f>SUM(C202:C206)</f>
        <v>306809449</v>
      </c>
      <c r="D207" s="11">
        <f>SUM(D202:D206)</f>
        <v>336064560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1103229570</v>
      </c>
      <c r="D209" s="29">
        <f>D105+D123+D141+D149+D157+D167+D192+D200+D207</f>
        <v>1172002475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121553000</v>
      </c>
      <c r="D213" s="8">
        <v>121553000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121553000</v>
      </c>
      <c r="D216" s="11">
        <f>SUM(D213:D215)</f>
        <v>121553000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19065812</v>
      </c>
      <c r="D221" s="8">
        <v>16130858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137543240</v>
      </c>
      <c r="D223" s="8">
        <v>119216187</v>
      </c>
    </row>
    <row r="224" spans="1:4" ht="15.75" thickBot="1" x14ac:dyDescent="0.3">
      <c r="A224" s="6">
        <v>3304</v>
      </c>
      <c r="B224" s="7" t="s">
        <v>197</v>
      </c>
      <c r="C224" s="8">
        <v>5130252</v>
      </c>
      <c r="D224" s="8">
        <v>5319702</v>
      </c>
    </row>
    <row r="225" spans="1:4" ht="15.75" thickBot="1" x14ac:dyDescent="0.3">
      <c r="A225" s="9" t="s">
        <v>18</v>
      </c>
      <c r="B225" s="10"/>
      <c r="C225" s="11">
        <f>SUM(C221:C224)</f>
        <v>161739304</v>
      </c>
      <c r="D225" s="11">
        <f>SUM(D221:D224)</f>
        <v>140666747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283292304</v>
      </c>
      <c r="D227" s="29">
        <f>D216+D219+D225</f>
        <v>262219747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1386521874</v>
      </c>
      <c r="D229" s="29">
        <f>D209+D227</f>
        <v>1434222222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71716303</v>
      </c>
      <c r="D234" s="8">
        <v>68000237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13478716</v>
      </c>
      <c r="D236" s="8">
        <v>10999786</v>
      </c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1667855969</v>
      </c>
      <c r="D243" s="8">
        <v>1590543098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1753050988</v>
      </c>
      <c r="D245" s="21">
        <f>SUM(D234:D244)</f>
        <v>1669543121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4128341</v>
      </c>
      <c r="D248" s="8">
        <v>3401752</v>
      </c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4128341</v>
      </c>
      <c r="D257" s="11">
        <f>SUM(D247:D256)</f>
        <v>3401752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>
        <v>280196822</v>
      </c>
      <c r="D279" s="8">
        <v>263774306</v>
      </c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280196822</v>
      </c>
      <c r="D281" s="11">
        <f>SUM(D271:D280)</f>
        <v>263774306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1080654</v>
      </c>
      <c r="D283" s="8">
        <v>994615</v>
      </c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1080654</v>
      </c>
      <c r="D292" s="11">
        <f>SUM(D283:D291)</f>
        <v>994615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702760</v>
      </c>
      <c r="D294" s="8">
        <v>657608</v>
      </c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>
        <v>3717570</v>
      </c>
      <c r="D298" s="8">
        <v>3682039</v>
      </c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101443148</v>
      </c>
      <c r="D301" s="8">
        <v>100226150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105863478</v>
      </c>
      <c r="D303" s="11">
        <f>SUM(D294:D302)</f>
        <v>104565797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>
        <v>11418000</v>
      </c>
      <c r="D305" s="8">
        <v>2690794</v>
      </c>
    </row>
    <row r="306" spans="1:4" x14ac:dyDescent="0.25">
      <c r="A306" s="6">
        <v>410702</v>
      </c>
      <c r="B306" s="7" t="s">
        <v>220</v>
      </c>
      <c r="C306" s="8">
        <v>5189100</v>
      </c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1221256423</v>
      </c>
      <c r="D309" s="8">
        <v>1602607363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1237863523</v>
      </c>
      <c r="D317" s="11">
        <f>SUM(D305:D316)</f>
        <v>1605298157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151519610</v>
      </c>
      <c r="D333" s="8">
        <v>109372818</v>
      </c>
    </row>
    <row r="334" spans="1:4" x14ac:dyDescent="0.25">
      <c r="A334" s="6">
        <v>410902</v>
      </c>
      <c r="B334" s="7" t="s">
        <v>87</v>
      </c>
      <c r="C334" s="8">
        <v>3393</v>
      </c>
      <c r="D334" s="8">
        <v>29098</v>
      </c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18534758</v>
      </c>
      <c r="D342" s="8">
        <v>40729423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170057761</v>
      </c>
      <c r="D344" s="11">
        <f>SUM(D333:D343)</f>
        <v>150131339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>
        <v>1</v>
      </c>
      <c r="D358" s="8"/>
    </row>
    <row r="359" spans="1:4" x14ac:dyDescent="0.25">
      <c r="A359" s="6">
        <v>411102</v>
      </c>
      <c r="B359" s="7" t="s">
        <v>238</v>
      </c>
      <c r="C359" s="8"/>
      <c r="D359" s="8">
        <v>150000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851777918</v>
      </c>
      <c r="D362" s="8">
        <v>914374256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851777919</v>
      </c>
      <c r="D372" s="11">
        <f>SUM(D358:D371)</f>
        <v>914524256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>
        <v>2280000</v>
      </c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755561473</v>
      </c>
      <c r="D378" s="8">
        <v>746621180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757841473</v>
      </c>
      <c r="D388" s="11">
        <f>SUM(D374:D387)</f>
        <v>746621180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>
        <v>1815811</v>
      </c>
      <c r="D1087" s="8">
        <v>1073368</v>
      </c>
    </row>
    <row r="1088" spans="1:4" x14ac:dyDescent="0.25">
      <c r="A1088" s="6">
        <v>450102</v>
      </c>
      <c r="B1088" s="7" t="s">
        <v>295</v>
      </c>
      <c r="C1088" s="8">
        <v>1580040</v>
      </c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459968</v>
      </c>
      <c r="D1092" s="8">
        <v>4291023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1165785</v>
      </c>
      <c r="D1095" s="8">
        <v>956609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5021604</v>
      </c>
      <c r="D1102" s="11">
        <f>SUM(D1087:D1101)</f>
        <v>6321000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889416</v>
      </c>
      <c r="D1109" s="8">
        <v>1787109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5294430</v>
      </c>
      <c r="D1111" s="8">
        <v>10614855</v>
      </c>
    </row>
    <row r="1112" spans="1:4" ht="15.75" thickBot="1" x14ac:dyDescent="0.3">
      <c r="A1112" s="16">
        <v>450310</v>
      </c>
      <c r="B1112" s="17" t="s">
        <v>38</v>
      </c>
      <c r="C1112" s="8">
        <v>91813628</v>
      </c>
      <c r="D1112" s="8">
        <v>90635424</v>
      </c>
    </row>
    <row r="1113" spans="1:4" ht="15.75" thickBot="1" x14ac:dyDescent="0.3">
      <c r="A1113" s="9" t="s">
        <v>18</v>
      </c>
      <c r="B1113" s="10"/>
      <c r="C1113" s="11">
        <f>SUM(C1108:C1112)</f>
        <v>97997474</v>
      </c>
      <c r="D1113" s="11">
        <f>SUM(D1108:D1112)</f>
        <v>103037388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5264880037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5568212911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11418000</v>
      </c>
      <c r="D1120" s="8">
        <v>2696316</v>
      </c>
    </row>
    <row r="1121" spans="1:4" x14ac:dyDescent="0.25">
      <c r="A1121" s="6">
        <v>510102</v>
      </c>
      <c r="B1121" s="7" t="s">
        <v>319</v>
      </c>
      <c r="C1121" s="8">
        <v>5189100</v>
      </c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1245416287</v>
      </c>
      <c r="D1124" s="8">
        <v>1623961713</v>
      </c>
    </row>
    <row r="1125" spans="1:4" ht="15.75" thickBot="1" x14ac:dyDescent="0.3">
      <c r="A1125" s="9" t="s">
        <v>18</v>
      </c>
      <c r="B1125" s="10"/>
      <c r="C1125" s="11">
        <f>SUM(C1120:C1124)</f>
        <v>1262023387</v>
      </c>
      <c r="D1125" s="11">
        <f>SUM(D1120:D1124)</f>
        <v>1626658029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9797535</v>
      </c>
      <c r="D1136" s="8">
        <v>9437593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2193383</v>
      </c>
      <c r="D1138" s="8">
        <v>2028049</v>
      </c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268260910</v>
      </c>
      <c r="D1145" s="8">
        <v>263485881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280251828</v>
      </c>
      <c r="D1147" s="11">
        <f>SUM(D1136:D1146)</f>
        <v>274951523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657608</v>
      </c>
      <c r="D1149" s="8">
        <v>598188</v>
      </c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>
        <v>3682039</v>
      </c>
      <c r="D1153" s="8">
        <v>3628567</v>
      </c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100226150</v>
      </c>
      <c r="D1156" s="8">
        <v>96425557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104565797</v>
      </c>
      <c r="D1158" s="11">
        <f>SUM(D1149:D1157)</f>
        <v>100652312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1272841</v>
      </c>
      <c r="D1160" s="8">
        <v>1080654</v>
      </c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1272841</v>
      </c>
      <c r="D1169" s="11">
        <f>SUM(D1160:D1168)</f>
        <v>1080654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21262483</v>
      </c>
      <c r="D1183" s="8">
        <v>19466849</v>
      </c>
    </row>
    <row r="1184" spans="1:4" x14ac:dyDescent="0.25">
      <c r="A1184" s="6">
        <v>510702</v>
      </c>
      <c r="B1184" s="7" t="s">
        <v>87</v>
      </c>
      <c r="C1184" s="8">
        <v>13376396</v>
      </c>
      <c r="D1184" s="8">
        <v>10891727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1602534516</v>
      </c>
      <c r="D1191" s="8">
        <v>1540150319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1637173395</v>
      </c>
      <c r="D1193" s="11">
        <f>SUM(D1183:D1192)</f>
        <v>1570508895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2806843</v>
      </c>
      <c r="D1207" s="8">
        <v>2223014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2806843</v>
      </c>
      <c r="D1217" s="11">
        <f>SUM(D1207:D1216)</f>
        <v>2223014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160012142</v>
      </c>
      <c r="D1243" s="8">
        <v>151519610</v>
      </c>
    </row>
    <row r="1244" spans="1:4" x14ac:dyDescent="0.25">
      <c r="A1244" s="50">
        <v>511202</v>
      </c>
      <c r="B1244" s="7" t="s">
        <v>87</v>
      </c>
      <c r="C1244" s="8">
        <v>1398</v>
      </c>
      <c r="D1244" s="8">
        <v>3393</v>
      </c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25324954</v>
      </c>
      <c r="D1251" s="8">
        <v>18534758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185338494</v>
      </c>
      <c r="D1253" s="11">
        <f>SUM(D1243:D1252)</f>
        <v>170057761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>
        <v>1</v>
      </c>
      <c r="D1267" s="8">
        <v>1</v>
      </c>
    </row>
    <row r="1268" spans="1:4" x14ac:dyDescent="0.25">
      <c r="A1268" s="6">
        <v>511402</v>
      </c>
      <c r="B1268" s="7" t="s">
        <v>339</v>
      </c>
      <c r="C1268" s="8">
        <v>2280000</v>
      </c>
      <c r="D1268" s="8">
        <v>150000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767506842</v>
      </c>
      <c r="D1271" s="8">
        <v>759472421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769786843</v>
      </c>
      <c r="D1281" s="11">
        <f>SUM(D1267:D1280)</f>
        <v>759622422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838412022</v>
      </c>
      <c r="D1287" s="8">
        <v>901542930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838412022</v>
      </c>
      <c r="D1297" s="11">
        <f>SUM(D1283:D1296)</f>
        <v>901542930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60483542</v>
      </c>
      <c r="D1299" s="8">
        <v>42959827</v>
      </c>
    </row>
    <row r="1300" spans="1:4" x14ac:dyDescent="0.25">
      <c r="A1300" s="6">
        <v>511602</v>
      </c>
      <c r="B1300" s="7" t="s">
        <v>348</v>
      </c>
      <c r="C1300" s="8">
        <v>511058</v>
      </c>
      <c r="D1300" s="8">
        <v>1894178</v>
      </c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>
        <v>239123</v>
      </c>
    </row>
    <row r="1303" spans="1:4" x14ac:dyDescent="0.25">
      <c r="A1303" s="6">
        <v>511605</v>
      </c>
      <c r="B1303" s="7" t="s">
        <v>351</v>
      </c>
      <c r="C1303" s="8">
        <v>2039992</v>
      </c>
      <c r="D1303" s="8"/>
    </row>
    <row r="1304" spans="1:4" x14ac:dyDescent="0.25">
      <c r="A1304" s="6">
        <v>511606</v>
      </c>
      <c r="B1304" s="7" t="s">
        <v>352</v>
      </c>
      <c r="C1304" s="8">
        <v>1877208</v>
      </c>
      <c r="D1304" s="8">
        <v>599272</v>
      </c>
    </row>
    <row r="1305" spans="1:4" x14ac:dyDescent="0.25">
      <c r="A1305" s="6">
        <v>511607</v>
      </c>
      <c r="B1305" s="7" t="s">
        <v>353</v>
      </c>
      <c r="C1305" s="8">
        <v>11828133</v>
      </c>
      <c r="D1305" s="8">
        <v>7746305</v>
      </c>
    </row>
    <row r="1306" spans="1:4" x14ac:dyDescent="0.25">
      <c r="A1306" s="6">
        <v>511608</v>
      </c>
      <c r="B1306" s="7" t="s">
        <v>354</v>
      </c>
      <c r="C1306" s="8">
        <v>5114424</v>
      </c>
      <c r="D1306" s="8">
        <v>3435164</v>
      </c>
    </row>
    <row r="1307" spans="1:4" x14ac:dyDescent="0.25">
      <c r="A1307" s="6">
        <v>511609</v>
      </c>
      <c r="B1307" s="7" t="s">
        <v>355</v>
      </c>
      <c r="C1307" s="8">
        <v>3867855</v>
      </c>
      <c r="D1307" s="8">
        <v>3801595</v>
      </c>
    </row>
    <row r="1308" spans="1:4" x14ac:dyDescent="0.25">
      <c r="A1308" s="6">
        <v>511610</v>
      </c>
      <c r="B1308" s="7" t="s">
        <v>356</v>
      </c>
      <c r="C1308" s="8">
        <v>1800000</v>
      </c>
      <c r="D1308" s="8">
        <v>2457992</v>
      </c>
    </row>
    <row r="1309" spans="1:4" x14ac:dyDescent="0.25">
      <c r="A1309" s="6">
        <v>511611</v>
      </c>
      <c r="B1309" s="7" t="s">
        <v>357</v>
      </c>
      <c r="C1309" s="8">
        <v>1935594</v>
      </c>
      <c r="D1309" s="8">
        <v>151207</v>
      </c>
    </row>
    <row r="1310" spans="1:4" x14ac:dyDescent="0.25">
      <c r="A1310" s="6">
        <v>511612</v>
      </c>
      <c r="B1310" s="7" t="s">
        <v>358</v>
      </c>
      <c r="C1310" s="8">
        <v>57841</v>
      </c>
      <c r="D1310" s="8">
        <v>59767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923192</v>
      </c>
      <c r="D1314" s="8">
        <v>882031</v>
      </c>
    </row>
    <row r="1315" spans="1:4" x14ac:dyDescent="0.25">
      <c r="A1315" s="6">
        <v>511617</v>
      </c>
      <c r="B1315" s="7" t="s">
        <v>363</v>
      </c>
      <c r="C1315" s="8">
        <v>2162842</v>
      </c>
      <c r="D1315" s="8">
        <v>2048339</v>
      </c>
    </row>
    <row r="1316" spans="1:4" x14ac:dyDescent="0.25">
      <c r="A1316" s="6">
        <v>511618</v>
      </c>
      <c r="B1316" s="7" t="s">
        <v>364</v>
      </c>
      <c r="C1316" s="8">
        <v>2781075</v>
      </c>
      <c r="D1316" s="8">
        <v>2584040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8464291</v>
      </c>
      <c r="D1318" s="8">
        <v>12051011</v>
      </c>
    </row>
    <row r="1319" spans="1:4" x14ac:dyDescent="0.25">
      <c r="A1319" s="6">
        <v>511621</v>
      </c>
      <c r="B1319" s="7" t="s">
        <v>367</v>
      </c>
      <c r="C1319" s="8">
        <v>1228218</v>
      </c>
      <c r="D1319" s="8">
        <v>1051584</v>
      </c>
    </row>
    <row r="1320" spans="1:4" x14ac:dyDescent="0.25">
      <c r="A1320" s="6">
        <v>511622</v>
      </c>
      <c r="B1320" s="7" t="s">
        <v>368</v>
      </c>
      <c r="C1320" s="8"/>
      <c r="D1320" s="8">
        <v>6082</v>
      </c>
    </row>
    <row r="1321" spans="1:4" x14ac:dyDescent="0.25">
      <c r="A1321" s="6">
        <v>511623</v>
      </c>
      <c r="B1321" s="7" t="s">
        <v>369</v>
      </c>
      <c r="C1321" s="8">
        <v>325000</v>
      </c>
      <c r="D1321" s="8">
        <v>200000</v>
      </c>
    </row>
    <row r="1322" spans="1:4" x14ac:dyDescent="0.25">
      <c r="A1322" s="6">
        <v>511624</v>
      </c>
      <c r="B1322" s="7" t="s">
        <v>370</v>
      </c>
      <c r="C1322" s="8">
        <v>4107945</v>
      </c>
      <c r="D1322" s="8">
        <v>3767223</v>
      </c>
    </row>
    <row r="1323" spans="1:4" x14ac:dyDescent="0.25">
      <c r="A1323" s="6">
        <v>511625</v>
      </c>
      <c r="B1323" s="7" t="s">
        <v>371</v>
      </c>
      <c r="C1323" s="8">
        <v>13488786</v>
      </c>
      <c r="D1323" s="8">
        <v>6535377</v>
      </c>
    </row>
    <row r="1324" spans="1:4" x14ac:dyDescent="0.25">
      <c r="A1324" s="6">
        <v>511626</v>
      </c>
      <c r="B1324" s="7" t="s">
        <v>372</v>
      </c>
      <c r="C1324" s="8">
        <v>10298</v>
      </c>
      <c r="D1324" s="8">
        <v>3068</v>
      </c>
    </row>
    <row r="1325" spans="1:4" x14ac:dyDescent="0.25">
      <c r="A1325" s="6">
        <v>511627</v>
      </c>
      <c r="B1325" s="7" t="s">
        <v>373</v>
      </c>
      <c r="C1325" s="8">
        <v>482856</v>
      </c>
      <c r="D1325" s="8">
        <v>515197</v>
      </c>
    </row>
    <row r="1326" spans="1:4" x14ac:dyDescent="0.25">
      <c r="A1326" s="6">
        <v>511628</v>
      </c>
      <c r="B1326" s="7" t="s">
        <v>374</v>
      </c>
      <c r="C1326" s="8">
        <v>1158090</v>
      </c>
      <c r="D1326" s="8">
        <v>321834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691563</v>
      </c>
      <c r="D1329" s="8">
        <v>766667</v>
      </c>
    </row>
    <row r="1330" spans="1:4" x14ac:dyDescent="0.25">
      <c r="A1330" s="6">
        <v>511632</v>
      </c>
      <c r="B1330" s="7" t="s">
        <v>378</v>
      </c>
      <c r="C1330" s="8">
        <v>1802030</v>
      </c>
      <c r="D1330" s="8">
        <v>1692415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660408</v>
      </c>
      <c r="D1332" s="8">
        <v>998801</v>
      </c>
    </row>
    <row r="1333" spans="1:4" x14ac:dyDescent="0.25">
      <c r="A1333" s="6">
        <v>511635</v>
      </c>
      <c r="B1333" s="7" t="s">
        <v>381</v>
      </c>
      <c r="C1333" s="8">
        <v>394910</v>
      </c>
      <c r="D1333" s="8">
        <v>196151</v>
      </c>
    </row>
    <row r="1334" spans="1:4" x14ac:dyDescent="0.25">
      <c r="A1334" s="6">
        <v>511636</v>
      </c>
      <c r="B1334" s="7" t="s">
        <v>382</v>
      </c>
      <c r="C1334" s="8">
        <v>466316</v>
      </c>
      <c r="D1334" s="8">
        <v>158331</v>
      </c>
    </row>
    <row r="1335" spans="1:4" x14ac:dyDescent="0.25">
      <c r="A1335" s="6">
        <v>511637</v>
      </c>
      <c r="B1335" s="7" t="s">
        <v>383</v>
      </c>
      <c r="C1335" s="8">
        <v>5394</v>
      </c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1667708</v>
      </c>
      <c r="D1338" s="8">
        <v>1507266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1129629</v>
      </c>
      <c r="D1340" s="8">
        <v>1176759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620278</v>
      </c>
      <c r="D1342" s="8">
        <v>438414</v>
      </c>
    </row>
    <row r="1343" spans="1:4" x14ac:dyDescent="0.25">
      <c r="A1343" s="16">
        <v>511645</v>
      </c>
      <c r="B1343" s="17" t="s">
        <v>169</v>
      </c>
      <c r="C1343" s="18">
        <v>4186538</v>
      </c>
      <c r="D1343" s="18">
        <v>3021278</v>
      </c>
    </row>
    <row r="1344" spans="1:4" x14ac:dyDescent="0.25">
      <c r="A1344" s="16">
        <v>511646</v>
      </c>
      <c r="B1344" s="17" t="s">
        <v>170</v>
      </c>
      <c r="C1344" s="18">
        <v>366441</v>
      </c>
      <c r="D1344" s="18">
        <v>340569</v>
      </c>
    </row>
    <row r="1345" spans="1:4" x14ac:dyDescent="0.25">
      <c r="A1345" s="16">
        <v>511647</v>
      </c>
      <c r="B1345" s="17" t="s">
        <v>171</v>
      </c>
      <c r="C1345" s="18">
        <v>3162851</v>
      </c>
      <c r="D1345" s="18">
        <v>2268085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352641</v>
      </c>
      <c r="D1347" s="18">
        <v>350819</v>
      </c>
    </row>
    <row r="1348" spans="1:4" ht="15.75" thickBot="1" x14ac:dyDescent="0.3">
      <c r="A1348" s="16">
        <v>511660</v>
      </c>
      <c r="B1348" s="17" t="s">
        <v>38</v>
      </c>
      <c r="C1348" s="18">
        <v>529011</v>
      </c>
      <c r="D1348" s="18">
        <v>151428</v>
      </c>
    </row>
    <row r="1349" spans="1:4" ht="15.75" thickBot="1" x14ac:dyDescent="0.3">
      <c r="A1349" s="9" t="s">
        <v>18</v>
      </c>
      <c r="B1349" s="10"/>
      <c r="C1349" s="11">
        <f>SUM(C1299:C1348)</f>
        <v>140683958</v>
      </c>
      <c r="D1349" s="11">
        <f>SUM(D1299:D1348)</f>
        <v>106377199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2068016</v>
      </c>
      <c r="D2276" s="8">
        <v>2703465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2068016</v>
      </c>
      <c r="D2279" s="11">
        <f>SUM(D2275:D2278)</f>
        <v>2703465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1941893</v>
      </c>
      <c r="D2282" s="8">
        <v>200682</v>
      </c>
    </row>
    <row r="2283" spans="1:4" x14ac:dyDescent="0.25">
      <c r="A2283" s="16">
        <v>550203</v>
      </c>
      <c r="B2283" s="17" t="s">
        <v>444</v>
      </c>
      <c r="C2283" s="8"/>
      <c r="D2283" s="8">
        <v>187750</v>
      </c>
    </row>
    <row r="2284" spans="1:4" ht="15.75" thickBot="1" x14ac:dyDescent="0.3">
      <c r="A2284" s="16">
        <v>550210</v>
      </c>
      <c r="B2284" s="17" t="s">
        <v>38</v>
      </c>
      <c r="C2284" s="8">
        <v>25761943</v>
      </c>
      <c r="D2284" s="8">
        <v>43087576</v>
      </c>
    </row>
    <row r="2285" spans="1:4" ht="15.75" thickBot="1" x14ac:dyDescent="0.3">
      <c r="A2285" s="9" t="s">
        <v>18</v>
      </c>
      <c r="B2285" s="10"/>
      <c r="C2285" s="11">
        <f>SUM(C2281:C2284)</f>
        <v>27703836</v>
      </c>
      <c r="D2285" s="11">
        <f>SUM(D2281:D2284)</f>
        <v>43476008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5252087260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5559854212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12792777</v>
      </c>
      <c r="D2402" s="62">
        <f>D1115-D2400</f>
        <v>8358699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0E7E6-2EFD-4206-807C-E42259BF5A70}">
  <dimension ref="A1:D2402"/>
  <sheetViews>
    <sheetView workbookViewId="0"/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17554569</v>
      </c>
      <c r="D8" s="8">
        <v>14139762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5200000</v>
      </c>
      <c r="D11" s="8">
        <v>8332500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/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22754569</v>
      </c>
      <c r="D18" s="11">
        <f>SUM(D4:D17)</f>
        <v>22472262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25">
      <c r="A22" s="6">
        <v>1203</v>
      </c>
      <c r="B22" s="7" t="s">
        <v>22</v>
      </c>
      <c r="C22" s="8">
        <v>16483255</v>
      </c>
      <c r="D22" s="8">
        <v>18080631</v>
      </c>
    </row>
    <row r="23" spans="1:4" x14ac:dyDescent="0.25">
      <c r="A23" s="6">
        <v>1204</v>
      </c>
      <c r="B23" s="7" t="s">
        <v>23</v>
      </c>
      <c r="C23" s="8">
        <v>4073485</v>
      </c>
      <c r="D23" s="8">
        <v>493949</v>
      </c>
    </row>
    <row r="24" spans="1:4" ht="15.75" thickBot="1" x14ac:dyDescent="0.3">
      <c r="A24" s="16">
        <v>1205</v>
      </c>
      <c r="B24" s="17" t="s">
        <v>24</v>
      </c>
      <c r="C24" s="8"/>
      <c r="D24" s="18"/>
    </row>
    <row r="25" spans="1:4" ht="15.75" thickBot="1" x14ac:dyDescent="0.3">
      <c r="A25" s="9" t="s">
        <v>18</v>
      </c>
      <c r="B25" s="10"/>
      <c r="C25" s="11">
        <f>SUM(C20:C24)</f>
        <v>20591740</v>
      </c>
      <c r="D25" s="11">
        <f>SUM(D20:D24)</f>
        <v>18609580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9611352</v>
      </c>
      <c r="D27" s="8">
        <v>404897</v>
      </c>
    </row>
    <row r="28" spans="1:4" x14ac:dyDescent="0.25">
      <c r="A28" s="6">
        <v>1302</v>
      </c>
      <c r="B28" s="7" t="s">
        <v>27</v>
      </c>
      <c r="C28" s="8">
        <v>89622203</v>
      </c>
      <c r="D28" s="8">
        <v>110658452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4775196</v>
      </c>
      <c r="D30" s="8">
        <v>496189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614705</v>
      </c>
      <c r="D32" s="8">
        <v>633023</v>
      </c>
    </row>
    <row r="33" spans="1:4" x14ac:dyDescent="0.25">
      <c r="A33" s="6">
        <v>1307</v>
      </c>
      <c r="B33" s="7" t="s">
        <v>32</v>
      </c>
      <c r="C33" s="8">
        <v>9749714</v>
      </c>
      <c r="D33" s="8">
        <v>15145095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171728</v>
      </c>
      <c r="D37" s="8">
        <v>171728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114544898</v>
      </c>
      <c r="D40" s="11">
        <f>SUM(D27:D39)</f>
        <v>127509384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>
        <v>754746</v>
      </c>
      <c r="D43" s="8">
        <v>754746</v>
      </c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23486516</v>
      </c>
      <c r="D46" s="8">
        <v>6995298</v>
      </c>
    </row>
    <row r="47" spans="1:4" x14ac:dyDescent="0.25">
      <c r="A47" s="6">
        <v>1406</v>
      </c>
      <c r="B47" s="7" t="s">
        <v>45</v>
      </c>
      <c r="C47" s="8">
        <v>103263</v>
      </c>
      <c r="D47" s="8">
        <v>103263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18"/>
      <c r="D50" s="18"/>
    </row>
    <row r="51" spans="1:4" ht="15.75" thickBot="1" x14ac:dyDescent="0.3">
      <c r="A51" s="9" t="s">
        <v>18</v>
      </c>
      <c r="B51" s="68"/>
      <c r="C51" s="69">
        <f>SUM(C42:C50)</f>
        <v>24344525</v>
      </c>
      <c r="D51" s="11">
        <f>SUM(D42:D50)</f>
        <v>7853307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91000</v>
      </c>
      <c r="D54" s="8">
        <v>91000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15872910</v>
      </c>
      <c r="D57" s="8">
        <v>15051869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6915685</v>
      </c>
      <c r="D61" s="8">
        <v>9800100</v>
      </c>
    </row>
    <row r="62" spans="1:4" ht="15.75" thickBot="1" x14ac:dyDescent="0.3">
      <c r="A62" s="22" t="s">
        <v>18</v>
      </c>
      <c r="B62" s="70"/>
      <c r="C62" s="69">
        <f>SUM(C53:C61)</f>
        <v>22879595</v>
      </c>
      <c r="D62" s="11">
        <f>SUM(D53:D61)</f>
        <v>24942969</v>
      </c>
    </row>
    <row r="63" spans="1:4" x14ac:dyDescent="0.25">
      <c r="A63" s="3">
        <v>16</v>
      </c>
      <c r="B63" s="4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1500000</v>
      </c>
      <c r="D64" s="8">
        <v>1500000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68"/>
      <c r="C69" s="69">
        <f>SUM(C64:C68)</f>
        <v>1500000</v>
      </c>
      <c r="D69" s="11">
        <f>SUM(D64:D68)</f>
        <v>1500000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10345869</v>
      </c>
      <c r="D73" s="8">
        <v>10986124</v>
      </c>
    </row>
    <row r="74" spans="1:4" x14ac:dyDescent="0.25">
      <c r="A74" s="6">
        <v>1704</v>
      </c>
      <c r="B74" s="7" t="s">
        <v>68</v>
      </c>
      <c r="C74" s="8">
        <v>-8482686</v>
      </c>
      <c r="D74" s="8">
        <v>-6920762</v>
      </c>
    </row>
    <row r="75" spans="1:4" x14ac:dyDescent="0.25">
      <c r="A75" s="6">
        <v>1705</v>
      </c>
      <c r="B75" s="7" t="s">
        <v>69</v>
      </c>
      <c r="C75" s="8">
        <v>1133607</v>
      </c>
      <c r="D75" s="8">
        <v>966171</v>
      </c>
    </row>
    <row r="76" spans="1:4" ht="15.75" thickBot="1" x14ac:dyDescent="0.3">
      <c r="A76" s="6">
        <v>1706</v>
      </c>
      <c r="B76" s="7" t="s">
        <v>70</v>
      </c>
      <c r="C76" s="8">
        <v>-478201</v>
      </c>
      <c r="D76" s="8">
        <v>-343698</v>
      </c>
    </row>
    <row r="77" spans="1:4" ht="15.75" thickBot="1" x14ac:dyDescent="0.3">
      <c r="A77" s="9" t="s">
        <v>18</v>
      </c>
      <c r="B77" s="10"/>
      <c r="C77" s="11">
        <f>SUM(C71:C76)</f>
        <v>2518589</v>
      </c>
      <c r="D77" s="11">
        <f>SUM(D71:D76)</f>
        <v>4687835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2284753</v>
      </c>
      <c r="D85" s="8">
        <v>1303297</v>
      </c>
    </row>
    <row r="86" spans="1:4" x14ac:dyDescent="0.25">
      <c r="A86" s="6">
        <v>1904</v>
      </c>
      <c r="B86" s="7" t="s">
        <v>77</v>
      </c>
      <c r="C86" s="8">
        <v>14879214</v>
      </c>
      <c r="D86" s="8">
        <v>5827881</v>
      </c>
    </row>
    <row r="87" spans="1:4" x14ac:dyDescent="0.25">
      <c r="A87" s="6">
        <v>1905</v>
      </c>
      <c r="B87" s="7" t="s">
        <v>78</v>
      </c>
      <c r="C87" s="8">
        <v>10802279</v>
      </c>
      <c r="D87" s="8">
        <v>10802279</v>
      </c>
    </row>
    <row r="88" spans="1:4" x14ac:dyDescent="0.25">
      <c r="A88" s="6">
        <v>1906</v>
      </c>
      <c r="B88" s="7" t="s">
        <v>79</v>
      </c>
      <c r="C88" s="8">
        <v>-2593617</v>
      </c>
      <c r="D88" s="8">
        <v>-2053503</v>
      </c>
    </row>
    <row r="89" spans="1:4" x14ac:dyDescent="0.25">
      <c r="A89" s="6">
        <v>1907</v>
      </c>
      <c r="B89" s="7" t="s">
        <v>80</v>
      </c>
      <c r="C89" s="8">
        <v>7749248</v>
      </c>
      <c r="D89" s="8">
        <v>7749248</v>
      </c>
    </row>
    <row r="90" spans="1:4" x14ac:dyDescent="0.25">
      <c r="A90" s="6">
        <v>1908</v>
      </c>
      <c r="B90" s="7" t="s">
        <v>81</v>
      </c>
      <c r="C90" s="8">
        <v>-7749248</v>
      </c>
      <c r="D90" s="8">
        <v>-6554419</v>
      </c>
    </row>
    <row r="91" spans="1:4" ht="15.75" thickBot="1" x14ac:dyDescent="0.3">
      <c r="A91" s="6">
        <v>1910</v>
      </c>
      <c r="B91" s="7" t="s">
        <v>38</v>
      </c>
      <c r="C91" s="8">
        <v>2421481</v>
      </c>
      <c r="D91" s="8">
        <v>4660473</v>
      </c>
    </row>
    <row r="92" spans="1:4" ht="15.75" thickBot="1" x14ac:dyDescent="0.3">
      <c r="A92" s="9" t="s">
        <v>82</v>
      </c>
      <c r="B92" s="10"/>
      <c r="C92" s="11">
        <f>SUM(C83:C91)</f>
        <v>27794110</v>
      </c>
      <c r="D92" s="11">
        <f>SUM(D83:D91)</f>
        <v>21735256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236928026</v>
      </c>
      <c r="D94" s="29">
        <f>D18+D25+D40+D51+D62+D69+D77+D81+D92</f>
        <v>229310593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4966</v>
      </c>
      <c r="D98" s="8">
        <v>3140</v>
      </c>
    </row>
    <row r="99" spans="1:4" x14ac:dyDescent="0.25">
      <c r="A99" s="6">
        <v>2102</v>
      </c>
      <c r="B99" s="7" t="s">
        <v>87</v>
      </c>
      <c r="C99" s="8">
        <v>7585720</v>
      </c>
      <c r="D99" s="8">
        <v>4335714</v>
      </c>
    </row>
    <row r="100" spans="1:4" x14ac:dyDescent="0.25">
      <c r="A100" s="6">
        <v>2103</v>
      </c>
      <c r="B100" s="7" t="s">
        <v>88</v>
      </c>
      <c r="C100" s="8">
        <v>4860</v>
      </c>
      <c r="D100" s="8">
        <v>20257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-36286</v>
      </c>
      <c r="D103" s="8">
        <v>-8262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7559260</v>
      </c>
      <c r="D105" s="11">
        <f>SUM(D98:D104)</f>
        <v>4350849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690194</v>
      </c>
      <c r="D107" s="8">
        <v>-205561</v>
      </c>
    </row>
    <row r="108" spans="1:4" x14ac:dyDescent="0.25">
      <c r="A108" s="6">
        <v>2202</v>
      </c>
      <c r="B108" s="7" t="s">
        <v>95</v>
      </c>
      <c r="C108" s="8">
        <v>3324224</v>
      </c>
      <c r="D108" s="8">
        <v>1775639</v>
      </c>
    </row>
    <row r="109" spans="1:4" x14ac:dyDescent="0.25">
      <c r="A109" s="6">
        <v>2203</v>
      </c>
      <c r="B109" s="33" t="s">
        <v>96</v>
      </c>
      <c r="C109" s="8">
        <v>1571426</v>
      </c>
      <c r="D109" s="8">
        <v>1131557</v>
      </c>
    </row>
    <row r="110" spans="1:4" x14ac:dyDescent="0.25">
      <c r="A110" s="6">
        <v>2204</v>
      </c>
      <c r="B110" s="7" t="s">
        <v>97</v>
      </c>
      <c r="C110" s="8">
        <v>-99305</v>
      </c>
      <c r="D110" s="8">
        <v>-158469</v>
      </c>
    </row>
    <row r="111" spans="1:4" x14ac:dyDescent="0.25">
      <c r="A111" s="6">
        <v>2205</v>
      </c>
      <c r="B111" s="7" t="s">
        <v>98</v>
      </c>
      <c r="C111" s="8">
        <v>207634</v>
      </c>
      <c r="D111" s="8">
        <v>125999</v>
      </c>
    </row>
    <row r="112" spans="1:4" x14ac:dyDescent="0.25">
      <c r="A112" s="6">
        <v>2206</v>
      </c>
      <c r="B112" s="7" t="s">
        <v>99</v>
      </c>
      <c r="C112" s="8">
        <v>16848216</v>
      </c>
      <c r="D112" s="8">
        <v>10603423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2340751</v>
      </c>
      <c r="D114" s="8">
        <v>2070734</v>
      </c>
    </row>
    <row r="115" spans="1:4" x14ac:dyDescent="0.25">
      <c r="A115" s="6">
        <v>2209</v>
      </c>
      <c r="B115" s="7" t="s">
        <v>102</v>
      </c>
      <c r="C115" s="8">
        <v>757992</v>
      </c>
      <c r="D115" s="8">
        <v>-622850</v>
      </c>
    </row>
    <row r="116" spans="1:4" x14ac:dyDescent="0.25">
      <c r="A116" s="6">
        <v>2210</v>
      </c>
      <c r="B116" s="7" t="s">
        <v>103</v>
      </c>
      <c r="C116" s="8">
        <v>-39897</v>
      </c>
      <c r="D116" s="8">
        <v>94534</v>
      </c>
    </row>
    <row r="117" spans="1:4" x14ac:dyDescent="0.25">
      <c r="A117" s="6">
        <v>2211</v>
      </c>
      <c r="B117" s="7" t="s">
        <v>104</v>
      </c>
      <c r="C117" s="8">
        <v>218335</v>
      </c>
      <c r="D117" s="8">
        <v>18673</v>
      </c>
    </row>
    <row r="118" spans="1:4" x14ac:dyDescent="0.25">
      <c r="A118" s="6">
        <v>2212</v>
      </c>
      <c r="B118" s="7" t="s">
        <v>105</v>
      </c>
      <c r="C118" s="8">
        <v>2772411</v>
      </c>
      <c r="D118" s="8">
        <v>1081815</v>
      </c>
    </row>
    <row r="119" spans="1:4" x14ac:dyDescent="0.25">
      <c r="A119" s="6">
        <v>2213</v>
      </c>
      <c r="B119" s="7" t="s">
        <v>106</v>
      </c>
      <c r="C119" s="8"/>
      <c r="D119" s="8">
        <v>18229</v>
      </c>
    </row>
    <row r="120" spans="1:4" x14ac:dyDescent="0.25">
      <c r="A120" s="6">
        <v>2214</v>
      </c>
      <c r="B120" s="7" t="s">
        <v>107</v>
      </c>
      <c r="C120" s="8">
        <v>2386869</v>
      </c>
      <c r="D120" s="8">
        <v>119909</v>
      </c>
    </row>
    <row r="121" spans="1:4" x14ac:dyDescent="0.25">
      <c r="A121" s="6">
        <v>2215</v>
      </c>
      <c r="B121" s="7" t="s">
        <v>108</v>
      </c>
      <c r="C121" s="8">
        <v>-115428</v>
      </c>
      <c r="D121" s="8">
        <v>26470</v>
      </c>
    </row>
    <row r="122" spans="1:4" ht="15.75" thickBot="1" x14ac:dyDescent="0.3">
      <c r="A122" s="19">
        <v>2216</v>
      </c>
      <c r="B122" s="20" t="s">
        <v>109</v>
      </c>
      <c r="C122" s="8">
        <v>924919</v>
      </c>
      <c r="D122" s="8">
        <v>738834</v>
      </c>
    </row>
    <row r="123" spans="1:4" ht="15.75" thickBot="1" x14ac:dyDescent="0.3">
      <c r="A123" s="9" t="s">
        <v>18</v>
      </c>
      <c r="B123" s="10"/>
      <c r="C123" s="11">
        <f>SUM(C107:C122)</f>
        <v>31788341</v>
      </c>
      <c r="D123" s="11">
        <f>SUM(D107:D122)</f>
        <v>16818936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>
        <v>1106955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51490</v>
      </c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80312110</v>
      </c>
      <c r="D138" s="8">
        <v>70917477</v>
      </c>
    </row>
    <row r="139" spans="1:4" x14ac:dyDescent="0.25">
      <c r="A139" s="6">
        <v>2314</v>
      </c>
      <c r="B139" s="7" t="s">
        <v>125</v>
      </c>
      <c r="C139" s="8">
        <v>-70542651</v>
      </c>
      <c r="D139" s="8">
        <v>-54066351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9820949</v>
      </c>
      <c r="D141" s="11">
        <f>SUM(D125:D140)</f>
        <v>17958081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8599661</v>
      </c>
      <c r="D143" s="8">
        <v>23475166</v>
      </c>
    </row>
    <row r="144" spans="1:4" x14ac:dyDescent="0.25">
      <c r="A144" s="6">
        <v>2402</v>
      </c>
      <c r="B144" s="7" t="s">
        <v>129</v>
      </c>
      <c r="C144" s="8">
        <v>33721126</v>
      </c>
      <c r="D144" s="8">
        <v>14222667</v>
      </c>
    </row>
    <row r="145" spans="1:4" x14ac:dyDescent="0.25">
      <c r="A145" s="6">
        <v>2403</v>
      </c>
      <c r="B145" s="7" t="s">
        <v>130</v>
      </c>
      <c r="C145" s="8">
        <v>22995570</v>
      </c>
      <c r="D145" s="8">
        <v>28872896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18195</v>
      </c>
      <c r="D147" s="8">
        <v>17302</v>
      </c>
    </row>
    <row r="148" spans="1:4" ht="15.75" thickBot="1" x14ac:dyDescent="0.3">
      <c r="A148" s="6">
        <v>2406</v>
      </c>
      <c r="B148" s="7" t="s">
        <v>133</v>
      </c>
      <c r="C148" s="8">
        <v>564495</v>
      </c>
      <c r="D148" s="8">
        <v>493008</v>
      </c>
    </row>
    <row r="149" spans="1:4" ht="15.75" thickBot="1" x14ac:dyDescent="0.3">
      <c r="A149" s="9" t="s">
        <v>18</v>
      </c>
      <c r="B149" s="10"/>
      <c r="C149" s="11">
        <f>SUM(C143:C148)</f>
        <v>65899047</v>
      </c>
      <c r="D149" s="11">
        <f>SUM(D143:D148)</f>
        <v>67081039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3188287</v>
      </c>
      <c r="D151" s="8">
        <v>2578608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6801620</v>
      </c>
      <c r="D155" s="8">
        <v>4583531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9989907</v>
      </c>
      <c r="D157" s="11">
        <f>SUM(D151:D156)</f>
        <v>7162139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8633513</v>
      </c>
      <c r="D160" s="8">
        <v>14296042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8226120</v>
      </c>
      <c r="D164" s="8">
        <v>8226120</v>
      </c>
    </row>
    <row r="165" spans="1:4" x14ac:dyDescent="0.25">
      <c r="A165" s="6">
        <v>2607</v>
      </c>
      <c r="B165" s="7" t="s">
        <v>148</v>
      </c>
      <c r="C165" s="8">
        <v>2104843</v>
      </c>
      <c r="D165" s="8">
        <v>2030193</v>
      </c>
    </row>
    <row r="166" spans="1:4" ht="15.75" thickBot="1" x14ac:dyDescent="0.3">
      <c r="A166" s="19">
        <v>2608</v>
      </c>
      <c r="B166" s="20" t="s">
        <v>149</v>
      </c>
      <c r="C166" s="34">
        <v>11219334</v>
      </c>
      <c r="D166" s="34">
        <v>2708679</v>
      </c>
    </row>
    <row r="167" spans="1:4" ht="15.75" thickBot="1" x14ac:dyDescent="0.3">
      <c r="A167" s="9" t="s">
        <v>18</v>
      </c>
      <c r="B167" s="10"/>
      <c r="C167" s="11">
        <f>SUM(C159:C166)</f>
        <v>30183810</v>
      </c>
      <c r="D167" s="11">
        <f>SUM(D159:D166)</f>
        <v>27261034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10166665</v>
      </c>
      <c r="D169" s="8">
        <v>16197866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/>
      <c r="D172" s="8"/>
    </row>
    <row r="173" spans="1:4" x14ac:dyDescent="0.25">
      <c r="A173" s="6">
        <v>2705</v>
      </c>
      <c r="B173" s="7" t="s">
        <v>155</v>
      </c>
      <c r="C173" s="8">
        <v>-665442</v>
      </c>
      <c r="D173" s="8">
        <v>266917</v>
      </c>
    </row>
    <row r="174" spans="1:4" x14ac:dyDescent="0.25">
      <c r="A174" s="6">
        <v>2706</v>
      </c>
      <c r="B174" s="7" t="s">
        <v>156</v>
      </c>
      <c r="C174" s="8">
        <v>564198</v>
      </c>
      <c r="D174" s="8">
        <v>468949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32586</v>
      </c>
      <c r="D177" s="8">
        <v>33439</v>
      </c>
    </row>
    <row r="178" spans="1:4" x14ac:dyDescent="0.25">
      <c r="A178" s="6">
        <v>2710</v>
      </c>
      <c r="B178" s="7" t="s">
        <v>160</v>
      </c>
      <c r="C178" s="8">
        <v>390778</v>
      </c>
      <c r="D178" s="8">
        <v>827285</v>
      </c>
    </row>
    <row r="179" spans="1:4" x14ac:dyDescent="0.25">
      <c r="A179" s="6">
        <v>2711</v>
      </c>
      <c r="B179" s="7" t="s">
        <v>161</v>
      </c>
      <c r="C179" s="8">
        <v>29746</v>
      </c>
      <c r="D179" s="8">
        <v>14036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751725</v>
      </c>
      <c r="D181" s="8">
        <v>1120359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1249363</v>
      </c>
      <c r="D183" s="8">
        <v>540209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21365</v>
      </c>
      <c r="D185" s="8">
        <v>227457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89637</v>
      </c>
      <c r="D187" s="8">
        <v>85977</v>
      </c>
    </row>
    <row r="188" spans="1:4" x14ac:dyDescent="0.25">
      <c r="A188" s="16">
        <v>2720</v>
      </c>
      <c r="B188" s="17" t="s">
        <v>170</v>
      </c>
      <c r="C188" s="8">
        <v>101049</v>
      </c>
      <c r="D188" s="8">
        <v>78838</v>
      </c>
    </row>
    <row r="189" spans="1:4" x14ac:dyDescent="0.25">
      <c r="A189" s="16">
        <v>2721</v>
      </c>
      <c r="B189" s="17" t="s">
        <v>171</v>
      </c>
      <c r="C189" s="8">
        <v>410331</v>
      </c>
      <c r="D189" s="8">
        <v>113299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18"/>
      <c r="D191" s="18"/>
    </row>
    <row r="192" spans="1:4" ht="15.75" thickBot="1" x14ac:dyDescent="0.3">
      <c r="A192" s="9" t="s">
        <v>18</v>
      </c>
      <c r="B192" s="68"/>
      <c r="C192" s="69">
        <f>SUM(C169:C191)</f>
        <v>13142001</v>
      </c>
      <c r="D192" s="11">
        <f>SUM(D169:D191)</f>
        <v>19974631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1428234</v>
      </c>
      <c r="D195" s="8">
        <v>-209400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5332918</v>
      </c>
      <c r="D198" s="8">
        <v>2934730</v>
      </c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6761152</v>
      </c>
      <c r="D200" s="11">
        <f>SUM(D194:D199)</f>
        <v>2725330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8967014</v>
      </c>
      <c r="D202" s="8">
        <v>13769111</v>
      </c>
    </row>
    <row r="203" spans="1:4" x14ac:dyDescent="0.25">
      <c r="A203" s="6">
        <v>2902</v>
      </c>
      <c r="B203" s="7" t="s">
        <v>182</v>
      </c>
      <c r="C203" s="8">
        <v>11426553</v>
      </c>
      <c r="D203" s="8">
        <v>16311645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>
        <v>-23474</v>
      </c>
      <c r="D205" s="8">
        <v>-23462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20370093</v>
      </c>
      <c r="D207" s="11">
        <f>SUM(D202:D206)</f>
        <v>30057294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195514560</v>
      </c>
      <c r="D209" s="29">
        <f>D105+D123+D141+D149+D157+D167+D192+D200+D207</f>
        <v>193389333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175000000</v>
      </c>
      <c r="D213" s="8">
        <v>158700000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175000000</v>
      </c>
      <c r="D216" s="11">
        <f>SUM(D213:D215)</f>
        <v>158700000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/>
      <c r="D221" s="8"/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-143041102</v>
      </c>
      <c r="D223" s="8">
        <v>-128818499</v>
      </c>
    </row>
    <row r="224" spans="1:4" ht="15.75" thickBot="1" x14ac:dyDescent="0.3">
      <c r="A224" s="6">
        <v>3304</v>
      </c>
      <c r="B224" s="7" t="s">
        <v>197</v>
      </c>
      <c r="C224" s="8">
        <v>9454569</v>
      </c>
      <c r="D224" s="8">
        <v>6039762</v>
      </c>
    </row>
    <row r="225" spans="1:4" ht="15.75" thickBot="1" x14ac:dyDescent="0.3">
      <c r="A225" s="9" t="s">
        <v>18</v>
      </c>
      <c r="B225" s="10"/>
      <c r="C225" s="11">
        <f>SUM(C221:C224)</f>
        <v>-133586533</v>
      </c>
      <c r="D225" s="11">
        <f>SUM(D221:D224)</f>
        <v>-122778737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41413467</v>
      </c>
      <c r="D227" s="29">
        <f>D216+D219+D225</f>
        <v>35921263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236928027</v>
      </c>
      <c r="D229" s="29">
        <f>D209+D227</f>
        <v>229310596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12414</v>
      </c>
      <c r="D234" s="8">
        <v>14768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115751600</v>
      </c>
      <c r="D236" s="8">
        <v>86857876</v>
      </c>
    </row>
    <row r="237" spans="1:4" x14ac:dyDescent="0.25">
      <c r="A237" s="6">
        <v>410104</v>
      </c>
      <c r="B237" s="7" t="s">
        <v>205</v>
      </c>
      <c r="C237" s="8">
        <v>93510</v>
      </c>
      <c r="D237" s="8">
        <v>290431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22071235</v>
      </c>
      <c r="D243" s="8">
        <v>6437176</v>
      </c>
    </row>
    <row r="244" spans="1:4" ht="15.75" thickBot="1" x14ac:dyDescent="0.3">
      <c r="A244" s="19">
        <v>410108</v>
      </c>
      <c r="B244" s="20" t="s">
        <v>210</v>
      </c>
      <c r="C244" s="18"/>
      <c r="D244" s="18"/>
    </row>
    <row r="245" spans="1:4" ht="15.75" thickBot="1" x14ac:dyDescent="0.3">
      <c r="A245" s="9" t="s">
        <v>18</v>
      </c>
      <c r="B245" s="68"/>
      <c r="C245" s="69">
        <f>SUM(C234:C244)</f>
        <v>137928759</v>
      </c>
      <c r="D245" s="11">
        <f>SUM(D234:D244)</f>
        <v>93600251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>
        <v>9656689</v>
      </c>
      <c r="D267" s="8">
        <v>931343</v>
      </c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9656689</v>
      </c>
      <c r="D269" s="11">
        <f>SUM(D259:D268)</f>
        <v>931343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46567</v>
      </c>
      <c r="D290" s="8">
        <v>13554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46567</v>
      </c>
      <c r="D292" s="11">
        <f>SUM(D283:D291)</f>
        <v>13554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1886410</v>
      </c>
      <c r="D294" s="8">
        <v>1985450</v>
      </c>
    </row>
    <row r="295" spans="1:4" x14ac:dyDescent="0.25">
      <c r="A295" s="6">
        <v>410602</v>
      </c>
      <c r="B295" s="7" t="s">
        <v>88</v>
      </c>
      <c r="C295" s="8">
        <v>465</v>
      </c>
      <c r="D295" s="8">
        <v>2431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357542</v>
      </c>
      <c r="D301" s="8">
        <v>16900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2244417</v>
      </c>
      <c r="D303" s="11">
        <f>SUM(D294:D302)</f>
        <v>2004781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877283</v>
      </c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877283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5908</v>
      </c>
      <c r="D333" s="8">
        <v>3391</v>
      </c>
    </row>
    <row r="334" spans="1:4" x14ac:dyDescent="0.25">
      <c r="A334" s="6">
        <v>410902</v>
      </c>
      <c r="B334" s="7" t="s">
        <v>87</v>
      </c>
      <c r="C334" s="8">
        <v>4342893</v>
      </c>
      <c r="D334" s="8">
        <v>41843</v>
      </c>
    </row>
    <row r="335" spans="1:4" x14ac:dyDescent="0.25">
      <c r="A335" s="6">
        <v>410903</v>
      </c>
      <c r="B335" s="7" t="s">
        <v>88</v>
      </c>
      <c r="C335" s="8">
        <v>14522</v>
      </c>
      <c r="D335" s="8">
        <v>11483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321859</v>
      </c>
      <c r="D342" s="8">
        <v>42975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4685182</v>
      </c>
      <c r="D344" s="11">
        <f>SUM(D333:D343)</f>
        <v>99692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5806</v>
      </c>
      <c r="D347" s="8">
        <v>22254</v>
      </c>
    </row>
    <row r="348" spans="1:4" x14ac:dyDescent="0.25">
      <c r="A348" s="6">
        <v>411003</v>
      </c>
      <c r="B348" s="7" t="s">
        <v>88</v>
      </c>
      <c r="C348" s="8">
        <v>422</v>
      </c>
      <c r="D348" s="8">
        <v>1278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1142085</v>
      </c>
      <c r="D354" s="8">
        <v>324385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1148313</v>
      </c>
      <c r="D356" s="11">
        <f>SUM(D346:D355)</f>
        <v>347917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1515950</v>
      </c>
      <c r="D359" s="8">
        <v>1058704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1515950</v>
      </c>
      <c r="D372" s="11">
        <f>SUM(D358:D371)</f>
        <v>1058704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6176713</v>
      </c>
      <c r="D586" s="8">
        <v>5533537</v>
      </c>
    </row>
    <row r="587" spans="1:4" x14ac:dyDescent="0.25">
      <c r="A587" s="6">
        <v>430102</v>
      </c>
      <c r="B587" s="7" t="s">
        <v>95</v>
      </c>
      <c r="C587" s="8">
        <v>9265069</v>
      </c>
      <c r="D587" s="8">
        <v>8300305</v>
      </c>
    </row>
    <row r="588" spans="1:4" x14ac:dyDescent="0.25">
      <c r="A588" s="6">
        <v>430103</v>
      </c>
      <c r="B588" s="7" t="s">
        <v>96</v>
      </c>
      <c r="C588" s="8">
        <v>1885072</v>
      </c>
      <c r="D588" s="8">
        <v>4179517</v>
      </c>
    </row>
    <row r="589" spans="1:4" x14ac:dyDescent="0.25">
      <c r="A589" s="6">
        <v>430104</v>
      </c>
      <c r="B589" s="7" t="s">
        <v>97</v>
      </c>
      <c r="C589" s="8">
        <v>15324130</v>
      </c>
      <c r="D589" s="8">
        <v>566901</v>
      </c>
    </row>
    <row r="590" spans="1:4" x14ac:dyDescent="0.25">
      <c r="A590" s="6">
        <v>430105</v>
      </c>
      <c r="B590" s="7" t="s">
        <v>98</v>
      </c>
      <c r="C590" s="8">
        <v>2294169</v>
      </c>
      <c r="D590" s="8">
        <v>6303756</v>
      </c>
    </row>
    <row r="591" spans="1:4" x14ac:dyDescent="0.25">
      <c r="A591" s="6">
        <v>430106</v>
      </c>
      <c r="B591" s="7" t="s">
        <v>271</v>
      </c>
      <c r="C591" s="8">
        <v>108515112</v>
      </c>
      <c r="D591" s="8">
        <v>134008667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4787258</v>
      </c>
      <c r="D593" s="8">
        <v>4364407</v>
      </c>
    </row>
    <row r="594" spans="1:4" x14ac:dyDescent="0.25">
      <c r="A594" s="6">
        <v>430109</v>
      </c>
      <c r="B594" s="7" t="s">
        <v>102</v>
      </c>
      <c r="C594" s="8">
        <v>3412799</v>
      </c>
      <c r="D594" s="8">
        <v>1714797</v>
      </c>
    </row>
    <row r="595" spans="1:4" x14ac:dyDescent="0.25">
      <c r="A595" s="6">
        <v>430110</v>
      </c>
      <c r="B595" s="7" t="s">
        <v>103</v>
      </c>
      <c r="C595" s="8">
        <v>-19125</v>
      </c>
      <c r="D595" s="8">
        <v>247869</v>
      </c>
    </row>
    <row r="596" spans="1:4" x14ac:dyDescent="0.25">
      <c r="A596" s="6">
        <v>430111</v>
      </c>
      <c r="B596" s="7" t="s">
        <v>104</v>
      </c>
      <c r="C596" s="8">
        <v>545154</v>
      </c>
      <c r="D596" s="8">
        <v>318118</v>
      </c>
    </row>
    <row r="597" spans="1:4" x14ac:dyDescent="0.25">
      <c r="A597" s="6">
        <v>430112</v>
      </c>
      <c r="B597" s="7" t="s">
        <v>105</v>
      </c>
      <c r="C597" s="8">
        <v>4999030</v>
      </c>
      <c r="D597" s="8">
        <v>1618995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5380989</v>
      </c>
      <c r="D599" s="8">
        <v>-109257</v>
      </c>
    </row>
    <row r="600" spans="1:4" ht="15.75" thickBot="1" x14ac:dyDescent="0.3">
      <c r="A600" s="19">
        <v>430115</v>
      </c>
      <c r="B600" s="20" t="s">
        <v>108</v>
      </c>
      <c r="C600" s="8">
        <v>24342</v>
      </c>
      <c r="D600" s="8">
        <v>40405</v>
      </c>
    </row>
    <row r="601" spans="1:4" ht="15.75" thickBot="1" x14ac:dyDescent="0.3">
      <c r="A601" s="9" t="s">
        <v>18</v>
      </c>
      <c r="B601" s="10"/>
      <c r="C601" s="11">
        <f>SUM(C586:C600)</f>
        <v>162590712</v>
      </c>
      <c r="D601" s="11">
        <f>SUM(D586:D600)</f>
        <v>167088017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165884</v>
      </c>
      <c r="D620" s="8">
        <v>331649</v>
      </c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>
        <v>532865</v>
      </c>
    </row>
    <row r="623" spans="1:4" x14ac:dyDescent="0.25">
      <c r="A623" s="6">
        <v>430304</v>
      </c>
      <c r="B623" s="7" t="s">
        <v>97</v>
      </c>
      <c r="C623" s="8">
        <v>3139883</v>
      </c>
      <c r="D623" s="8">
        <v>244726</v>
      </c>
    </row>
    <row r="624" spans="1:4" x14ac:dyDescent="0.25">
      <c r="A624" s="6">
        <v>430305</v>
      </c>
      <c r="B624" s="7" t="s">
        <v>98</v>
      </c>
      <c r="C624" s="8">
        <v>29655</v>
      </c>
      <c r="D624" s="8">
        <v>140493</v>
      </c>
    </row>
    <row r="625" spans="1:4" x14ac:dyDescent="0.25">
      <c r="A625" s="6">
        <v>430306</v>
      </c>
      <c r="B625" s="7" t="s">
        <v>99</v>
      </c>
      <c r="C625" s="8">
        <v>31223703</v>
      </c>
      <c r="D625" s="8">
        <v>46086230</v>
      </c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-94969</v>
      </c>
      <c r="D627" s="8">
        <v>518767</v>
      </c>
    </row>
    <row r="628" spans="1:4" x14ac:dyDescent="0.25">
      <c r="A628" s="6">
        <v>430309</v>
      </c>
      <c r="B628" s="7" t="s">
        <v>102</v>
      </c>
      <c r="C628" s="8">
        <v>396628</v>
      </c>
      <c r="D628" s="8">
        <v>322778</v>
      </c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34860784</v>
      </c>
      <c r="D635" s="11">
        <f>SUM(D620:D634)</f>
        <v>48177508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132660</v>
      </c>
      <c r="D654" s="8">
        <v>169565</v>
      </c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>
        <v>213146</v>
      </c>
      <c r="D656" s="8">
        <v>182</v>
      </c>
    </row>
    <row r="657" spans="1:4" x14ac:dyDescent="0.25">
      <c r="A657" s="6">
        <v>430504</v>
      </c>
      <c r="B657" s="7" t="s">
        <v>97</v>
      </c>
      <c r="C657" s="8">
        <v>97891</v>
      </c>
      <c r="D657" s="8">
        <v>-30781</v>
      </c>
    </row>
    <row r="658" spans="1:4" x14ac:dyDescent="0.25">
      <c r="A658" s="6">
        <v>430505</v>
      </c>
      <c r="B658" s="7" t="s">
        <v>98</v>
      </c>
      <c r="C658" s="8">
        <v>21074</v>
      </c>
      <c r="D658" s="8">
        <v>38001</v>
      </c>
    </row>
    <row r="659" spans="1:4" x14ac:dyDescent="0.25">
      <c r="A659" s="6">
        <v>430506</v>
      </c>
      <c r="B659" s="7" t="s">
        <v>99</v>
      </c>
      <c r="C659" s="8">
        <v>18434492</v>
      </c>
      <c r="D659" s="8">
        <v>14334392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207507</v>
      </c>
      <c r="D661" s="8">
        <v>47624</v>
      </c>
    </row>
    <row r="662" spans="1:4" x14ac:dyDescent="0.25">
      <c r="A662" s="6">
        <v>430509</v>
      </c>
      <c r="B662" s="7" t="s">
        <v>102</v>
      </c>
      <c r="C662" s="8">
        <v>129111</v>
      </c>
      <c r="D662" s="8">
        <v>224020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>
        <v>12635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19235881</v>
      </c>
      <c r="D669" s="11">
        <f>SUM(D654:D668)</f>
        <v>14795638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259515</v>
      </c>
      <c r="D671" s="8">
        <v>234523</v>
      </c>
    </row>
    <row r="672" spans="1:4" x14ac:dyDescent="0.25">
      <c r="A672" s="6">
        <v>430602</v>
      </c>
      <c r="B672" s="7" t="s">
        <v>95</v>
      </c>
      <c r="C672" s="8">
        <v>389273</v>
      </c>
      <c r="D672" s="8">
        <v>351784</v>
      </c>
    </row>
    <row r="673" spans="1:4" x14ac:dyDescent="0.25">
      <c r="A673" s="6">
        <v>430603</v>
      </c>
      <c r="B673" s="7" t="s">
        <v>274</v>
      </c>
      <c r="C673" s="8">
        <v>-19078</v>
      </c>
      <c r="D673" s="8">
        <v>146289</v>
      </c>
    </row>
    <row r="674" spans="1:4" x14ac:dyDescent="0.25">
      <c r="A674" s="6">
        <v>430604</v>
      </c>
      <c r="B674" s="7" t="s">
        <v>97</v>
      </c>
      <c r="C674" s="8">
        <v>2758</v>
      </c>
      <c r="D674" s="8">
        <v>452</v>
      </c>
    </row>
    <row r="675" spans="1:4" x14ac:dyDescent="0.25">
      <c r="A675" s="6">
        <v>430605</v>
      </c>
      <c r="B675" s="7" t="s">
        <v>98</v>
      </c>
      <c r="C675" s="8">
        <v>21430</v>
      </c>
      <c r="D675" s="8">
        <v>13183</v>
      </c>
    </row>
    <row r="676" spans="1:4" x14ac:dyDescent="0.25">
      <c r="A676" s="6">
        <v>430606</v>
      </c>
      <c r="B676" s="7" t="s">
        <v>271</v>
      </c>
      <c r="C676" s="8">
        <v>6812123</v>
      </c>
      <c r="D676" s="8">
        <v>7702150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316778</v>
      </c>
      <c r="D678" s="8">
        <v>398228</v>
      </c>
    </row>
    <row r="679" spans="1:4" x14ac:dyDescent="0.25">
      <c r="A679" s="6">
        <v>430609</v>
      </c>
      <c r="B679" s="7" t="s">
        <v>102</v>
      </c>
      <c r="C679" s="8">
        <v>160122</v>
      </c>
      <c r="D679" s="8">
        <v>68809</v>
      </c>
    </row>
    <row r="680" spans="1:4" x14ac:dyDescent="0.25">
      <c r="A680" s="6">
        <v>430610</v>
      </c>
      <c r="B680" s="7" t="s">
        <v>103</v>
      </c>
      <c r="C680" s="8">
        <v>4827</v>
      </c>
      <c r="D680" s="8">
        <v>7012</v>
      </c>
    </row>
    <row r="681" spans="1:4" x14ac:dyDescent="0.25">
      <c r="A681" s="6">
        <v>430611</v>
      </c>
      <c r="B681" s="7" t="s">
        <v>104</v>
      </c>
      <c r="C681" s="8">
        <v>21766</v>
      </c>
      <c r="D681" s="8">
        <v>12949</v>
      </c>
    </row>
    <row r="682" spans="1:4" x14ac:dyDescent="0.25">
      <c r="A682" s="6">
        <v>430612</v>
      </c>
      <c r="B682" s="7" t="s">
        <v>105</v>
      </c>
      <c r="C682" s="8">
        <v>422324</v>
      </c>
      <c r="D682" s="8">
        <v>120587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>
        <v>269050</v>
      </c>
      <c r="D684" s="8">
        <v>-5463</v>
      </c>
    </row>
    <row r="685" spans="1:4" ht="15.75" thickBot="1" x14ac:dyDescent="0.3">
      <c r="A685" s="19">
        <v>430615</v>
      </c>
      <c r="B685" s="20" t="s">
        <v>108</v>
      </c>
      <c r="C685" s="8">
        <v>1270</v>
      </c>
      <c r="D685" s="8">
        <v>1898</v>
      </c>
    </row>
    <row r="686" spans="1:4" ht="15.75" thickBot="1" x14ac:dyDescent="0.3">
      <c r="A686" s="9" t="s">
        <v>18</v>
      </c>
      <c r="B686" s="10"/>
      <c r="C686" s="11">
        <f>SUM(C671:C685)</f>
        <v>8662158</v>
      </c>
      <c r="D686" s="11">
        <f>SUM(D671:D685)</f>
        <v>9052401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>
        <v>61359152</v>
      </c>
      <c r="D693" s="8">
        <v>49466904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61359152</v>
      </c>
      <c r="D703" s="11">
        <f>SUM(D688:D702)</f>
        <v>49466904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>
        <v>1500000</v>
      </c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1500000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2410176</v>
      </c>
      <c r="D727" s="8">
        <v>4968560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2410176</v>
      </c>
      <c r="D737" s="11">
        <f>SUM(D722:D736)</f>
        <v>4968560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2213415</v>
      </c>
      <c r="D739" s="8">
        <v>1659055</v>
      </c>
    </row>
    <row r="740" spans="1:4" x14ac:dyDescent="0.25">
      <c r="A740" s="6">
        <v>431002</v>
      </c>
      <c r="B740" s="7" t="s">
        <v>95</v>
      </c>
      <c r="C740" s="8">
        <v>3320122</v>
      </c>
      <c r="D740" s="8">
        <v>2488582</v>
      </c>
    </row>
    <row r="741" spans="1:4" x14ac:dyDescent="0.25">
      <c r="A741" s="6">
        <v>431003</v>
      </c>
      <c r="B741" s="7" t="s">
        <v>274</v>
      </c>
      <c r="C741" s="8">
        <v>1671807</v>
      </c>
      <c r="D741" s="8">
        <v>179901</v>
      </c>
    </row>
    <row r="742" spans="1:4" x14ac:dyDescent="0.25">
      <c r="A742" s="6">
        <v>431004</v>
      </c>
      <c r="B742" s="7" t="s">
        <v>97</v>
      </c>
      <c r="C742" s="8">
        <v>226761</v>
      </c>
      <c r="D742" s="8">
        <v>-296679</v>
      </c>
    </row>
    <row r="743" spans="1:4" x14ac:dyDescent="0.25">
      <c r="A743" s="6">
        <v>431005</v>
      </c>
      <c r="B743" s="7" t="s">
        <v>98</v>
      </c>
      <c r="C743" s="8">
        <v>945563</v>
      </c>
      <c r="D743" s="8">
        <v>1315625</v>
      </c>
    </row>
    <row r="744" spans="1:4" x14ac:dyDescent="0.25">
      <c r="A744" s="6">
        <v>431006</v>
      </c>
      <c r="B744" s="7" t="s">
        <v>99</v>
      </c>
      <c r="C744" s="8">
        <v>53603467</v>
      </c>
      <c r="D744" s="8">
        <v>60673711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1745763</v>
      </c>
      <c r="D746" s="8">
        <v>2321360</v>
      </c>
    </row>
    <row r="747" spans="1:4" x14ac:dyDescent="0.25">
      <c r="A747" s="6">
        <v>431009</v>
      </c>
      <c r="B747" s="7" t="s">
        <v>102</v>
      </c>
      <c r="C747" s="8">
        <v>685919</v>
      </c>
      <c r="D747" s="8">
        <v>1308123</v>
      </c>
    </row>
    <row r="748" spans="1:4" x14ac:dyDescent="0.25">
      <c r="A748" s="6">
        <v>431010</v>
      </c>
      <c r="B748" s="7" t="s">
        <v>103</v>
      </c>
      <c r="C748" s="8">
        <v>99148</v>
      </c>
      <c r="D748" s="8">
        <v>92977</v>
      </c>
    </row>
    <row r="749" spans="1:4" x14ac:dyDescent="0.25">
      <c r="A749" s="6">
        <v>431011</v>
      </c>
      <c r="B749" s="7" t="s">
        <v>104</v>
      </c>
      <c r="C749" s="8">
        <v>127247</v>
      </c>
      <c r="D749" s="8">
        <v>179227</v>
      </c>
    </row>
    <row r="750" spans="1:4" x14ac:dyDescent="0.25">
      <c r="A750" s="6">
        <v>431012</v>
      </c>
      <c r="B750" s="7" t="s">
        <v>105</v>
      </c>
      <c r="C750" s="8">
        <v>647598</v>
      </c>
      <c r="D750" s="8">
        <v>949431</v>
      </c>
    </row>
    <row r="751" spans="1:4" x14ac:dyDescent="0.25">
      <c r="A751" s="6">
        <v>431013</v>
      </c>
      <c r="B751" s="7" t="s">
        <v>106</v>
      </c>
      <c r="C751" s="8"/>
      <c r="D751" s="8">
        <v>1034</v>
      </c>
    </row>
    <row r="752" spans="1:4" x14ac:dyDescent="0.25">
      <c r="A752" s="6">
        <v>431014</v>
      </c>
      <c r="B752" s="7" t="s">
        <v>107</v>
      </c>
      <c r="C752" s="8">
        <v>-43703</v>
      </c>
      <c r="D752" s="8">
        <v>67844</v>
      </c>
    </row>
    <row r="753" spans="1:4" ht="15.75" thickBot="1" x14ac:dyDescent="0.3">
      <c r="A753" s="19">
        <v>431015</v>
      </c>
      <c r="B753" s="20" t="s">
        <v>108</v>
      </c>
      <c r="C753" s="8">
        <v>16162</v>
      </c>
      <c r="D753" s="8">
        <v>50303</v>
      </c>
    </row>
    <row r="754" spans="1:4" ht="15.75" thickBot="1" x14ac:dyDescent="0.3">
      <c r="A754" s="9" t="s">
        <v>18</v>
      </c>
      <c r="B754" s="10"/>
      <c r="C754" s="11">
        <f>SUM(C739:C753)</f>
        <v>65259269</v>
      </c>
      <c r="D754" s="11">
        <f>SUM(D739:D753)</f>
        <v>70990494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1961454</v>
      </c>
      <c r="D756" s="8">
        <v>2274094</v>
      </c>
    </row>
    <row r="757" spans="1:4" x14ac:dyDescent="0.25">
      <c r="A757" s="6">
        <v>431102</v>
      </c>
      <c r="B757" s="7" t="s">
        <v>95</v>
      </c>
      <c r="C757" s="8">
        <v>800669</v>
      </c>
      <c r="D757" s="8">
        <v>2334941</v>
      </c>
    </row>
    <row r="758" spans="1:4" x14ac:dyDescent="0.25">
      <c r="A758" s="6">
        <v>431103</v>
      </c>
      <c r="B758" s="7" t="s">
        <v>274</v>
      </c>
      <c r="C758" s="8">
        <v>96462</v>
      </c>
      <c r="D758" s="8">
        <v>767814</v>
      </c>
    </row>
    <row r="759" spans="1:4" x14ac:dyDescent="0.25">
      <c r="A759" s="6">
        <v>431104</v>
      </c>
      <c r="B759" s="7" t="s">
        <v>97</v>
      </c>
      <c r="C759" s="8">
        <v>6284099</v>
      </c>
      <c r="D759" s="8">
        <v>385018</v>
      </c>
    </row>
    <row r="760" spans="1:4" x14ac:dyDescent="0.25">
      <c r="A760" s="6">
        <v>431105</v>
      </c>
      <c r="B760" s="7" t="s">
        <v>98</v>
      </c>
      <c r="C760" s="8">
        <v>205415</v>
      </c>
      <c r="D760" s="8">
        <v>862287</v>
      </c>
    </row>
    <row r="761" spans="1:4" x14ac:dyDescent="0.25">
      <c r="A761" s="6">
        <v>431106</v>
      </c>
      <c r="B761" s="7" t="s">
        <v>99</v>
      </c>
      <c r="C761" s="8">
        <v>30050712</v>
      </c>
      <c r="D761" s="8">
        <v>42268739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461189</v>
      </c>
      <c r="D763" s="8">
        <v>462681</v>
      </c>
    </row>
    <row r="764" spans="1:4" x14ac:dyDescent="0.25">
      <c r="A764" s="6">
        <v>431109</v>
      </c>
      <c r="B764" s="7" t="s">
        <v>102</v>
      </c>
      <c r="C764" s="8">
        <v>728836</v>
      </c>
      <c r="D764" s="8">
        <v>501195</v>
      </c>
    </row>
    <row r="765" spans="1:4" x14ac:dyDescent="0.25">
      <c r="A765" s="6">
        <v>431110</v>
      </c>
      <c r="B765" s="7" t="s">
        <v>103</v>
      </c>
      <c r="C765" s="8">
        <v>40964</v>
      </c>
      <c r="D765" s="8">
        <v>18916</v>
      </c>
    </row>
    <row r="766" spans="1:4" x14ac:dyDescent="0.25">
      <c r="A766" s="6">
        <v>431111</v>
      </c>
      <c r="B766" s="7" t="s">
        <v>104</v>
      </c>
      <c r="C766" s="8">
        <v>16018</v>
      </c>
      <c r="D766" s="8">
        <v>96227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129474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40775292</v>
      </c>
      <c r="D771" s="11">
        <f>SUM(D756:D770)</f>
        <v>49971912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161102</v>
      </c>
      <c r="D773" s="8">
        <v>156290</v>
      </c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68051</v>
      </c>
      <c r="D777" s="8">
        <v>80500</v>
      </c>
    </row>
    <row r="778" spans="1:4" x14ac:dyDescent="0.25">
      <c r="A778" s="6">
        <v>431206</v>
      </c>
      <c r="B778" s="7" t="s">
        <v>99</v>
      </c>
      <c r="C778" s="8">
        <v>69727299</v>
      </c>
      <c r="D778" s="8">
        <v>51630942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232279</v>
      </c>
      <c r="D780" s="8">
        <v>504407</v>
      </c>
    </row>
    <row r="781" spans="1:4" x14ac:dyDescent="0.25">
      <c r="A781" s="6">
        <v>431209</v>
      </c>
      <c r="B781" s="7" t="s">
        <v>102</v>
      </c>
      <c r="C781" s="8">
        <v>25000</v>
      </c>
      <c r="D781" s="8">
        <v>70226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>
        <v>40000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>
        <v>60000</v>
      </c>
      <c r="D786" s="8">
        <v>60000</v>
      </c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70273731</v>
      </c>
      <c r="D788" s="11">
        <f>SUM(D773:D787)</f>
        <v>52542365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70542651</v>
      </c>
      <c r="D795" s="8">
        <v>54066351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70542651</v>
      </c>
      <c r="D805" s="24">
        <f>SUM(D790:D804)</f>
        <v>54066351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>
        <v>181057</v>
      </c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181057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72015</v>
      </c>
      <c r="D1092" s="8">
        <v>219361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183</v>
      </c>
      <c r="D1097" s="8">
        <v>215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72198</v>
      </c>
      <c r="D1102" s="11">
        <f>SUM(D1087:D1101)</f>
        <v>219576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166441</v>
      </c>
      <c r="D1109" s="8">
        <v>16716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65055</v>
      </c>
      <c r="D1111" s="8">
        <v>951583</v>
      </c>
    </row>
    <row r="1112" spans="1:4" ht="15.75" thickBot="1" x14ac:dyDescent="0.3">
      <c r="A1112" s="16">
        <v>450310</v>
      </c>
      <c r="B1112" s="17" t="s">
        <v>38</v>
      </c>
      <c r="C1112" s="8">
        <v>5276960</v>
      </c>
      <c r="D1112" s="8">
        <v>1016505</v>
      </c>
    </row>
    <row r="1113" spans="1:4" ht="15.75" thickBot="1" x14ac:dyDescent="0.3">
      <c r="A1113" s="9" t="s">
        <v>18</v>
      </c>
      <c r="B1113" s="10"/>
      <c r="C1113" s="11">
        <f>SUM(C1108:C1112)</f>
        <v>5508456</v>
      </c>
      <c r="D1113" s="11">
        <f>SUM(D1108:D1112)</f>
        <v>1984804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699653620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623061829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60584723</v>
      </c>
      <c r="D1121" s="8">
        <v>45057971</v>
      </c>
    </row>
    <row r="1122" spans="1:4" x14ac:dyDescent="0.25">
      <c r="A1122" s="6">
        <v>510103</v>
      </c>
      <c r="B1122" s="7" t="s">
        <v>320</v>
      </c>
      <c r="C1122" s="8"/>
      <c r="D1122" s="8">
        <v>50420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877283</v>
      </c>
      <c r="D1124" s="8"/>
    </row>
    <row r="1125" spans="1:4" ht="15.75" thickBot="1" x14ac:dyDescent="0.3">
      <c r="A1125" s="9" t="s">
        <v>18</v>
      </c>
      <c r="B1125" s="10"/>
      <c r="C1125" s="11">
        <f>SUM(C1120:C1124)</f>
        <v>61462006</v>
      </c>
      <c r="D1125" s="11">
        <f>SUM(D1120:D1124)</f>
        <v>45108391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3104</v>
      </c>
      <c r="D1136" s="8">
        <v>3692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37728196</v>
      </c>
      <c r="D1138" s="8">
        <v>39709000</v>
      </c>
    </row>
    <row r="1139" spans="1:4" x14ac:dyDescent="0.25">
      <c r="A1139" s="6">
        <v>510304</v>
      </c>
      <c r="B1139" s="7" t="s">
        <v>88</v>
      </c>
      <c r="C1139" s="8">
        <v>9309</v>
      </c>
      <c r="D1139" s="8">
        <v>48615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7150832</v>
      </c>
      <c r="D1145" s="8">
        <v>337994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44891441</v>
      </c>
      <c r="D1147" s="11">
        <f>SUM(D1136:D1146)</f>
        <v>40099301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1985450</v>
      </c>
      <c r="D1149" s="8">
        <v>6172</v>
      </c>
    </row>
    <row r="1150" spans="1:4" x14ac:dyDescent="0.25">
      <c r="A1150" s="6">
        <v>510402</v>
      </c>
      <c r="B1150" s="7" t="s">
        <v>88</v>
      </c>
      <c r="C1150" s="8">
        <v>2431</v>
      </c>
      <c r="D1150" s="8">
        <v>2428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16900</v>
      </c>
      <c r="D1156" s="8">
        <v>8167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2004781</v>
      </c>
      <c r="D1158" s="11">
        <f>SUM(D1149:D1157)</f>
        <v>16767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482834</v>
      </c>
      <c r="D1167" s="8">
        <v>46567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482834</v>
      </c>
      <c r="D1169" s="11">
        <f>SUM(D1160:D1168)</f>
        <v>46567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>
        <v>22841709</v>
      </c>
      <c r="D1215" s="8">
        <v>6487693</v>
      </c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22841709</v>
      </c>
      <c r="D1217" s="11">
        <f>SUM(D1207:D1216)</f>
        <v>6487693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>
        <v>116122</v>
      </c>
      <c r="D1220" s="8">
        <v>445083</v>
      </c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116122</v>
      </c>
      <c r="D1229" s="11">
        <f>SUM(D1219:D1228)</f>
        <v>445083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>
        <v>8432</v>
      </c>
      <c r="D1233" s="8">
        <v>25569</v>
      </c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8432</v>
      </c>
      <c r="D1241" s="11">
        <f>SUM(D1231:D1240)</f>
        <v>25569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4966</v>
      </c>
      <c r="D1243" s="8">
        <v>5908</v>
      </c>
    </row>
    <row r="1244" spans="1:4" x14ac:dyDescent="0.25">
      <c r="A1244" s="50">
        <v>511202</v>
      </c>
      <c r="B1244" s="7" t="s">
        <v>87</v>
      </c>
      <c r="C1244" s="8">
        <v>5787580</v>
      </c>
      <c r="D1244" s="8">
        <v>4342893</v>
      </c>
    </row>
    <row r="1245" spans="1:4" x14ac:dyDescent="0.25">
      <c r="A1245" s="50">
        <v>511203</v>
      </c>
      <c r="B1245" s="7" t="s">
        <v>334</v>
      </c>
      <c r="C1245" s="8">
        <v>4676</v>
      </c>
      <c r="D1245" s="8">
        <v>14522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1103561</v>
      </c>
      <c r="D1251" s="8">
        <v>321859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6900783</v>
      </c>
      <c r="D1253" s="11">
        <f>SUM(D1243:D1252)</f>
        <v>4685182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22254</v>
      </c>
      <c r="D1256" s="8">
        <v>32341</v>
      </c>
    </row>
    <row r="1257" spans="1:4" x14ac:dyDescent="0.25">
      <c r="A1257" s="6">
        <v>511303</v>
      </c>
      <c r="B1257" s="7" t="s">
        <v>334</v>
      </c>
      <c r="C1257" s="8">
        <v>1278</v>
      </c>
      <c r="D1257" s="8">
        <v>1748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324385</v>
      </c>
      <c r="D1263" s="8">
        <v>41993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347917</v>
      </c>
      <c r="D1265" s="11">
        <f>SUM(D1255:D1264)</f>
        <v>76082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>
        <v>1106955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51490</v>
      </c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51490</v>
      </c>
      <c r="D1281" s="11">
        <f>SUM(D1267:D1280)</f>
        <v>1106955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200610</v>
      </c>
      <c r="D1612" s="8">
        <v>206199</v>
      </c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1007266</v>
      </c>
      <c r="D1616" s="8">
        <v>9678</v>
      </c>
    </row>
    <row r="1617" spans="1:4" x14ac:dyDescent="0.25">
      <c r="A1617" s="6">
        <v>530106</v>
      </c>
      <c r="B1617" s="7" t="s">
        <v>99</v>
      </c>
      <c r="C1617" s="8">
        <v>71651938</v>
      </c>
      <c r="D1617" s="8">
        <v>66108829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171347</v>
      </c>
      <c r="D1619" s="8">
        <v>51197</v>
      </c>
    </row>
    <row r="1620" spans="1:4" x14ac:dyDescent="0.25">
      <c r="A1620" s="6">
        <v>530109</v>
      </c>
      <c r="B1620" s="7" t="s">
        <v>102</v>
      </c>
      <c r="C1620" s="8">
        <v>195516</v>
      </c>
      <c r="D1620" s="8">
        <v>124870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164203</v>
      </c>
      <c r="D1622" s="8">
        <v>68604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>
        <v>79500</v>
      </c>
      <c r="D1625" s="8">
        <v>70800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73470380</v>
      </c>
      <c r="D1627" s="11">
        <f>SUM(D1612:D1626)</f>
        <v>66640177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648788</v>
      </c>
      <c r="D1629" s="8">
        <v>586307</v>
      </c>
    </row>
    <row r="1630" spans="1:4" x14ac:dyDescent="0.25">
      <c r="A1630" s="6">
        <v>530202</v>
      </c>
      <c r="B1630" s="7" t="s">
        <v>95</v>
      </c>
      <c r="C1630" s="8">
        <v>973182</v>
      </c>
      <c r="D1630" s="8">
        <v>879460</v>
      </c>
    </row>
    <row r="1631" spans="1:4" x14ac:dyDescent="0.25">
      <c r="A1631" s="6">
        <v>530203</v>
      </c>
      <c r="B1631" s="7" t="s">
        <v>96</v>
      </c>
      <c r="C1631" s="8">
        <v>-47694</v>
      </c>
      <c r="D1631" s="8">
        <v>365721</v>
      </c>
    </row>
    <row r="1632" spans="1:4" x14ac:dyDescent="0.25">
      <c r="A1632" s="6">
        <v>530204</v>
      </c>
      <c r="B1632" s="7" t="s">
        <v>97</v>
      </c>
      <c r="C1632" s="8">
        <v>6896</v>
      </c>
      <c r="D1632" s="8">
        <v>1130</v>
      </c>
    </row>
    <row r="1633" spans="1:4" x14ac:dyDescent="0.25">
      <c r="A1633" s="6">
        <v>530205</v>
      </c>
      <c r="B1633" s="7" t="s">
        <v>98</v>
      </c>
      <c r="C1633" s="8">
        <v>142868</v>
      </c>
      <c r="D1633" s="8">
        <v>87888</v>
      </c>
    </row>
    <row r="1634" spans="1:4" x14ac:dyDescent="0.25">
      <c r="A1634" s="6">
        <v>530206</v>
      </c>
      <c r="B1634" s="7" t="s">
        <v>99</v>
      </c>
      <c r="C1634" s="8">
        <v>17030306</v>
      </c>
      <c r="D1634" s="8">
        <v>19255375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791946</v>
      </c>
      <c r="D1636" s="8">
        <v>995570</v>
      </c>
    </row>
    <row r="1637" spans="1:4" x14ac:dyDescent="0.25">
      <c r="A1637" s="6">
        <v>530209</v>
      </c>
      <c r="B1637" s="7" t="s">
        <v>102</v>
      </c>
      <c r="C1637" s="8">
        <v>400306</v>
      </c>
      <c r="D1637" s="8">
        <v>172023</v>
      </c>
    </row>
    <row r="1638" spans="1:4" x14ac:dyDescent="0.25">
      <c r="A1638" s="6">
        <v>530210</v>
      </c>
      <c r="B1638" s="7" t="s">
        <v>103</v>
      </c>
      <c r="C1638" s="8">
        <v>12068</v>
      </c>
      <c r="D1638" s="8">
        <v>17530</v>
      </c>
    </row>
    <row r="1639" spans="1:4" x14ac:dyDescent="0.25">
      <c r="A1639" s="6">
        <v>530211</v>
      </c>
      <c r="B1639" s="7" t="s">
        <v>104</v>
      </c>
      <c r="C1639" s="8">
        <v>54414</v>
      </c>
      <c r="D1639" s="8">
        <v>32373</v>
      </c>
    </row>
    <row r="1640" spans="1:4" x14ac:dyDescent="0.25">
      <c r="A1640" s="6">
        <v>530212</v>
      </c>
      <c r="B1640" s="7" t="s">
        <v>105</v>
      </c>
      <c r="C1640" s="8">
        <v>1055810</v>
      </c>
      <c r="D1640" s="8">
        <v>301468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672625</v>
      </c>
      <c r="D1642" s="8">
        <v>-13657</v>
      </c>
    </row>
    <row r="1643" spans="1:4" ht="15.75" thickBot="1" x14ac:dyDescent="0.3">
      <c r="A1643" s="19">
        <v>530215</v>
      </c>
      <c r="B1643" s="20" t="s">
        <v>108</v>
      </c>
      <c r="C1643" s="8">
        <v>3174</v>
      </c>
      <c r="D1643" s="8">
        <v>4746</v>
      </c>
    </row>
    <row r="1644" spans="1:4" ht="15.75" thickBot="1" x14ac:dyDescent="0.3">
      <c r="A1644" s="9" t="s">
        <v>18</v>
      </c>
      <c r="B1644" s="10"/>
      <c r="C1644" s="11">
        <f>SUM(C1629:C1643)</f>
        <v>21744689</v>
      </c>
      <c r="D1644" s="11">
        <f>SUM(D1629:D1643)</f>
        <v>22685934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234523</v>
      </c>
      <c r="D1646" s="8">
        <v>194693</v>
      </c>
    </row>
    <row r="1647" spans="1:4" x14ac:dyDescent="0.25">
      <c r="A1647" s="6">
        <v>530302</v>
      </c>
      <c r="B1647" s="7" t="s">
        <v>95</v>
      </c>
      <c r="C1647" s="8">
        <v>351784</v>
      </c>
      <c r="D1647" s="8">
        <v>281599</v>
      </c>
    </row>
    <row r="1648" spans="1:4" x14ac:dyDescent="0.25">
      <c r="A1648" s="6">
        <v>530303</v>
      </c>
      <c r="B1648" s="7" t="s">
        <v>96</v>
      </c>
      <c r="C1648" s="8">
        <v>146289</v>
      </c>
      <c r="D1648" s="8">
        <v>8802</v>
      </c>
    </row>
    <row r="1649" spans="1:4" x14ac:dyDescent="0.25">
      <c r="A1649" s="6">
        <v>530304</v>
      </c>
      <c r="B1649" s="7" t="s">
        <v>97</v>
      </c>
      <c r="C1649" s="8">
        <v>452</v>
      </c>
      <c r="D1649" s="8">
        <v>-22449</v>
      </c>
    </row>
    <row r="1650" spans="1:4" x14ac:dyDescent="0.25">
      <c r="A1650" s="6">
        <v>530305</v>
      </c>
      <c r="B1650" s="7" t="s">
        <v>98</v>
      </c>
      <c r="C1650" s="8">
        <v>13183</v>
      </c>
      <c r="D1650" s="8">
        <v>15873</v>
      </c>
    </row>
    <row r="1651" spans="1:4" x14ac:dyDescent="0.25">
      <c r="A1651" s="6">
        <v>530306</v>
      </c>
      <c r="B1651" s="7" t="s">
        <v>99</v>
      </c>
      <c r="C1651" s="8">
        <v>7702150</v>
      </c>
      <c r="D1651" s="8">
        <v>10840521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398228</v>
      </c>
      <c r="D1653" s="8">
        <v>405898</v>
      </c>
    </row>
    <row r="1654" spans="1:4" x14ac:dyDescent="0.25">
      <c r="A1654" s="6">
        <v>530309</v>
      </c>
      <c r="B1654" s="7" t="s">
        <v>102</v>
      </c>
      <c r="C1654" s="8">
        <v>68809</v>
      </c>
      <c r="D1654" s="8">
        <v>131275</v>
      </c>
    </row>
    <row r="1655" spans="1:4" x14ac:dyDescent="0.25">
      <c r="A1655" s="6">
        <v>530310</v>
      </c>
      <c r="B1655" s="7" t="s">
        <v>103</v>
      </c>
      <c r="C1655" s="8">
        <v>7012</v>
      </c>
      <c r="D1655" s="8">
        <v>11923</v>
      </c>
    </row>
    <row r="1656" spans="1:4" x14ac:dyDescent="0.25">
      <c r="A1656" s="6">
        <v>530311</v>
      </c>
      <c r="B1656" s="7" t="s">
        <v>104</v>
      </c>
      <c r="C1656" s="8">
        <v>12949</v>
      </c>
      <c r="D1656" s="8">
        <v>18148</v>
      </c>
    </row>
    <row r="1657" spans="1:4" x14ac:dyDescent="0.25">
      <c r="A1657" s="6">
        <v>530312</v>
      </c>
      <c r="B1657" s="7" t="s">
        <v>105</v>
      </c>
      <c r="C1657" s="8">
        <v>120587</v>
      </c>
      <c r="D1657" s="8">
        <v>132035</v>
      </c>
    </row>
    <row r="1658" spans="1:4" x14ac:dyDescent="0.25">
      <c r="A1658" s="6">
        <v>530313</v>
      </c>
      <c r="B1658" s="7" t="s">
        <v>106</v>
      </c>
      <c r="C1658" s="8"/>
      <c r="D1658" s="8">
        <v>129</v>
      </c>
    </row>
    <row r="1659" spans="1:4" x14ac:dyDescent="0.25">
      <c r="A1659" s="6">
        <v>530314</v>
      </c>
      <c r="B1659" s="7" t="s">
        <v>107</v>
      </c>
      <c r="C1659" s="8">
        <v>-5463</v>
      </c>
      <c r="D1659" s="8">
        <v>7050</v>
      </c>
    </row>
    <row r="1660" spans="1:4" ht="15.75" thickBot="1" x14ac:dyDescent="0.3">
      <c r="A1660" s="19">
        <v>530315</v>
      </c>
      <c r="B1660" s="20" t="s">
        <v>108</v>
      </c>
      <c r="C1660" s="8">
        <v>1898</v>
      </c>
      <c r="D1660" s="8">
        <v>6739</v>
      </c>
    </row>
    <row r="1661" spans="1:4" ht="15.75" thickBot="1" x14ac:dyDescent="0.3">
      <c r="A1661" s="9" t="s">
        <v>18</v>
      </c>
      <c r="B1661" s="10"/>
      <c r="C1661" s="24">
        <f>SUM(C1646:C1660)</f>
        <v>9052401</v>
      </c>
      <c r="D1661" s="24">
        <f>SUM(D1646:D1660)</f>
        <v>12032236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66354</v>
      </c>
      <c r="D1663" s="8">
        <v>132660</v>
      </c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>
        <v>213146</v>
      </c>
    </row>
    <row r="1666" spans="1:4" x14ac:dyDescent="0.25">
      <c r="A1666" s="6">
        <v>530404</v>
      </c>
      <c r="B1666" s="7" t="s">
        <v>97</v>
      </c>
      <c r="C1666" s="8">
        <v>1255953</v>
      </c>
      <c r="D1666" s="8">
        <v>97890</v>
      </c>
    </row>
    <row r="1667" spans="1:4" x14ac:dyDescent="0.25">
      <c r="A1667" s="6">
        <v>530405</v>
      </c>
      <c r="B1667" s="7" t="s">
        <v>98</v>
      </c>
      <c r="C1667" s="8">
        <v>4448</v>
      </c>
      <c r="D1667" s="8">
        <v>21074</v>
      </c>
    </row>
    <row r="1668" spans="1:4" x14ac:dyDescent="0.25">
      <c r="A1668" s="6">
        <v>530406</v>
      </c>
      <c r="B1668" s="7" t="s">
        <v>99</v>
      </c>
      <c r="C1668" s="8">
        <v>12489481</v>
      </c>
      <c r="D1668" s="8">
        <v>18434492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-37988</v>
      </c>
      <c r="D1670" s="8">
        <v>207507</v>
      </c>
    </row>
    <row r="1671" spans="1:4" x14ac:dyDescent="0.25">
      <c r="A1671" s="6">
        <v>530409</v>
      </c>
      <c r="B1671" s="7" t="s">
        <v>102</v>
      </c>
      <c r="C1671" s="8">
        <v>158651</v>
      </c>
      <c r="D1671" s="8">
        <v>129111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13936899</v>
      </c>
      <c r="D1678" s="52">
        <f>SUM(D1663:D1677)</f>
        <v>19235880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>
        <v>1681114</v>
      </c>
      <c r="D1714" s="8">
        <v>-279014</v>
      </c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>
        <v>7587191</v>
      </c>
      <c r="D1717" s="8">
        <v>962545</v>
      </c>
    </row>
    <row r="1718" spans="1:4" x14ac:dyDescent="0.25">
      <c r="A1718" s="6">
        <v>530705</v>
      </c>
      <c r="B1718" s="7" t="s">
        <v>98</v>
      </c>
      <c r="C1718" s="8"/>
      <c r="D1718" s="8">
        <v>5619712</v>
      </c>
    </row>
    <row r="1719" spans="1:4" x14ac:dyDescent="0.25">
      <c r="A1719" s="6">
        <v>530706</v>
      </c>
      <c r="B1719" s="7" t="s">
        <v>99</v>
      </c>
      <c r="C1719" s="8">
        <v>69229130</v>
      </c>
      <c r="D1719" s="8">
        <v>101767594</v>
      </c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>
        <v>-249679</v>
      </c>
      <c r="D1721" s="8">
        <v>744934</v>
      </c>
    </row>
    <row r="1722" spans="1:4" x14ac:dyDescent="0.25">
      <c r="A1722" s="6">
        <v>530709</v>
      </c>
      <c r="B1722" s="7" t="s">
        <v>102</v>
      </c>
      <c r="C1722" s="8"/>
      <c r="D1722" s="8">
        <v>951361</v>
      </c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78247756</v>
      </c>
      <c r="D1729" s="11">
        <f>SUM(D1714:D1728)</f>
        <v>109767132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401491</v>
      </c>
      <c r="D1731" s="8">
        <v>2858775</v>
      </c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>
        <v>1919536</v>
      </c>
    </row>
    <row r="1734" spans="1:4" x14ac:dyDescent="0.25">
      <c r="A1734" s="6">
        <v>530804</v>
      </c>
      <c r="B1734" s="7" t="s">
        <v>97</v>
      </c>
      <c r="C1734" s="8">
        <v>8123056</v>
      </c>
      <c r="D1734" s="8"/>
    </row>
    <row r="1735" spans="1:4" x14ac:dyDescent="0.25">
      <c r="A1735" s="6">
        <v>530805</v>
      </c>
      <c r="B1735" s="7" t="s">
        <v>98</v>
      </c>
      <c r="C1735" s="8">
        <v>1186192</v>
      </c>
      <c r="D1735" s="8"/>
    </row>
    <row r="1736" spans="1:4" x14ac:dyDescent="0.25">
      <c r="A1736" s="6">
        <v>530806</v>
      </c>
      <c r="B1736" s="7" t="s">
        <v>99</v>
      </c>
      <c r="C1736" s="8">
        <v>363589</v>
      </c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6</v>
      </c>
    </row>
    <row r="1739" spans="1:4" x14ac:dyDescent="0.25">
      <c r="A1739" s="6">
        <v>530809</v>
      </c>
      <c r="B1739" s="7" t="s">
        <v>102</v>
      </c>
      <c r="C1739" s="8">
        <v>1322093</v>
      </c>
      <c r="D1739" s="8">
        <v>53585</v>
      </c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68"/>
      <c r="C1746" s="69">
        <f>SUM(C1731:C1745)</f>
        <v>11396421</v>
      </c>
      <c r="D1746" s="11">
        <f>SUM(D1731:D1745)</f>
        <v>4831902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18"/>
      <c r="D1762" s="18"/>
    </row>
    <row r="1763" spans="1:4" ht="15.75" thickBot="1" x14ac:dyDescent="0.3">
      <c r="A1763" s="9" t="s">
        <v>18</v>
      </c>
      <c r="B1763" s="68"/>
      <c r="C1763" s="69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2821029</v>
      </c>
      <c r="D1765" s="8">
        <v>3105475</v>
      </c>
    </row>
    <row r="1766" spans="1:4" x14ac:dyDescent="0.25">
      <c r="A1766" s="6">
        <v>531002</v>
      </c>
      <c r="B1766" s="7" t="s">
        <v>95</v>
      </c>
      <c r="C1766" s="8">
        <v>2001672</v>
      </c>
      <c r="D1766" s="8">
        <v>5837354</v>
      </c>
    </row>
    <row r="1767" spans="1:4" x14ac:dyDescent="0.25">
      <c r="A1767" s="6">
        <v>531003</v>
      </c>
      <c r="B1767" s="7" t="s">
        <v>96</v>
      </c>
      <c r="C1767" s="8">
        <v>241156</v>
      </c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183238</v>
      </c>
      <c r="D1769" s="8">
        <v>128868</v>
      </c>
    </row>
    <row r="1770" spans="1:4" x14ac:dyDescent="0.25">
      <c r="A1770" s="6">
        <v>531006</v>
      </c>
      <c r="B1770" s="7" t="s">
        <v>99</v>
      </c>
      <c r="C1770" s="8">
        <v>5534062</v>
      </c>
      <c r="D1770" s="8">
        <v>3904254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1402650</v>
      </c>
      <c r="D1772" s="8">
        <v>411762</v>
      </c>
    </row>
    <row r="1773" spans="1:4" x14ac:dyDescent="0.25">
      <c r="A1773" s="6">
        <v>531009</v>
      </c>
      <c r="B1773" s="7" t="s">
        <v>102</v>
      </c>
      <c r="C1773" s="8">
        <v>499997</v>
      </c>
      <c r="D1773" s="8">
        <v>248042</v>
      </c>
    </row>
    <row r="1774" spans="1:4" x14ac:dyDescent="0.25">
      <c r="A1774" s="6">
        <v>531010</v>
      </c>
      <c r="B1774" s="7" t="s">
        <v>103</v>
      </c>
      <c r="C1774" s="8">
        <v>102409</v>
      </c>
      <c r="D1774" s="8">
        <v>47290</v>
      </c>
    </row>
    <row r="1775" spans="1:4" x14ac:dyDescent="0.25">
      <c r="A1775" s="6">
        <v>531011</v>
      </c>
      <c r="B1775" s="7" t="s">
        <v>104</v>
      </c>
      <c r="C1775" s="8">
        <v>40045</v>
      </c>
      <c r="D1775" s="8">
        <v>240569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>
        <v>323685</v>
      </c>
      <c r="D1779" s="8"/>
    </row>
    <row r="1780" spans="1:4" ht="15.75" thickBot="1" x14ac:dyDescent="0.3">
      <c r="A1780" s="9" t="s">
        <v>18</v>
      </c>
      <c r="B1780" s="10"/>
      <c r="C1780" s="11">
        <f>SUM(C1765:C1779)</f>
        <v>13149943</v>
      </c>
      <c r="D1780" s="11">
        <f>SUM(D1765:D1779)</f>
        <v>13923614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2470685</v>
      </c>
      <c r="D1782" s="8">
        <v>2213415</v>
      </c>
    </row>
    <row r="1783" spans="1:4" x14ac:dyDescent="0.25">
      <c r="A1783" s="6">
        <v>531102</v>
      </c>
      <c r="B1783" s="7" t="s">
        <v>95</v>
      </c>
      <c r="C1783" s="8">
        <v>3706028</v>
      </c>
      <c r="D1783" s="8">
        <v>3320122</v>
      </c>
    </row>
    <row r="1784" spans="1:4" x14ac:dyDescent="0.25">
      <c r="A1784" s="6">
        <v>531103</v>
      </c>
      <c r="B1784" s="7" t="s">
        <v>96</v>
      </c>
      <c r="C1784" s="8">
        <v>754029</v>
      </c>
      <c r="D1784" s="8">
        <v>1671807</v>
      </c>
    </row>
    <row r="1785" spans="1:4" x14ac:dyDescent="0.25">
      <c r="A1785" s="6">
        <v>531104</v>
      </c>
      <c r="B1785" s="7" t="s">
        <v>97</v>
      </c>
      <c r="C1785" s="8">
        <v>6129652</v>
      </c>
      <c r="D1785" s="8">
        <v>226761</v>
      </c>
    </row>
    <row r="1786" spans="1:4" x14ac:dyDescent="0.25">
      <c r="A1786" s="6">
        <v>531105</v>
      </c>
      <c r="B1786" s="7" t="s">
        <v>98</v>
      </c>
      <c r="C1786" s="8">
        <v>344125</v>
      </c>
      <c r="D1786" s="8">
        <v>945563</v>
      </c>
    </row>
    <row r="1787" spans="1:4" x14ac:dyDescent="0.25">
      <c r="A1787" s="6">
        <v>531106</v>
      </c>
      <c r="B1787" s="7" t="s">
        <v>99</v>
      </c>
      <c r="C1787" s="8">
        <v>43406045</v>
      </c>
      <c r="D1787" s="8">
        <v>53603467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1914903</v>
      </c>
      <c r="D1789" s="8">
        <v>1745763</v>
      </c>
    </row>
    <row r="1790" spans="1:4" x14ac:dyDescent="0.25">
      <c r="A1790" s="6">
        <v>531109</v>
      </c>
      <c r="B1790" s="7" t="s">
        <v>102</v>
      </c>
      <c r="C1790" s="8">
        <v>1365120</v>
      </c>
      <c r="D1790" s="8">
        <v>685919</v>
      </c>
    </row>
    <row r="1791" spans="1:4" x14ac:dyDescent="0.25">
      <c r="A1791" s="6">
        <v>531110</v>
      </c>
      <c r="B1791" s="7" t="s">
        <v>103</v>
      </c>
      <c r="C1791" s="8">
        <v>-7650</v>
      </c>
      <c r="D1791" s="8">
        <v>99148</v>
      </c>
    </row>
    <row r="1792" spans="1:4" x14ac:dyDescent="0.25">
      <c r="A1792" s="6">
        <v>531111</v>
      </c>
      <c r="B1792" s="7" t="s">
        <v>104</v>
      </c>
      <c r="C1792" s="8">
        <v>218062</v>
      </c>
      <c r="D1792" s="8">
        <v>127247</v>
      </c>
    </row>
    <row r="1793" spans="1:4" x14ac:dyDescent="0.25">
      <c r="A1793" s="6">
        <v>531112</v>
      </c>
      <c r="B1793" s="7" t="s">
        <v>105</v>
      </c>
      <c r="C1793" s="8">
        <v>1999612</v>
      </c>
      <c r="D1793" s="8">
        <v>647598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>
        <v>2152396</v>
      </c>
      <c r="D1795" s="8">
        <v>-43703</v>
      </c>
    </row>
    <row r="1796" spans="1:4" ht="15.75" thickBot="1" x14ac:dyDescent="0.3">
      <c r="A1796" s="19">
        <v>531115</v>
      </c>
      <c r="B1796" s="20" t="s">
        <v>108</v>
      </c>
      <c r="C1796" s="8">
        <v>9737</v>
      </c>
      <c r="D1796" s="8">
        <v>16162</v>
      </c>
    </row>
    <row r="1797" spans="1:4" ht="15.75" thickBot="1" x14ac:dyDescent="0.3">
      <c r="A1797" s="9" t="s">
        <v>18</v>
      </c>
      <c r="B1797" s="10"/>
      <c r="C1797" s="11">
        <f>SUM(C1782:C1796)</f>
        <v>64462744</v>
      </c>
      <c r="D1797" s="11">
        <f>SUM(D1782:D1796)</f>
        <v>65259269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2274094</v>
      </c>
      <c r="D1799" s="8">
        <v>1371901</v>
      </c>
    </row>
    <row r="1800" spans="1:4" x14ac:dyDescent="0.25">
      <c r="A1800" s="6">
        <v>531202</v>
      </c>
      <c r="B1800" s="7" t="s">
        <v>95</v>
      </c>
      <c r="C1800" s="8">
        <v>2334941</v>
      </c>
      <c r="D1800" s="8">
        <v>2856787</v>
      </c>
    </row>
    <row r="1801" spans="1:4" x14ac:dyDescent="0.25">
      <c r="A1801" s="6">
        <v>531203</v>
      </c>
      <c r="B1801" s="7" t="s">
        <v>96</v>
      </c>
      <c r="C1801" s="8">
        <v>767814</v>
      </c>
      <c r="D1801" s="8">
        <v>12137</v>
      </c>
    </row>
    <row r="1802" spans="1:4" x14ac:dyDescent="0.25">
      <c r="A1802" s="6">
        <v>531204</v>
      </c>
      <c r="B1802" s="7" t="s">
        <v>97</v>
      </c>
      <c r="C1802" s="8">
        <v>385018</v>
      </c>
      <c r="D1802" s="8">
        <v>-282072</v>
      </c>
    </row>
    <row r="1803" spans="1:4" x14ac:dyDescent="0.25">
      <c r="A1803" s="6">
        <v>531205</v>
      </c>
      <c r="B1803" s="7" t="s">
        <v>98</v>
      </c>
      <c r="C1803" s="8">
        <v>862287</v>
      </c>
      <c r="D1803" s="8">
        <v>1226369</v>
      </c>
    </row>
    <row r="1804" spans="1:4" x14ac:dyDescent="0.25">
      <c r="A1804" s="6">
        <v>531206</v>
      </c>
      <c r="B1804" s="7" t="s">
        <v>99</v>
      </c>
      <c r="C1804" s="8">
        <v>42268739</v>
      </c>
      <c r="D1804" s="8">
        <v>32643973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462681</v>
      </c>
      <c r="D1806" s="8">
        <v>465140</v>
      </c>
    </row>
    <row r="1807" spans="1:4" x14ac:dyDescent="0.25">
      <c r="A1807" s="6">
        <v>531209</v>
      </c>
      <c r="B1807" s="7" t="s">
        <v>102</v>
      </c>
      <c r="C1807" s="8">
        <v>501195</v>
      </c>
      <c r="D1807" s="8">
        <v>992982</v>
      </c>
    </row>
    <row r="1808" spans="1:4" x14ac:dyDescent="0.25">
      <c r="A1808" s="6">
        <v>531210</v>
      </c>
      <c r="B1808" s="7" t="s">
        <v>103</v>
      </c>
      <c r="C1808" s="8">
        <v>18916</v>
      </c>
      <c r="D1808" s="8">
        <v>20717</v>
      </c>
    </row>
    <row r="1809" spans="1:4" x14ac:dyDescent="0.25">
      <c r="A1809" s="6">
        <v>531211</v>
      </c>
      <c r="B1809" s="7" t="s">
        <v>104</v>
      </c>
      <c r="C1809" s="8">
        <v>96227</v>
      </c>
      <c r="D1809" s="8">
        <v>167810</v>
      </c>
    </row>
    <row r="1810" spans="1:4" x14ac:dyDescent="0.25">
      <c r="A1810" s="6">
        <v>531212</v>
      </c>
      <c r="B1810" s="7" t="s">
        <v>105</v>
      </c>
      <c r="C1810" s="8"/>
      <c r="D1810" s="8">
        <v>41416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49971912</v>
      </c>
      <c r="D1814" s="11">
        <f>SUM(D1799:D1813)</f>
        <v>39517160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301298</v>
      </c>
      <c r="D1816" s="8">
        <v>272273</v>
      </c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252002</v>
      </c>
      <c r="D1820" s="8">
        <v>367460</v>
      </c>
    </row>
    <row r="1821" spans="1:4" x14ac:dyDescent="0.25">
      <c r="A1821" s="6">
        <v>531306</v>
      </c>
      <c r="B1821" s="7" t="s">
        <v>99</v>
      </c>
      <c r="C1821" s="8">
        <v>79153861</v>
      </c>
      <c r="D1821" s="8">
        <v>69110801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>
        <v>597168</v>
      </c>
    </row>
    <row r="1824" spans="1:4" x14ac:dyDescent="0.25">
      <c r="A1824" s="6">
        <v>531309</v>
      </c>
      <c r="B1824" s="7" t="s">
        <v>102</v>
      </c>
      <c r="C1824" s="8">
        <v>64735</v>
      </c>
      <c r="D1824" s="8">
        <v>232044</v>
      </c>
    </row>
    <row r="1825" spans="1:4" x14ac:dyDescent="0.25">
      <c r="A1825" s="6">
        <v>531310</v>
      </c>
      <c r="B1825" s="7" t="s">
        <v>103</v>
      </c>
      <c r="C1825" s="8"/>
      <c r="D1825" s="8">
        <v>6700</v>
      </c>
    </row>
    <row r="1826" spans="1:4" x14ac:dyDescent="0.25">
      <c r="A1826" s="6">
        <v>531311</v>
      </c>
      <c r="B1826" s="7" t="s">
        <v>104</v>
      </c>
      <c r="C1826" s="8">
        <v>295414</v>
      </c>
      <c r="D1826" s="8">
        <v>6700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>
        <v>244800</v>
      </c>
      <c r="D1829" s="8">
        <v>324330</v>
      </c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80312110</v>
      </c>
      <c r="D1831" s="11">
        <f>SUM(D1816:D1830)</f>
        <v>70917476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>
        <v>61605</v>
      </c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55998533</v>
      </c>
      <c r="D1838" s="8">
        <v>36467759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55998533</v>
      </c>
      <c r="D1848" s="11">
        <f>SUM(D1833:D1847)</f>
        <v>36529364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21943738</v>
      </c>
      <c r="D1867" s="8">
        <v>21216233</v>
      </c>
    </row>
    <row r="1868" spans="1:4" x14ac:dyDescent="0.25">
      <c r="A1868" s="6">
        <v>531602</v>
      </c>
      <c r="B1868" s="7" t="s">
        <v>348</v>
      </c>
      <c r="C1868" s="8">
        <v>95600</v>
      </c>
      <c r="D1868" s="8">
        <v>106710</v>
      </c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798760</v>
      </c>
      <c r="D1870" s="8">
        <v>358727</v>
      </c>
    </row>
    <row r="1871" spans="1:4" x14ac:dyDescent="0.25">
      <c r="A1871" s="6">
        <v>531605</v>
      </c>
      <c r="B1871" s="7" t="s">
        <v>352</v>
      </c>
      <c r="C1871" s="8">
        <v>993156</v>
      </c>
      <c r="D1871" s="8">
        <v>573091</v>
      </c>
    </row>
    <row r="1872" spans="1:4" x14ac:dyDescent="0.25">
      <c r="A1872" s="6">
        <v>531606</v>
      </c>
      <c r="B1872" s="7" t="s">
        <v>353</v>
      </c>
      <c r="C1872" s="8">
        <v>225239</v>
      </c>
      <c r="D1872" s="8">
        <v>54000</v>
      </c>
    </row>
    <row r="1873" spans="1:4" x14ac:dyDescent="0.25">
      <c r="A1873" s="6">
        <v>531607</v>
      </c>
      <c r="B1873" s="7" t="s">
        <v>354</v>
      </c>
      <c r="C1873" s="8">
        <v>1377221</v>
      </c>
      <c r="D1873" s="8">
        <v>681753</v>
      </c>
    </row>
    <row r="1874" spans="1:4" x14ac:dyDescent="0.25">
      <c r="A1874" s="6">
        <v>531608</v>
      </c>
      <c r="B1874" s="7" t="s">
        <v>355</v>
      </c>
      <c r="C1874" s="8">
        <v>531883</v>
      </c>
      <c r="D1874" s="8">
        <v>494970</v>
      </c>
    </row>
    <row r="1875" spans="1:4" x14ac:dyDescent="0.25">
      <c r="A1875" s="6">
        <v>531609</v>
      </c>
      <c r="B1875" s="7" t="s">
        <v>356</v>
      </c>
      <c r="C1875" s="8">
        <v>158025</v>
      </c>
      <c r="D1875" s="8">
        <v>1068741</v>
      </c>
    </row>
    <row r="1876" spans="1:4" x14ac:dyDescent="0.25">
      <c r="A1876" s="6">
        <v>531610</v>
      </c>
      <c r="B1876" s="7" t="s">
        <v>357</v>
      </c>
      <c r="C1876" s="8">
        <v>17234</v>
      </c>
      <c r="D1876" s="8">
        <v>318525</v>
      </c>
    </row>
    <row r="1877" spans="1:4" x14ac:dyDescent="0.25">
      <c r="A1877" s="6">
        <v>531611</v>
      </c>
      <c r="B1877" s="7" t="s">
        <v>358</v>
      </c>
      <c r="C1877" s="8">
        <v>5331991</v>
      </c>
      <c r="D1877" s="8">
        <v>7018008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5813884</v>
      </c>
      <c r="D1881" s="8">
        <v>6941022</v>
      </c>
    </row>
    <row r="1882" spans="1:4" x14ac:dyDescent="0.25">
      <c r="A1882" s="6">
        <v>531616</v>
      </c>
      <c r="B1882" s="7" t="s">
        <v>363</v>
      </c>
      <c r="C1882" s="8">
        <v>896063</v>
      </c>
      <c r="D1882" s="8">
        <v>732114</v>
      </c>
    </row>
    <row r="1883" spans="1:4" x14ac:dyDescent="0.25">
      <c r="A1883" s="6">
        <v>531617</v>
      </c>
      <c r="B1883" s="7" t="s">
        <v>364</v>
      </c>
      <c r="C1883" s="8">
        <v>2487968</v>
      </c>
      <c r="D1883" s="8">
        <v>2096378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2214689</v>
      </c>
      <c r="D1885" s="8">
        <v>6809736</v>
      </c>
    </row>
    <row r="1886" spans="1:4" x14ac:dyDescent="0.25">
      <c r="A1886" s="6">
        <v>531620</v>
      </c>
      <c r="B1886" s="7" t="s">
        <v>367</v>
      </c>
      <c r="C1886" s="8">
        <v>11506562</v>
      </c>
      <c r="D1886" s="8">
        <v>8802203</v>
      </c>
    </row>
    <row r="1887" spans="1:4" x14ac:dyDescent="0.25">
      <c r="A1887" s="6">
        <v>531621</v>
      </c>
      <c r="B1887" s="7" t="s">
        <v>368</v>
      </c>
      <c r="C1887" s="8"/>
      <c r="D1887" s="8">
        <v>98354</v>
      </c>
    </row>
    <row r="1888" spans="1:4" x14ac:dyDescent="0.25">
      <c r="A1888" s="6">
        <v>531622</v>
      </c>
      <c r="B1888" s="7" t="s">
        <v>369</v>
      </c>
      <c r="C1888" s="8">
        <v>3000</v>
      </c>
      <c r="D1888" s="8"/>
    </row>
    <row r="1889" spans="1:4" x14ac:dyDescent="0.25">
      <c r="A1889" s="6">
        <v>531623</v>
      </c>
      <c r="B1889" s="7" t="s">
        <v>370</v>
      </c>
      <c r="C1889" s="8">
        <v>126213</v>
      </c>
      <c r="D1889" s="8">
        <v>265770</v>
      </c>
    </row>
    <row r="1890" spans="1:4" x14ac:dyDescent="0.25">
      <c r="A1890" s="6">
        <v>531624</v>
      </c>
      <c r="B1890" s="7" t="s">
        <v>371</v>
      </c>
      <c r="C1890" s="8">
        <v>2922250</v>
      </c>
      <c r="D1890" s="8">
        <v>8543098</v>
      </c>
    </row>
    <row r="1891" spans="1:4" x14ac:dyDescent="0.25">
      <c r="A1891" s="6">
        <v>531625</v>
      </c>
      <c r="B1891" s="7" t="s">
        <v>372</v>
      </c>
      <c r="C1891" s="8">
        <v>1920570</v>
      </c>
      <c r="D1891" s="8">
        <v>1624593</v>
      </c>
    </row>
    <row r="1892" spans="1:4" x14ac:dyDescent="0.25">
      <c r="A1892" s="6">
        <v>531626</v>
      </c>
      <c r="B1892" s="7" t="s">
        <v>373</v>
      </c>
      <c r="C1892" s="8">
        <v>45821</v>
      </c>
      <c r="D1892" s="8">
        <v>94460</v>
      </c>
    </row>
    <row r="1893" spans="1:4" x14ac:dyDescent="0.25">
      <c r="A1893" s="6">
        <v>531627</v>
      </c>
      <c r="B1893" s="7" t="s">
        <v>374</v>
      </c>
      <c r="C1893" s="8">
        <v>1091397</v>
      </c>
      <c r="D1893" s="8">
        <v>91366</v>
      </c>
    </row>
    <row r="1894" spans="1:4" x14ac:dyDescent="0.25">
      <c r="A1894" s="6">
        <v>531628</v>
      </c>
      <c r="B1894" s="7" t="s">
        <v>375</v>
      </c>
      <c r="C1894" s="8">
        <v>2813610</v>
      </c>
      <c r="D1894" s="8">
        <v>2572987</v>
      </c>
    </row>
    <row r="1895" spans="1:4" x14ac:dyDescent="0.25">
      <c r="A1895" s="6">
        <v>531629</v>
      </c>
      <c r="B1895" s="7" t="s">
        <v>376</v>
      </c>
      <c r="C1895" s="8">
        <v>447658</v>
      </c>
      <c r="D1895" s="8">
        <v>276797</v>
      </c>
    </row>
    <row r="1896" spans="1:4" x14ac:dyDescent="0.25">
      <c r="A1896" s="6">
        <v>531630</v>
      </c>
      <c r="B1896" s="7" t="s">
        <v>377</v>
      </c>
      <c r="C1896" s="8">
        <v>1067261</v>
      </c>
      <c r="D1896" s="8">
        <v>734584</v>
      </c>
    </row>
    <row r="1897" spans="1:4" x14ac:dyDescent="0.25">
      <c r="A1897" s="6">
        <v>531631</v>
      </c>
      <c r="B1897" s="7" t="s">
        <v>378</v>
      </c>
      <c r="C1897" s="8"/>
      <c r="D1897" s="8">
        <v>54332</v>
      </c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>
        <v>193561</v>
      </c>
      <c r="D1899" s="8">
        <v>87501</v>
      </c>
    </row>
    <row r="1900" spans="1:4" x14ac:dyDescent="0.25">
      <c r="A1900" s="6">
        <v>531634</v>
      </c>
      <c r="B1900" s="7" t="s">
        <v>381</v>
      </c>
      <c r="C1900" s="8">
        <v>259141</v>
      </c>
      <c r="D1900" s="8">
        <v>628566</v>
      </c>
    </row>
    <row r="1901" spans="1:4" x14ac:dyDescent="0.25">
      <c r="A1901" s="6">
        <v>531635</v>
      </c>
      <c r="B1901" s="7" t="s">
        <v>382</v>
      </c>
      <c r="C1901" s="8">
        <v>1136316</v>
      </c>
      <c r="D1901" s="8">
        <v>711102</v>
      </c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>
        <v>15250</v>
      </c>
    </row>
    <row r="1904" spans="1:4" x14ac:dyDescent="0.25">
      <c r="A1904" s="6">
        <v>531638</v>
      </c>
      <c r="B1904" s="7" t="s">
        <v>413</v>
      </c>
      <c r="C1904" s="8">
        <v>182280</v>
      </c>
      <c r="D1904" s="8">
        <v>61394</v>
      </c>
    </row>
    <row r="1905" spans="1:4" x14ac:dyDescent="0.25">
      <c r="A1905" s="6">
        <v>531639</v>
      </c>
      <c r="B1905" s="7" t="s">
        <v>386</v>
      </c>
      <c r="C1905" s="8">
        <v>229655</v>
      </c>
      <c r="D1905" s="8">
        <v>120677</v>
      </c>
    </row>
    <row r="1906" spans="1:4" x14ac:dyDescent="0.25">
      <c r="A1906" s="6">
        <v>531640</v>
      </c>
      <c r="B1906" s="7" t="s">
        <v>387</v>
      </c>
      <c r="C1906" s="8">
        <v>4784559</v>
      </c>
      <c r="D1906" s="8"/>
    </row>
    <row r="1907" spans="1:4" x14ac:dyDescent="0.25">
      <c r="A1907" s="6">
        <v>531641</v>
      </c>
      <c r="B1907" s="7" t="s">
        <v>388</v>
      </c>
      <c r="C1907" s="8">
        <v>919678</v>
      </c>
      <c r="D1907" s="8">
        <v>802260</v>
      </c>
    </row>
    <row r="1908" spans="1:4" x14ac:dyDescent="0.25">
      <c r="A1908" s="6">
        <v>531642</v>
      </c>
      <c r="B1908" s="7" t="s">
        <v>167</v>
      </c>
      <c r="C1908" s="8">
        <v>1381528</v>
      </c>
      <c r="D1908" s="8">
        <v>1345681</v>
      </c>
    </row>
    <row r="1909" spans="1:4" x14ac:dyDescent="0.25">
      <c r="A1909" s="6">
        <v>531643</v>
      </c>
      <c r="B1909" s="7" t="s">
        <v>159</v>
      </c>
      <c r="C1909" s="8">
        <v>229754</v>
      </c>
      <c r="D1909" s="8">
        <v>286401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166570</v>
      </c>
      <c r="D1911" s="8">
        <v>165901</v>
      </c>
    </row>
    <row r="1912" spans="1:4" x14ac:dyDescent="0.25">
      <c r="A1912" s="6">
        <v>531646</v>
      </c>
      <c r="B1912" s="7" t="s">
        <v>171</v>
      </c>
      <c r="C1912" s="8">
        <v>1303423</v>
      </c>
      <c r="D1912" s="8">
        <v>1278481</v>
      </c>
    </row>
    <row r="1913" spans="1:4" x14ac:dyDescent="0.25">
      <c r="A1913" s="6">
        <v>531647</v>
      </c>
      <c r="B1913" s="7" t="s">
        <v>389</v>
      </c>
      <c r="C1913" s="8">
        <v>475060</v>
      </c>
      <c r="D1913" s="8">
        <v>331000</v>
      </c>
    </row>
    <row r="1914" spans="1:4" x14ac:dyDescent="0.25">
      <c r="A1914" s="6">
        <v>531648</v>
      </c>
      <c r="B1914" s="7" t="s">
        <v>390</v>
      </c>
      <c r="C1914" s="8"/>
      <c r="D1914" s="8">
        <v>108156</v>
      </c>
    </row>
    <row r="1915" spans="1:4" ht="15.75" thickBot="1" x14ac:dyDescent="0.3">
      <c r="A1915" s="6">
        <v>531660</v>
      </c>
      <c r="B1915" s="7" t="s">
        <v>38</v>
      </c>
      <c r="C1915" s="8">
        <v>9703226</v>
      </c>
      <c r="D1915" s="8">
        <v>9339738</v>
      </c>
    </row>
    <row r="1916" spans="1:4" x14ac:dyDescent="0.25">
      <c r="A1916" s="22" t="s">
        <v>18</v>
      </c>
      <c r="B1916" s="23"/>
      <c r="C1916" s="24">
        <f>SUM(C1867:C1915)</f>
        <v>85794544</v>
      </c>
      <c r="D1916" s="24">
        <f>SUM(D1867:D1915)</f>
        <v>86910660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280936</v>
      </c>
      <c r="D1918" s="8">
        <v>270357</v>
      </c>
    </row>
    <row r="1919" spans="1:4" ht="15.75" thickBot="1" x14ac:dyDescent="0.3">
      <c r="A1919" s="9" t="s">
        <v>18</v>
      </c>
      <c r="B1919" s="10"/>
      <c r="C1919" s="11">
        <f>SUM(C1918:C1918)</f>
        <v>280936</v>
      </c>
      <c r="D1919" s="11">
        <f>SUM(D1918:D1918)</f>
        <v>270357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2703604</v>
      </c>
      <c r="D2275" s="8">
        <v>1753262</v>
      </c>
    </row>
    <row r="2276" spans="1:4" x14ac:dyDescent="0.25">
      <c r="A2276" s="6">
        <v>550102</v>
      </c>
      <c r="B2276" s="7" t="s">
        <v>440</v>
      </c>
      <c r="C2276" s="8">
        <v>2785579</v>
      </c>
      <c r="D2276" s="8">
        <v>2890465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5489183</v>
      </c>
      <c r="D2279" s="11">
        <f>SUM(D2275:D2278)</f>
        <v>4643727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85930</v>
      </c>
      <c r="D2282" s="8">
        <v>661077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185</v>
      </c>
      <c r="D2284" s="8"/>
    </row>
    <row r="2285" spans="1:4" ht="15.75" thickBot="1" x14ac:dyDescent="0.3">
      <c r="A2285" s="9" t="s">
        <v>18</v>
      </c>
      <c r="B2285" s="10"/>
      <c r="C2285" s="11">
        <f>SUM(C2281:C2284)</f>
        <v>86115</v>
      </c>
      <c r="D2285" s="11">
        <f>SUM(D2281:D2284)</f>
        <v>661077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702502081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651923555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-2848461</v>
      </c>
      <c r="D2402" s="62">
        <f>D1115-D2400</f>
        <v>-28861726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06723-4C0E-40FC-9299-17671E4B7D0A}">
  <dimension ref="A1:U39"/>
  <sheetViews>
    <sheetView zoomScaleNormal="100" workbookViewId="0">
      <selection activeCell="W14" sqref="W14"/>
    </sheetView>
  </sheetViews>
  <sheetFormatPr baseColWidth="10" defaultRowHeight="15" x14ac:dyDescent="0.25"/>
  <sheetData>
    <row r="1" spans="1:21" x14ac:dyDescent="0.25">
      <c r="A1" s="85" t="s">
        <v>459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</row>
    <row r="2" spans="1:21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</row>
    <row r="3" spans="1:21" x14ac:dyDescent="0.25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</row>
    <row r="4" spans="1:21" x14ac:dyDescent="0.25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</row>
    <row r="5" spans="1:21" x14ac:dyDescent="0.25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</row>
    <row r="6" spans="1:21" x14ac:dyDescent="0.25">
      <c r="A6" s="85"/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</row>
    <row r="7" spans="1:21" x14ac:dyDescent="0.25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</row>
    <row r="8" spans="1:21" x14ac:dyDescent="0.25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1" x14ac:dyDescent="0.25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  <row r="10" spans="1:21" x14ac:dyDescent="0.25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</row>
    <row r="11" spans="1:21" x14ac:dyDescent="0.25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</row>
    <row r="12" spans="1:21" x14ac:dyDescent="0.25">
      <c r="A12" s="85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</row>
    <row r="13" spans="1:21" x14ac:dyDescent="0.25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</row>
    <row r="14" spans="1:21" x14ac:dyDescent="0.25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</row>
    <row r="15" spans="1:21" x14ac:dyDescent="0.25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</row>
    <row r="16" spans="1:21" x14ac:dyDescent="0.25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</row>
    <row r="17" spans="1:21" x14ac:dyDescent="0.2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</row>
    <row r="18" spans="1:21" x14ac:dyDescent="0.2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</row>
    <row r="19" spans="1:2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</row>
    <row r="20" spans="1:21" x14ac:dyDescent="0.25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</row>
    <row r="21" spans="1:21" x14ac:dyDescent="0.25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</row>
    <row r="22" spans="1:21" x14ac:dyDescent="0.25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</row>
    <row r="23" spans="1:21" x14ac:dyDescent="0.25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</row>
    <row r="24" spans="1:21" x14ac:dyDescent="0.25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</row>
    <row r="25" spans="1:21" x14ac:dyDescent="0.25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</row>
    <row r="26" spans="1:21" x14ac:dyDescent="0.25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</row>
    <row r="27" spans="1:21" x14ac:dyDescent="0.25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</row>
    <row r="28" spans="1:21" x14ac:dyDescent="0.25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</row>
    <row r="29" spans="1:21" x14ac:dyDescent="0.25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</row>
    <row r="30" spans="1:21" x14ac:dyDescent="0.25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</row>
    <row r="31" spans="1:21" x14ac:dyDescent="0.25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</row>
    <row r="32" spans="1:21" x14ac:dyDescent="0.25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</row>
    <row r="33" spans="1:21" x14ac:dyDescent="0.2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</row>
    <row r="34" spans="1:21" x14ac:dyDescent="0.25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</row>
    <row r="35" spans="1:21" x14ac:dyDescent="0.25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</row>
    <row r="36" spans="1:21" x14ac:dyDescent="0.25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</row>
    <row r="37" spans="1:21" x14ac:dyDescent="0.25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</row>
    <row r="38" spans="1:21" x14ac:dyDescent="0.25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</row>
    <row r="39" spans="1:21" x14ac:dyDescent="0.25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</row>
  </sheetData>
  <mergeCells count="1">
    <mergeCell ref="A1:U39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82E4F-EA2B-4BE4-B8E9-3663090E1244}">
  <dimension ref="A1:D2402"/>
  <sheetViews>
    <sheetView workbookViewId="0">
      <selection activeCell="E21" sqref="E21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82086244.780000001</v>
      </c>
      <c r="D8" s="8">
        <v>82086244.780000001</v>
      </c>
    </row>
    <row r="9" spans="1:4" x14ac:dyDescent="0.25">
      <c r="A9" s="6">
        <v>1105</v>
      </c>
      <c r="B9" s="7" t="s">
        <v>9</v>
      </c>
      <c r="C9" s="8">
        <v>-19382050.050000001</v>
      </c>
      <c r="D9" s="8">
        <v>-16881140.370000001</v>
      </c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28185442.359999999</v>
      </c>
      <c r="D11" s="8">
        <v>39715996.5</v>
      </c>
    </row>
    <row r="12" spans="1:4" x14ac:dyDescent="0.25">
      <c r="A12" s="6">
        <v>1108</v>
      </c>
      <c r="B12" s="7" t="s">
        <v>12</v>
      </c>
      <c r="C12" s="8">
        <v>118797895.40000001</v>
      </c>
      <c r="D12" s="8">
        <v>95359900.469999999</v>
      </c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48374497.369999997</v>
      </c>
      <c r="D16" s="8">
        <v>21390165.329999998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258062029.86000001</v>
      </c>
      <c r="D18" s="11">
        <f>SUM(D4:D17)</f>
        <v>221671166.70999998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78631.08</v>
      </c>
      <c r="D21" s="8">
        <v>78828.11</v>
      </c>
    </row>
    <row r="22" spans="1:4" x14ac:dyDescent="0.25">
      <c r="A22" s="6">
        <v>1203</v>
      </c>
      <c r="B22" s="7" t="s">
        <v>22</v>
      </c>
      <c r="C22" s="8">
        <v>2562185.5699999998</v>
      </c>
      <c r="D22" s="8">
        <v>2819677.14</v>
      </c>
    </row>
    <row r="23" spans="1:4" x14ac:dyDescent="0.25">
      <c r="A23" s="6">
        <v>1204</v>
      </c>
      <c r="B23" s="7" t="s">
        <v>23</v>
      </c>
      <c r="C23" s="8">
        <v>27200.639999999999</v>
      </c>
      <c r="D23" s="8">
        <v>21104</v>
      </c>
    </row>
    <row r="24" spans="1:4" ht="15.75" thickBot="1" x14ac:dyDescent="0.3">
      <c r="A24" s="16">
        <v>1205</v>
      </c>
      <c r="B24" s="17" t="s">
        <v>24</v>
      </c>
      <c r="C24" s="8">
        <v>3098331.32</v>
      </c>
      <c r="D24" s="18">
        <v>3537807.49</v>
      </c>
    </row>
    <row r="25" spans="1:4" ht="15.75" thickBot="1" x14ac:dyDescent="0.3">
      <c r="A25" s="9" t="s">
        <v>18</v>
      </c>
      <c r="B25" s="10"/>
      <c r="C25" s="11">
        <f>SUM(C20:C24)</f>
        <v>5766348.6099999994</v>
      </c>
      <c r="D25" s="11">
        <f>SUM(D20:D24)</f>
        <v>6457416.7400000002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23032840.170000002</v>
      </c>
      <c r="D27" s="8">
        <v>16098605.529999999</v>
      </c>
    </row>
    <row r="28" spans="1:4" x14ac:dyDescent="0.25">
      <c r="A28" s="6">
        <v>1302</v>
      </c>
      <c r="B28" s="7" t="s">
        <v>27</v>
      </c>
      <c r="C28" s="8">
        <v>143027005.18000001</v>
      </c>
      <c r="D28" s="8">
        <v>150920092.09999999</v>
      </c>
    </row>
    <row r="29" spans="1:4" x14ac:dyDescent="0.25">
      <c r="A29" s="6">
        <v>1303</v>
      </c>
      <c r="B29" s="7" t="s">
        <v>28</v>
      </c>
      <c r="C29" s="8">
        <v>6726656.4500000002</v>
      </c>
      <c r="D29" s="8">
        <v>6788062.46</v>
      </c>
    </row>
    <row r="30" spans="1:4" x14ac:dyDescent="0.25">
      <c r="A30" s="6">
        <v>1304</v>
      </c>
      <c r="B30" s="7" t="s">
        <v>29</v>
      </c>
      <c r="C30" s="8">
        <v>469487.75</v>
      </c>
      <c r="D30" s="8">
        <v>345499.01</v>
      </c>
    </row>
    <row r="31" spans="1:4" x14ac:dyDescent="0.25">
      <c r="A31" s="6">
        <v>1305</v>
      </c>
      <c r="B31" s="7" t="s">
        <v>30</v>
      </c>
      <c r="C31" s="8">
        <v>1851538.36</v>
      </c>
      <c r="D31" s="8">
        <v>3289091.99</v>
      </c>
    </row>
    <row r="32" spans="1:4" x14ac:dyDescent="0.25">
      <c r="A32" s="6">
        <v>1306</v>
      </c>
      <c r="B32" s="7" t="s">
        <v>31</v>
      </c>
      <c r="C32" s="8">
        <v>188140.69</v>
      </c>
      <c r="D32" s="8">
        <v>414160.35</v>
      </c>
    </row>
    <row r="33" spans="1:4" x14ac:dyDescent="0.25">
      <c r="A33" s="6">
        <v>1307</v>
      </c>
      <c r="B33" s="7" t="s">
        <v>32</v>
      </c>
      <c r="C33" s="8">
        <v>8286735.5</v>
      </c>
      <c r="D33" s="8">
        <v>4752766.12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3503954.92</v>
      </c>
      <c r="D39" s="8">
        <v>3057908.01</v>
      </c>
    </row>
    <row r="40" spans="1:4" ht="15.75" thickBot="1" x14ac:dyDescent="0.3">
      <c r="A40" s="9" t="s">
        <v>18</v>
      </c>
      <c r="B40" s="10"/>
      <c r="C40" s="11">
        <f>SUM(C27:C39)</f>
        <v>187086359.02000001</v>
      </c>
      <c r="D40" s="11">
        <f>SUM(D27:D39)</f>
        <v>185666185.56999999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17154397.960000001</v>
      </c>
      <c r="D46" s="8">
        <v>15048437.380000001</v>
      </c>
    </row>
    <row r="47" spans="1:4" x14ac:dyDescent="0.25">
      <c r="A47" s="6">
        <v>1406</v>
      </c>
      <c r="B47" s="7" t="s">
        <v>45</v>
      </c>
      <c r="C47" s="8">
        <v>47106912.609999999</v>
      </c>
      <c r="D47" s="8">
        <v>67679608.909999996</v>
      </c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>
        <v>2336951.6</v>
      </c>
      <c r="D50" s="8">
        <v>2395850.67</v>
      </c>
    </row>
    <row r="51" spans="1:4" ht="15.75" thickBot="1" x14ac:dyDescent="0.3">
      <c r="A51" s="9" t="s">
        <v>18</v>
      </c>
      <c r="B51" s="10"/>
      <c r="C51" s="11">
        <f>SUM(C42:C50)</f>
        <v>66598262.170000002</v>
      </c>
      <c r="D51" s="21">
        <f>SUM(D42:D50)</f>
        <v>85123896.959999993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5393843.7999999998</v>
      </c>
      <c r="D54" s="8">
        <v>5328376.03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40962877.200000003</v>
      </c>
      <c r="D57" s="8">
        <v>36376081.25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>
        <v>109960825.11</v>
      </c>
      <c r="D59" s="8">
        <v>117406663.29000001</v>
      </c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4968268.8499999996</v>
      </c>
      <c r="D61" s="8">
        <v>6491823.3099999996</v>
      </c>
    </row>
    <row r="62" spans="1:4" x14ac:dyDescent="0.25">
      <c r="A62" s="22" t="s">
        <v>18</v>
      </c>
      <c r="B62" s="23"/>
      <c r="C62" s="24">
        <f>SUM(C53:C61)</f>
        <v>161285814.96000001</v>
      </c>
      <c r="D62" s="24">
        <f>SUM(D53:D61)</f>
        <v>165602943.88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2850954.8</v>
      </c>
      <c r="D64" s="8">
        <v>2650000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3000000</v>
      </c>
      <c r="D68" s="8">
        <v>10540220.869999999</v>
      </c>
    </row>
    <row r="69" spans="1:4" ht="15.75" thickBot="1" x14ac:dyDescent="0.3">
      <c r="A69" s="9" t="s">
        <v>18</v>
      </c>
      <c r="B69" s="10"/>
      <c r="C69" s="11">
        <f>SUM(C64:C68)</f>
        <v>5850954.7999999998</v>
      </c>
      <c r="D69" s="11">
        <f>SUM(D64:D68)</f>
        <v>13190220.869999999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31143116.300000001</v>
      </c>
      <c r="D73" s="8">
        <v>26900826.899999999</v>
      </c>
    </row>
    <row r="74" spans="1:4" x14ac:dyDescent="0.25">
      <c r="A74" s="6">
        <v>1704</v>
      </c>
      <c r="B74" s="7" t="s">
        <v>68</v>
      </c>
      <c r="C74" s="8">
        <v>-26876888.399999999</v>
      </c>
      <c r="D74" s="8">
        <v>-26042814.149999999</v>
      </c>
    </row>
    <row r="75" spans="1:4" x14ac:dyDescent="0.25">
      <c r="A75" s="6">
        <v>1705</v>
      </c>
      <c r="B75" s="7" t="s">
        <v>69</v>
      </c>
      <c r="C75" s="8">
        <v>6667955.9199999999</v>
      </c>
      <c r="D75" s="8">
        <v>6297544.9299999997</v>
      </c>
    </row>
    <row r="76" spans="1:4" ht="15.75" thickBot="1" x14ac:dyDescent="0.3">
      <c r="A76" s="6">
        <v>1706</v>
      </c>
      <c r="B76" s="7" t="s">
        <v>70</v>
      </c>
      <c r="C76" s="8">
        <v>-6263354.1100000003</v>
      </c>
      <c r="D76" s="8">
        <v>-5955493.8399999999</v>
      </c>
    </row>
    <row r="77" spans="1:4" ht="15.75" thickBot="1" x14ac:dyDescent="0.3">
      <c r="A77" s="9" t="s">
        <v>18</v>
      </c>
      <c r="B77" s="10"/>
      <c r="C77" s="11">
        <f>SUM(C71:C76)</f>
        <v>4670829.7100000018</v>
      </c>
      <c r="D77" s="11">
        <f>SUM(D71:D76)</f>
        <v>1200063.8399999999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830295.11</v>
      </c>
      <c r="D84" s="8">
        <v>413953</v>
      </c>
    </row>
    <row r="85" spans="1:4" x14ac:dyDescent="0.25">
      <c r="A85" s="6">
        <v>1903</v>
      </c>
      <c r="B85" s="7" t="s">
        <v>76</v>
      </c>
      <c r="C85" s="8">
        <v>3726232.95</v>
      </c>
      <c r="D85" s="8">
        <v>3726232.95</v>
      </c>
    </row>
    <row r="86" spans="1:4" x14ac:dyDescent="0.25">
      <c r="A86" s="6">
        <v>1904</v>
      </c>
      <c r="B86" s="7" t="s">
        <v>77</v>
      </c>
      <c r="C86" s="8">
        <v>7460228.6299999999</v>
      </c>
      <c r="D86" s="8">
        <v>3626962.14</v>
      </c>
    </row>
    <row r="87" spans="1:4" x14ac:dyDescent="0.25">
      <c r="A87" s="6">
        <v>1905</v>
      </c>
      <c r="B87" s="7" t="s">
        <v>78</v>
      </c>
      <c r="C87" s="8">
        <v>25059644.739999998</v>
      </c>
      <c r="D87" s="8">
        <v>25059644.739999998</v>
      </c>
    </row>
    <row r="88" spans="1:4" x14ac:dyDescent="0.25">
      <c r="A88" s="6">
        <v>1906</v>
      </c>
      <c r="B88" s="7" t="s">
        <v>79</v>
      </c>
      <c r="C88" s="8">
        <v>-14866535.609999999</v>
      </c>
      <c r="D88" s="8">
        <v>-12538150.529999999</v>
      </c>
    </row>
    <row r="89" spans="1:4" x14ac:dyDescent="0.25">
      <c r="A89" s="6">
        <v>1907</v>
      </c>
      <c r="B89" s="7" t="s">
        <v>80</v>
      </c>
      <c r="C89" s="8">
        <v>62499373.009999998</v>
      </c>
      <c r="D89" s="8">
        <v>62499373.009999998</v>
      </c>
    </row>
    <row r="90" spans="1:4" x14ac:dyDescent="0.25">
      <c r="A90" s="6">
        <v>1908</v>
      </c>
      <c r="B90" s="7" t="s">
        <v>81</v>
      </c>
      <c r="C90" s="8">
        <v>-46834744.75</v>
      </c>
      <c r="D90" s="8">
        <v>-39289425.670000002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37874494.079999998</v>
      </c>
      <c r="D92" s="11">
        <f>SUM(D83:D91)</f>
        <v>43498589.640000001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727195093.21000004</v>
      </c>
      <c r="D94" s="29">
        <f>D18+D25+D40+D51+D62+D69+D77+D81+D92</f>
        <v>722410484.20999992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327572.17</v>
      </c>
      <c r="D98" s="8">
        <v>371915.92</v>
      </c>
    </row>
    <row r="99" spans="1:4" x14ac:dyDescent="0.25">
      <c r="A99" s="6">
        <v>2102</v>
      </c>
      <c r="B99" s="7" t="s">
        <v>87</v>
      </c>
      <c r="C99" s="8">
        <v>10768986.17</v>
      </c>
      <c r="D99" s="8">
        <v>5011298.08</v>
      </c>
    </row>
    <row r="100" spans="1:4" x14ac:dyDescent="0.25">
      <c r="A100" s="6">
        <v>2103</v>
      </c>
      <c r="B100" s="7" t="s">
        <v>88</v>
      </c>
      <c r="C100" s="8">
        <v>8070813.9100000001</v>
      </c>
      <c r="D100" s="8">
        <v>6888266.21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/>
      <c r="D103" s="8"/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19167372.25</v>
      </c>
      <c r="D105" s="11">
        <f>SUM(D98:D104)</f>
        <v>12271480.210000001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17109624.190000001</v>
      </c>
      <c r="D107" s="8">
        <v>21747424.789999999</v>
      </c>
    </row>
    <row r="108" spans="1:4" x14ac:dyDescent="0.25">
      <c r="A108" s="6">
        <v>2202</v>
      </c>
      <c r="B108" s="7" t="s">
        <v>95</v>
      </c>
      <c r="C108" s="8">
        <v>25362883.23</v>
      </c>
      <c r="D108" s="8">
        <v>35601350.509999998</v>
      </c>
    </row>
    <row r="109" spans="1:4" x14ac:dyDescent="0.25">
      <c r="A109" s="6">
        <v>2203</v>
      </c>
      <c r="B109" s="33" t="s">
        <v>96</v>
      </c>
      <c r="C109" s="8">
        <v>333254.56</v>
      </c>
      <c r="D109" s="8">
        <v>426388.21</v>
      </c>
    </row>
    <row r="110" spans="1:4" x14ac:dyDescent="0.25">
      <c r="A110" s="6">
        <v>2204</v>
      </c>
      <c r="B110" s="7" t="s">
        <v>97</v>
      </c>
      <c r="C110" s="8">
        <v>-8062.57</v>
      </c>
      <c r="D110" s="8">
        <v>-0.04</v>
      </c>
    </row>
    <row r="111" spans="1:4" x14ac:dyDescent="0.25">
      <c r="A111" s="6">
        <v>2205</v>
      </c>
      <c r="B111" s="7" t="s">
        <v>98</v>
      </c>
      <c r="C111" s="8">
        <v>591369.68000000005</v>
      </c>
      <c r="D111" s="8">
        <v>1148828.78</v>
      </c>
    </row>
    <row r="112" spans="1:4" x14ac:dyDescent="0.25">
      <c r="A112" s="6">
        <v>2206</v>
      </c>
      <c r="B112" s="7" t="s">
        <v>99</v>
      </c>
      <c r="C112" s="8">
        <v>109166789.08</v>
      </c>
      <c r="D112" s="8">
        <v>86043218.439999998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3847439.65</v>
      </c>
      <c r="D114" s="8">
        <v>4191674.58</v>
      </c>
    </row>
    <row r="115" spans="1:4" x14ac:dyDescent="0.25">
      <c r="A115" s="6">
        <v>2209</v>
      </c>
      <c r="B115" s="7" t="s">
        <v>102</v>
      </c>
      <c r="C115" s="8">
        <v>4143512.08</v>
      </c>
      <c r="D115" s="8">
        <v>1963541.45</v>
      </c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>
        <v>1177952.28</v>
      </c>
      <c r="D117" s="8">
        <v>1145742.55</v>
      </c>
    </row>
    <row r="118" spans="1:4" x14ac:dyDescent="0.25">
      <c r="A118" s="6">
        <v>2212</v>
      </c>
      <c r="B118" s="7" t="s">
        <v>105</v>
      </c>
      <c r="C118" s="8">
        <v>43222.12</v>
      </c>
      <c r="D118" s="8">
        <v>106340.57</v>
      </c>
    </row>
    <row r="119" spans="1:4" x14ac:dyDescent="0.25">
      <c r="A119" s="6">
        <v>2213</v>
      </c>
      <c r="B119" s="7" t="s">
        <v>106</v>
      </c>
      <c r="C119" s="8">
        <v>-0.01</v>
      </c>
      <c r="D119" s="8">
        <v>44.85</v>
      </c>
    </row>
    <row r="120" spans="1:4" x14ac:dyDescent="0.25">
      <c r="A120" s="6">
        <v>2214</v>
      </c>
      <c r="B120" s="7" t="s">
        <v>107</v>
      </c>
      <c r="C120" s="8">
        <v>0.1</v>
      </c>
      <c r="D120" s="8">
        <v>7754.94</v>
      </c>
    </row>
    <row r="121" spans="1:4" x14ac:dyDescent="0.25">
      <c r="A121" s="6">
        <v>2215</v>
      </c>
      <c r="B121" s="7" t="s">
        <v>108</v>
      </c>
      <c r="C121" s="8">
        <v>186624.78</v>
      </c>
      <c r="D121" s="8">
        <v>264828.71000000002</v>
      </c>
    </row>
    <row r="122" spans="1:4" ht="15.75" thickBot="1" x14ac:dyDescent="0.3">
      <c r="A122" s="19">
        <v>2216</v>
      </c>
      <c r="B122" s="20" t="s">
        <v>109</v>
      </c>
      <c r="C122" s="8">
        <v>3489541.12</v>
      </c>
      <c r="D122" s="8">
        <v>2955266.8</v>
      </c>
    </row>
    <row r="123" spans="1:4" ht="15.75" thickBot="1" x14ac:dyDescent="0.3">
      <c r="A123" s="9" t="s">
        <v>18</v>
      </c>
      <c r="B123" s="10"/>
      <c r="C123" s="11">
        <f>SUM(C107:C122)</f>
        <v>165444150.29000005</v>
      </c>
      <c r="D123" s="11">
        <f>SUM(D107:D122)</f>
        <v>155602405.14000002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1592985.26</v>
      </c>
      <c r="D126" s="8">
        <v>200000.02</v>
      </c>
    </row>
    <row r="127" spans="1:4" x14ac:dyDescent="0.25">
      <c r="A127" s="6">
        <v>2303</v>
      </c>
      <c r="B127" s="7" t="s">
        <v>113</v>
      </c>
      <c r="C127" s="8">
        <v>548658.68999999994</v>
      </c>
      <c r="D127" s="8">
        <v>294948.68</v>
      </c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74725380.239999995</v>
      </c>
      <c r="D138" s="8">
        <v>55255550.68</v>
      </c>
    </row>
    <row r="139" spans="1:4" x14ac:dyDescent="0.25">
      <c r="A139" s="6">
        <v>2314</v>
      </c>
      <c r="B139" s="7" t="s">
        <v>125</v>
      </c>
      <c r="C139" s="8">
        <v>-8545056.2599999998</v>
      </c>
      <c r="D139" s="8">
        <v>-9507714.4700000007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68321967.929999992</v>
      </c>
      <c r="D141" s="11">
        <f>SUM(D125:D140)</f>
        <v>46242784.910000004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539845.86</v>
      </c>
      <c r="D143" s="8">
        <v>551132.80000000005</v>
      </c>
    </row>
    <row r="144" spans="1:4" x14ac:dyDescent="0.25">
      <c r="A144" s="6">
        <v>2402</v>
      </c>
      <c r="B144" s="7" t="s">
        <v>129</v>
      </c>
      <c r="C144" s="8">
        <v>104656865.84999999</v>
      </c>
      <c r="D144" s="8">
        <v>132390827.68000001</v>
      </c>
    </row>
    <row r="145" spans="1:4" x14ac:dyDescent="0.25">
      <c r="A145" s="6">
        <v>2403</v>
      </c>
      <c r="B145" s="7" t="s">
        <v>130</v>
      </c>
      <c r="C145" s="8">
        <v>891437.4</v>
      </c>
      <c r="D145" s="8">
        <v>933395.36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13859581.130000001</v>
      </c>
      <c r="D147" s="8">
        <v>6449300.1600000001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119947730.23999999</v>
      </c>
      <c r="D149" s="11">
        <f>SUM(D143:D148)</f>
        <v>140324656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394702.69</v>
      </c>
      <c r="D151" s="8">
        <v>271982.61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>
        <v>9123337.5500000007</v>
      </c>
      <c r="D155" s="8">
        <v>8062622.5099999998</v>
      </c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9518040.2400000002</v>
      </c>
      <c r="D157" s="11">
        <f>SUM(D151:D156)</f>
        <v>8334605.1200000001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11001920.970000001</v>
      </c>
      <c r="D160" s="8">
        <v>4866052.41</v>
      </c>
    </row>
    <row r="161" spans="1:4" x14ac:dyDescent="0.25">
      <c r="A161" s="6">
        <v>2603</v>
      </c>
      <c r="B161" s="7" t="s">
        <v>144</v>
      </c>
      <c r="C161" s="8">
        <v>2647737</v>
      </c>
      <c r="D161" s="8">
        <v>2647737</v>
      </c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837552.39</v>
      </c>
      <c r="D164" s="8">
        <v>573950.99</v>
      </c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>
        <v>134760025</v>
      </c>
      <c r="D166" s="34">
        <v>101281071.84999999</v>
      </c>
    </row>
    <row r="167" spans="1:4" ht="15.75" thickBot="1" x14ac:dyDescent="0.3">
      <c r="A167" s="9" t="s">
        <v>18</v>
      </c>
      <c r="B167" s="10"/>
      <c r="C167" s="11">
        <f>SUM(C159:C166)</f>
        <v>149247235.36000001</v>
      </c>
      <c r="D167" s="11">
        <f>SUM(D159:D166)</f>
        <v>109368812.25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9550034.1999999993</v>
      </c>
      <c r="D169" s="8">
        <v>8033780.5499999998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3945369</v>
      </c>
      <c r="D172" s="8">
        <v>4597803.6500000004</v>
      </c>
    </row>
    <row r="173" spans="1:4" x14ac:dyDescent="0.25">
      <c r="A173" s="6">
        <v>2705</v>
      </c>
      <c r="B173" s="7" t="s">
        <v>155</v>
      </c>
      <c r="C173" s="8">
        <v>1102887.68</v>
      </c>
      <c r="D173" s="8">
        <v>563144.06999999995</v>
      </c>
    </row>
    <row r="174" spans="1:4" x14ac:dyDescent="0.25">
      <c r="A174" s="6">
        <v>2706</v>
      </c>
      <c r="B174" s="7" t="s">
        <v>156</v>
      </c>
      <c r="C174" s="8">
        <v>97995.28</v>
      </c>
      <c r="D174" s="8">
        <v>51821.82</v>
      </c>
    </row>
    <row r="175" spans="1:4" x14ac:dyDescent="0.25">
      <c r="A175" s="6">
        <v>2707</v>
      </c>
      <c r="B175" s="7" t="s">
        <v>157</v>
      </c>
      <c r="C175" s="8">
        <v>916783.03</v>
      </c>
      <c r="D175" s="8">
        <v>726759.42</v>
      </c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55551.7</v>
      </c>
      <c r="D177" s="8">
        <v>39496.769999999997</v>
      </c>
    </row>
    <row r="178" spans="1:4" x14ac:dyDescent="0.25">
      <c r="A178" s="6">
        <v>2710</v>
      </c>
      <c r="B178" s="7" t="s">
        <v>160</v>
      </c>
      <c r="C178" s="8">
        <v>15650.33</v>
      </c>
      <c r="D178" s="8">
        <v>324533.96000000002</v>
      </c>
    </row>
    <row r="179" spans="1:4" x14ac:dyDescent="0.25">
      <c r="A179" s="6">
        <v>2711</v>
      </c>
      <c r="B179" s="7" t="s">
        <v>161</v>
      </c>
      <c r="C179" s="8">
        <v>4795.3599999999997</v>
      </c>
      <c r="D179" s="8">
        <v>6632.74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290997.19</v>
      </c>
      <c r="D181" s="8">
        <v>56413.77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2692856.85</v>
      </c>
      <c r="D183" s="8">
        <v>2798614.67</v>
      </c>
    </row>
    <row r="184" spans="1:4" x14ac:dyDescent="0.25">
      <c r="A184" s="6">
        <v>2716</v>
      </c>
      <c r="B184" s="7" t="s">
        <v>166</v>
      </c>
      <c r="C184" s="8">
        <v>5916499.1900000004</v>
      </c>
      <c r="D184" s="8">
        <v>9682818.8900000006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/>
      <c r="D188" s="8"/>
    </row>
    <row r="189" spans="1:4" x14ac:dyDescent="0.25">
      <c r="A189" s="16">
        <v>2721</v>
      </c>
      <c r="B189" s="17" t="s">
        <v>171</v>
      </c>
      <c r="C189" s="8"/>
      <c r="D189" s="8"/>
    </row>
    <row r="190" spans="1:4" x14ac:dyDescent="0.25">
      <c r="A190" s="16">
        <v>2722</v>
      </c>
      <c r="B190" s="17" t="s">
        <v>172</v>
      </c>
      <c r="C190" s="8">
        <v>16976.14</v>
      </c>
      <c r="D190" s="8">
        <v>7731.12</v>
      </c>
    </row>
    <row r="191" spans="1:4" ht="15.75" thickBot="1" x14ac:dyDescent="0.3">
      <c r="A191" s="16">
        <v>2730</v>
      </c>
      <c r="B191" s="17" t="s">
        <v>173</v>
      </c>
      <c r="C191" s="8">
        <v>15066642.57</v>
      </c>
      <c r="D191" s="8">
        <v>30556587.199999999</v>
      </c>
    </row>
    <row r="192" spans="1:4" ht="15.75" thickBot="1" x14ac:dyDescent="0.3">
      <c r="A192" s="9" t="s">
        <v>18</v>
      </c>
      <c r="B192" s="10"/>
      <c r="C192" s="21">
        <f>SUM(C169:C191)</f>
        <v>39673038.519999996</v>
      </c>
      <c r="D192" s="21">
        <f>SUM(D169:D191)</f>
        <v>57446138.630000003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1962084.67</v>
      </c>
      <c r="D195" s="8">
        <v>1289428.6100000001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1962084.67</v>
      </c>
      <c r="D200" s="11">
        <f>SUM(D194:D199)</f>
        <v>1289428.6100000001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26229697.219999999</v>
      </c>
      <c r="D202" s="8">
        <v>29504913.100000001</v>
      </c>
    </row>
    <row r="203" spans="1:4" x14ac:dyDescent="0.25">
      <c r="A203" s="6">
        <v>2902</v>
      </c>
      <c r="B203" s="7" t="s">
        <v>182</v>
      </c>
      <c r="C203" s="8">
        <v>779503.37</v>
      </c>
      <c r="D203" s="8">
        <v>10309023.789999999</v>
      </c>
    </row>
    <row r="204" spans="1:4" x14ac:dyDescent="0.25">
      <c r="A204" s="6">
        <v>2903</v>
      </c>
      <c r="B204" s="7" t="s">
        <v>183</v>
      </c>
      <c r="C204" s="15">
        <v>472144.8</v>
      </c>
      <c r="D204" s="8"/>
    </row>
    <row r="205" spans="1:4" x14ac:dyDescent="0.25">
      <c r="A205" s="6">
        <v>2904</v>
      </c>
      <c r="B205" s="7" t="s">
        <v>184</v>
      </c>
      <c r="C205" s="8">
        <v>2941819.57</v>
      </c>
      <c r="D205" s="8">
        <v>2232129.89</v>
      </c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30423164.960000001</v>
      </c>
      <c r="D207" s="11">
        <f>SUM(D202:D206)</f>
        <v>42046066.780000001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603704784.46000004</v>
      </c>
      <c r="D209" s="29">
        <f>D105+D123+D141+D149+D157+D167+D192+D200+D207</f>
        <v>572926377.64999998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667501500</v>
      </c>
      <c r="D213" s="8">
        <v>667501500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667501500</v>
      </c>
      <c r="D216" s="11">
        <f>SUM(D213:D215)</f>
        <v>667501500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4962025.76</v>
      </c>
      <c r="D221" s="8">
        <v>4962025.76</v>
      </c>
    </row>
    <row r="222" spans="1:4" x14ac:dyDescent="0.25">
      <c r="A222" s="6">
        <v>3302</v>
      </c>
      <c r="B222" s="7" t="s">
        <v>195</v>
      </c>
      <c r="C222" s="8">
        <v>27093744</v>
      </c>
      <c r="D222" s="8"/>
    </row>
    <row r="223" spans="1:4" x14ac:dyDescent="0.25">
      <c r="A223" s="6">
        <v>3303</v>
      </c>
      <c r="B223" s="7" t="s">
        <v>196</v>
      </c>
      <c r="C223" s="8">
        <v>-576066961.00999999</v>
      </c>
      <c r="D223" s="8">
        <v>-522979419.19999999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-544011191.25</v>
      </c>
      <c r="D225" s="11">
        <f>SUM(D221:D224)</f>
        <v>-518017393.44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123490308.75</v>
      </c>
      <c r="D227" s="29">
        <f>D216+D219+D225</f>
        <v>149484106.56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727195093.21000004</v>
      </c>
      <c r="D229" s="29">
        <f>D209+D227</f>
        <v>722410484.21000004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590333.19999999995</v>
      </c>
      <c r="D234" s="8">
        <v>146880.64000000001</v>
      </c>
    </row>
    <row r="235" spans="1:4" x14ac:dyDescent="0.25">
      <c r="A235" s="6">
        <v>410102</v>
      </c>
      <c r="B235" s="7" t="s">
        <v>204</v>
      </c>
      <c r="C235" s="8">
        <v>848086.81</v>
      </c>
      <c r="D235" s="8">
        <v>1173105.75</v>
      </c>
    </row>
    <row r="236" spans="1:4" x14ac:dyDescent="0.25">
      <c r="A236" s="6">
        <v>410103</v>
      </c>
      <c r="B236" s="7" t="s">
        <v>87</v>
      </c>
      <c r="C236" s="8">
        <v>31940832.010000002</v>
      </c>
      <c r="D236" s="8">
        <v>18258430.289999999</v>
      </c>
    </row>
    <row r="237" spans="1:4" x14ac:dyDescent="0.25">
      <c r="A237" s="6">
        <v>410104</v>
      </c>
      <c r="B237" s="7" t="s">
        <v>205</v>
      </c>
      <c r="C237" s="8">
        <v>15814740.07</v>
      </c>
      <c r="D237" s="8">
        <v>12974386.109999999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/>
      <c r="D243" s="8"/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49193992.090000004</v>
      </c>
      <c r="D245" s="21">
        <f>SUM(D234:D244)</f>
        <v>32552802.789999999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1045389.4</v>
      </c>
      <c r="D294" s="8">
        <v>513631.89</v>
      </c>
    </row>
    <row r="295" spans="1:4" x14ac:dyDescent="0.25">
      <c r="A295" s="6">
        <v>410602</v>
      </c>
      <c r="B295" s="7" t="s">
        <v>88</v>
      </c>
      <c r="C295" s="8">
        <v>2470768.86</v>
      </c>
      <c r="D295" s="8">
        <v>2092892.22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/>
      <c r="D301" s="8"/>
    </row>
    <row r="302" spans="1:4" ht="15.75" thickBot="1" x14ac:dyDescent="0.3">
      <c r="A302" s="19">
        <v>410606</v>
      </c>
      <c r="B302" s="20" t="s">
        <v>210</v>
      </c>
      <c r="C302" s="8">
        <v>23263.47</v>
      </c>
      <c r="D302" s="8">
        <v>27963.39</v>
      </c>
    </row>
    <row r="303" spans="1:4" ht="15.75" thickBot="1" x14ac:dyDescent="0.3">
      <c r="A303" s="9" t="s">
        <v>18</v>
      </c>
      <c r="B303" s="10"/>
      <c r="C303" s="11">
        <f>SUM(C294:C302)</f>
        <v>3539421.73</v>
      </c>
      <c r="D303" s="11">
        <f>SUM(D294:D302)</f>
        <v>2634487.5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218913.01</v>
      </c>
      <c r="D306" s="8">
        <v>29999.58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218913.01</v>
      </c>
      <c r="D317" s="11">
        <f>SUM(D305:D316)</f>
        <v>29999.58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532532.76</v>
      </c>
      <c r="D333" s="8">
        <v>510816.29</v>
      </c>
    </row>
    <row r="334" spans="1:4" x14ac:dyDescent="0.25">
      <c r="A334" s="6">
        <v>410902</v>
      </c>
      <c r="B334" s="7" t="s">
        <v>87</v>
      </c>
      <c r="C334" s="8">
        <v>3592665.97</v>
      </c>
      <c r="D334" s="8">
        <v>3075123.75</v>
      </c>
    </row>
    <row r="335" spans="1:4" x14ac:dyDescent="0.25">
      <c r="A335" s="6">
        <v>410903</v>
      </c>
      <c r="B335" s="7" t="s">
        <v>88</v>
      </c>
      <c r="C335" s="8">
        <v>5167760.82</v>
      </c>
      <c r="D335" s="8">
        <v>3110657.68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/>
      <c r="D342" s="8"/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9292959.5500000007</v>
      </c>
      <c r="D344" s="11">
        <f>SUM(D333:D343)</f>
        <v>6696597.7200000007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>
        <v>134138.72</v>
      </c>
      <c r="D346" s="8">
        <v>200279.85</v>
      </c>
    </row>
    <row r="347" spans="1:4" x14ac:dyDescent="0.25">
      <c r="A347" s="6">
        <v>411002</v>
      </c>
      <c r="B347" s="7" t="s">
        <v>87</v>
      </c>
      <c r="C347" s="8">
        <v>26036.79</v>
      </c>
      <c r="D347" s="8">
        <v>44983.65</v>
      </c>
    </row>
    <row r="348" spans="1:4" x14ac:dyDescent="0.25">
      <c r="A348" s="6">
        <v>411003</v>
      </c>
      <c r="B348" s="7" t="s">
        <v>88</v>
      </c>
      <c r="C348" s="8">
        <v>3024.83</v>
      </c>
      <c r="D348" s="8">
        <v>33811.67</v>
      </c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163200.34</v>
      </c>
      <c r="D356" s="11">
        <f>SUM(D346:D355)</f>
        <v>279075.17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300000.02</v>
      </c>
      <c r="D359" s="8">
        <v>5075000.0199999996</v>
      </c>
    </row>
    <row r="360" spans="1:4" x14ac:dyDescent="0.25">
      <c r="A360" s="6">
        <v>411103</v>
      </c>
      <c r="B360" s="7" t="s">
        <v>239</v>
      </c>
      <c r="C360" s="8">
        <v>165596.41</v>
      </c>
      <c r="D360" s="8">
        <v>92742.09</v>
      </c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465596.43000000005</v>
      </c>
      <c r="D372" s="11">
        <f>SUM(D358:D371)</f>
        <v>5167742.1099999994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69848713.230000004</v>
      </c>
      <c r="D586" s="8">
        <v>68366799.5</v>
      </c>
    </row>
    <row r="587" spans="1:4" x14ac:dyDescent="0.25">
      <c r="A587" s="6">
        <v>430102</v>
      </c>
      <c r="B587" s="7" t="s">
        <v>95</v>
      </c>
      <c r="C587" s="8">
        <v>94761896.579999998</v>
      </c>
      <c r="D587" s="8">
        <v>95467466.859999999</v>
      </c>
    </row>
    <row r="588" spans="1:4" x14ac:dyDescent="0.25">
      <c r="A588" s="6">
        <v>430103</v>
      </c>
      <c r="B588" s="7" t="s">
        <v>96</v>
      </c>
      <c r="C588" s="8">
        <v>619277.51</v>
      </c>
      <c r="D588" s="8">
        <v>425941.99</v>
      </c>
    </row>
    <row r="589" spans="1:4" x14ac:dyDescent="0.25">
      <c r="A589" s="6">
        <v>430104</v>
      </c>
      <c r="B589" s="7" t="s">
        <v>97</v>
      </c>
      <c r="C589" s="8">
        <v>2158432.73</v>
      </c>
      <c r="D589" s="8">
        <v>487126.31</v>
      </c>
    </row>
    <row r="590" spans="1:4" x14ac:dyDescent="0.25">
      <c r="A590" s="6">
        <v>430105</v>
      </c>
      <c r="B590" s="7" t="s">
        <v>98</v>
      </c>
      <c r="C590" s="8">
        <v>5838127.0800000001</v>
      </c>
      <c r="D590" s="8">
        <v>4095836.12</v>
      </c>
    </row>
    <row r="591" spans="1:4" x14ac:dyDescent="0.25">
      <c r="A591" s="6">
        <v>430106</v>
      </c>
      <c r="B591" s="7" t="s">
        <v>271</v>
      </c>
      <c r="C591" s="8">
        <v>256566720.25999999</v>
      </c>
      <c r="D591" s="8">
        <v>195667134.03999999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9761901.4100000001</v>
      </c>
      <c r="D593" s="8">
        <v>8801936.8800000008</v>
      </c>
    </row>
    <row r="594" spans="1:4" x14ac:dyDescent="0.25">
      <c r="A594" s="6">
        <v>430109</v>
      </c>
      <c r="B594" s="7" t="s">
        <v>102</v>
      </c>
      <c r="C594" s="8">
        <v>11059558.130000001</v>
      </c>
      <c r="D594" s="8">
        <v>10522040.59</v>
      </c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>
        <v>7040083.3399999999</v>
      </c>
      <c r="D596" s="8">
        <v>1733112.54</v>
      </c>
    </row>
    <row r="597" spans="1:4" x14ac:dyDescent="0.25">
      <c r="A597" s="6">
        <v>430112</v>
      </c>
      <c r="B597" s="7" t="s">
        <v>105</v>
      </c>
      <c r="C597" s="8">
        <v>86054.67</v>
      </c>
      <c r="D597" s="8">
        <v>6522.02</v>
      </c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>
        <v>0.24</v>
      </c>
      <c r="D599" s="8">
        <v>19387.349999999999</v>
      </c>
    </row>
    <row r="600" spans="1:4" ht="15.75" thickBot="1" x14ac:dyDescent="0.3">
      <c r="A600" s="19">
        <v>430115</v>
      </c>
      <c r="B600" s="20" t="s">
        <v>108</v>
      </c>
      <c r="C600" s="8">
        <v>280444.40000000002</v>
      </c>
      <c r="D600" s="8">
        <v>308283.78999999998</v>
      </c>
    </row>
    <row r="601" spans="1:4" ht="15.75" thickBot="1" x14ac:dyDescent="0.3">
      <c r="A601" s="9" t="s">
        <v>18</v>
      </c>
      <c r="B601" s="10"/>
      <c r="C601" s="11">
        <f>SUM(C586:C600)</f>
        <v>458021209.57999998</v>
      </c>
      <c r="D601" s="11">
        <f>SUM(D586:D600)</f>
        <v>385901587.99000007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509070.31</v>
      </c>
      <c r="D620" s="8">
        <v>590582.56999999995</v>
      </c>
    </row>
    <row r="621" spans="1:4" x14ac:dyDescent="0.25">
      <c r="A621" s="6">
        <v>430302</v>
      </c>
      <c r="B621" s="7" t="s">
        <v>95</v>
      </c>
      <c r="C621" s="8">
        <v>763605.72</v>
      </c>
      <c r="D621" s="8">
        <v>848849.41</v>
      </c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>
        <v>359451.42</v>
      </c>
      <c r="D623" s="8">
        <v>72831.199999999997</v>
      </c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>
        <v>149733.70000000001</v>
      </c>
      <c r="D627" s="8">
        <v>352005.62</v>
      </c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>
        <v>554654.38</v>
      </c>
      <c r="D630" s="8">
        <v>6324.4</v>
      </c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2336515.5299999998</v>
      </c>
      <c r="D635" s="11">
        <f>SUM(D620:D634)</f>
        <v>1870593.1999999997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>
        <v>0</v>
      </c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>
        <v>236234.79</v>
      </c>
      <c r="D654" s="8">
        <v>521816.11</v>
      </c>
    </row>
    <row r="655" spans="1:4" x14ac:dyDescent="0.25">
      <c r="A655" s="6">
        <v>430502</v>
      </c>
      <c r="B655" s="7" t="s">
        <v>95</v>
      </c>
      <c r="C655" s="8">
        <v>339536.4</v>
      </c>
      <c r="D655" s="8">
        <v>397637.2</v>
      </c>
    </row>
    <row r="656" spans="1:4" x14ac:dyDescent="0.25">
      <c r="A656" s="6">
        <v>430503</v>
      </c>
      <c r="B656" s="7" t="s">
        <v>96</v>
      </c>
      <c r="C656" s="8">
        <v>0.2</v>
      </c>
      <c r="D656" s="8">
        <v>-5280.1</v>
      </c>
    </row>
    <row r="657" spans="1:4" x14ac:dyDescent="0.25">
      <c r="A657" s="6">
        <v>430504</v>
      </c>
      <c r="B657" s="7" t="s">
        <v>97</v>
      </c>
      <c r="C657" s="8">
        <v>29132.15</v>
      </c>
      <c r="D657" s="8">
        <v>39010.11</v>
      </c>
    </row>
    <row r="658" spans="1:4" x14ac:dyDescent="0.25">
      <c r="A658" s="6">
        <v>430505</v>
      </c>
      <c r="B658" s="7" t="s">
        <v>98</v>
      </c>
      <c r="C658" s="8">
        <v>0.86</v>
      </c>
      <c r="D658" s="8">
        <v>126916.1</v>
      </c>
    </row>
    <row r="659" spans="1:4" x14ac:dyDescent="0.25">
      <c r="A659" s="6">
        <v>430506</v>
      </c>
      <c r="B659" s="7" t="s">
        <v>99</v>
      </c>
      <c r="C659" s="8">
        <v>0.1</v>
      </c>
      <c r="D659" s="8">
        <v>-23.12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>
        <v>140800.6</v>
      </c>
      <c r="D661" s="8">
        <v>137616.85999999999</v>
      </c>
    </row>
    <row r="662" spans="1:4" x14ac:dyDescent="0.25">
      <c r="A662" s="6">
        <v>430509</v>
      </c>
      <c r="B662" s="7" t="s">
        <v>102</v>
      </c>
      <c r="C662" s="8">
        <v>-0.11</v>
      </c>
      <c r="D662" s="8">
        <v>180817.95</v>
      </c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>
        <v>2530.9</v>
      </c>
      <c r="D664" s="8">
        <v>10137.67</v>
      </c>
    </row>
    <row r="665" spans="1:4" x14ac:dyDescent="0.25">
      <c r="A665" s="6">
        <v>430512</v>
      </c>
      <c r="B665" s="7" t="s">
        <v>105</v>
      </c>
      <c r="C665" s="8">
        <v>0</v>
      </c>
      <c r="D665" s="8">
        <v>28798.59</v>
      </c>
    </row>
    <row r="666" spans="1:4" x14ac:dyDescent="0.25">
      <c r="A666" s="6">
        <v>430513</v>
      </c>
      <c r="B666" s="7" t="s">
        <v>106</v>
      </c>
      <c r="C666" s="8"/>
      <c r="D666" s="8">
        <v>12.63</v>
      </c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>
        <v>-597.53</v>
      </c>
    </row>
    <row r="669" spans="1:4" ht="15.75" thickBot="1" x14ac:dyDescent="0.3">
      <c r="A669" s="9" t="s">
        <v>18</v>
      </c>
      <c r="B669" s="10"/>
      <c r="C669" s="11">
        <f>SUM(C654:C668)</f>
        <v>748235.89</v>
      </c>
      <c r="D669" s="11">
        <f>SUM(D654:D668)</f>
        <v>1436862.47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3252487.54</v>
      </c>
      <c r="D671" s="8">
        <v>3775585.52</v>
      </c>
    </row>
    <row r="672" spans="1:4" x14ac:dyDescent="0.25">
      <c r="A672" s="6">
        <v>430602</v>
      </c>
      <c r="B672" s="7" t="s">
        <v>95</v>
      </c>
      <c r="C672" s="8">
        <v>4661994.76</v>
      </c>
      <c r="D672" s="8">
        <v>4844823.08</v>
      </c>
    </row>
    <row r="673" spans="1:4" x14ac:dyDescent="0.25">
      <c r="A673" s="6">
        <v>430603</v>
      </c>
      <c r="B673" s="7" t="s">
        <v>274</v>
      </c>
      <c r="C673" s="8">
        <v>15519.47</v>
      </c>
      <c r="D673" s="8">
        <v>13815.99</v>
      </c>
    </row>
    <row r="674" spans="1:4" x14ac:dyDescent="0.25">
      <c r="A674" s="6">
        <v>430604</v>
      </c>
      <c r="B674" s="7" t="s">
        <v>97</v>
      </c>
      <c r="C674" s="8">
        <v>71889.929999999993</v>
      </c>
      <c r="D674" s="8">
        <v>14041.85</v>
      </c>
    </row>
    <row r="675" spans="1:4" x14ac:dyDescent="0.25">
      <c r="A675" s="6">
        <v>430605</v>
      </c>
      <c r="B675" s="7" t="s">
        <v>98</v>
      </c>
      <c r="C675" s="8">
        <v>114649.81</v>
      </c>
      <c r="D675" s="8">
        <v>82500.25</v>
      </c>
    </row>
    <row r="676" spans="1:4" x14ac:dyDescent="0.25">
      <c r="A676" s="6">
        <v>430606</v>
      </c>
      <c r="B676" s="7" t="s">
        <v>271</v>
      </c>
      <c r="C676" s="8">
        <v>17438914.949999999</v>
      </c>
      <c r="D676" s="8">
        <v>13888200.84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689334.68</v>
      </c>
      <c r="D678" s="8">
        <v>620190.29</v>
      </c>
    </row>
    <row r="679" spans="1:4" x14ac:dyDescent="0.25">
      <c r="A679" s="6">
        <v>430609</v>
      </c>
      <c r="B679" s="7" t="s">
        <v>102</v>
      </c>
      <c r="C679" s="8">
        <v>597904.35</v>
      </c>
      <c r="D679" s="8">
        <v>597815.02</v>
      </c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>
        <v>117014.15</v>
      </c>
      <c r="D681" s="8">
        <v>85941.54</v>
      </c>
    </row>
    <row r="682" spans="1:4" x14ac:dyDescent="0.25">
      <c r="A682" s="6">
        <v>430612</v>
      </c>
      <c r="B682" s="7" t="s">
        <v>105</v>
      </c>
      <c r="C682" s="8">
        <v>4483.16</v>
      </c>
      <c r="D682" s="8">
        <v>326.10000000000002</v>
      </c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>
        <v>0.02</v>
      </c>
      <c r="D684" s="8">
        <v>1202.02</v>
      </c>
    </row>
    <row r="685" spans="1:4" ht="15.75" thickBot="1" x14ac:dyDescent="0.3">
      <c r="A685" s="19">
        <v>430615</v>
      </c>
      <c r="B685" s="20" t="s">
        <v>108</v>
      </c>
      <c r="C685" s="8">
        <v>18741.55</v>
      </c>
      <c r="D685" s="8">
        <v>15711.99</v>
      </c>
    </row>
    <row r="686" spans="1:4" ht="15.75" thickBot="1" x14ac:dyDescent="0.3">
      <c r="A686" s="9" t="s">
        <v>18</v>
      </c>
      <c r="B686" s="10"/>
      <c r="C686" s="11">
        <f>SUM(C671:C685)</f>
        <v>26982934.369999997</v>
      </c>
      <c r="D686" s="11">
        <f>SUM(D671:D685)</f>
        <v>23940154.489999998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46122228.740000002</v>
      </c>
      <c r="D688" s="8">
        <v>5127950.99</v>
      </c>
    </row>
    <row r="689" spans="1:4" x14ac:dyDescent="0.25">
      <c r="A689" s="6">
        <v>430702</v>
      </c>
      <c r="B689" s="7" t="s">
        <v>95</v>
      </c>
      <c r="C689" s="8">
        <v>256889.53</v>
      </c>
      <c r="D689" s="8">
        <v>5671.7</v>
      </c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>
        <v>668202.68999999994</v>
      </c>
    </row>
    <row r="693" spans="1:4" x14ac:dyDescent="0.25">
      <c r="A693" s="6">
        <v>430706</v>
      </c>
      <c r="B693" s="7" t="s">
        <v>99</v>
      </c>
      <c r="C693" s="8">
        <v>12770.57</v>
      </c>
      <c r="D693" s="8">
        <v>413480.76</v>
      </c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>
        <v>11844.4</v>
      </c>
      <c r="D695" s="8">
        <v>213122.88</v>
      </c>
    </row>
    <row r="696" spans="1:4" x14ac:dyDescent="0.25">
      <c r="A696" s="6">
        <v>430709</v>
      </c>
      <c r="B696" s="7" t="s">
        <v>102</v>
      </c>
      <c r="C696" s="8">
        <v>1616.56</v>
      </c>
      <c r="D696" s="8">
        <v>7505.95</v>
      </c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>
        <v>2852.47</v>
      </c>
      <c r="D698" s="8">
        <v>431008.36</v>
      </c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46408202.270000003</v>
      </c>
      <c r="D703" s="11">
        <f>SUM(D688:D702)</f>
        <v>6866943.330000001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>
        <v>127118.64</v>
      </c>
      <c r="D722" s="8">
        <v>1271220</v>
      </c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6821256.0700000003</v>
      </c>
      <c r="D727" s="8">
        <v>1677965.98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>
        <v>866978.02</v>
      </c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6948374.71</v>
      </c>
      <c r="D737" s="11">
        <f>SUM(D722:D736)</f>
        <v>3816164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27346717.550000001</v>
      </c>
      <c r="D739" s="8">
        <v>22222362.940000001</v>
      </c>
    </row>
    <row r="740" spans="1:4" x14ac:dyDescent="0.25">
      <c r="A740" s="6">
        <v>431002</v>
      </c>
      <c r="B740" s="7" t="s">
        <v>95</v>
      </c>
      <c r="C740" s="8">
        <v>38186993.350000001</v>
      </c>
      <c r="D740" s="8">
        <v>30201727.77</v>
      </c>
    </row>
    <row r="741" spans="1:4" x14ac:dyDescent="0.25">
      <c r="A741" s="6">
        <v>431003</v>
      </c>
      <c r="B741" s="7" t="s">
        <v>274</v>
      </c>
      <c r="C741" s="8">
        <v>170376.47</v>
      </c>
      <c r="D741" s="8">
        <v>210670.22</v>
      </c>
    </row>
    <row r="742" spans="1:4" x14ac:dyDescent="0.25">
      <c r="A742" s="6">
        <v>431004</v>
      </c>
      <c r="B742" s="7" t="s">
        <v>97</v>
      </c>
      <c r="C742" s="8">
        <v>194850.74</v>
      </c>
      <c r="D742" s="8">
        <v>168875.15</v>
      </c>
    </row>
    <row r="743" spans="1:4" x14ac:dyDescent="0.25">
      <c r="A743" s="6">
        <v>431005</v>
      </c>
      <c r="B743" s="7" t="s">
        <v>98</v>
      </c>
      <c r="C743" s="8">
        <v>614377.63</v>
      </c>
      <c r="D743" s="8">
        <v>896550.03</v>
      </c>
    </row>
    <row r="744" spans="1:4" x14ac:dyDescent="0.25">
      <c r="A744" s="6">
        <v>431006</v>
      </c>
      <c r="B744" s="7" t="s">
        <v>99</v>
      </c>
      <c r="C744" s="8">
        <v>78266854.659999996</v>
      </c>
      <c r="D744" s="8">
        <v>76265204.989999995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3520774.48</v>
      </c>
      <c r="D746" s="8">
        <v>3107077.31</v>
      </c>
    </row>
    <row r="747" spans="1:4" x14ac:dyDescent="0.25">
      <c r="A747" s="6">
        <v>431009</v>
      </c>
      <c r="B747" s="7" t="s">
        <v>102</v>
      </c>
      <c r="C747" s="8">
        <v>4208814.55</v>
      </c>
      <c r="D747" s="8">
        <v>4635381.99</v>
      </c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>
        <v>693244.85</v>
      </c>
      <c r="D749" s="8">
        <v>595505.21</v>
      </c>
    </row>
    <row r="750" spans="1:4" x14ac:dyDescent="0.25">
      <c r="A750" s="6">
        <v>431012</v>
      </c>
      <c r="B750" s="7" t="s">
        <v>105</v>
      </c>
      <c r="C750" s="8">
        <v>2608.81</v>
      </c>
      <c r="D750" s="8">
        <v>139690.97</v>
      </c>
    </row>
    <row r="751" spans="1:4" x14ac:dyDescent="0.25">
      <c r="A751" s="6">
        <v>431013</v>
      </c>
      <c r="B751" s="7" t="s">
        <v>106</v>
      </c>
      <c r="C751" s="8"/>
      <c r="D751" s="8">
        <v>50</v>
      </c>
    </row>
    <row r="752" spans="1:4" x14ac:dyDescent="0.25">
      <c r="A752" s="6">
        <v>431014</v>
      </c>
      <c r="B752" s="7" t="s">
        <v>107</v>
      </c>
      <c r="C752" s="8">
        <v>7754.94</v>
      </c>
      <c r="D752" s="8">
        <v>0.11</v>
      </c>
    </row>
    <row r="753" spans="1:4" ht="15.75" thickBot="1" x14ac:dyDescent="0.3">
      <c r="A753" s="19">
        <v>431015</v>
      </c>
      <c r="B753" s="20" t="s">
        <v>108</v>
      </c>
      <c r="C753" s="8">
        <v>123313.3</v>
      </c>
      <c r="D753" s="8">
        <v>237037.52</v>
      </c>
    </row>
    <row r="754" spans="1:4" ht="15.75" thickBot="1" x14ac:dyDescent="0.3">
      <c r="A754" s="9" t="s">
        <v>18</v>
      </c>
      <c r="B754" s="10"/>
      <c r="C754" s="11">
        <f>SUM(C739:C753)</f>
        <v>153336681.33000001</v>
      </c>
      <c r="D754" s="11">
        <f>SUM(D739:D753)</f>
        <v>138680134.21000004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10858626.4</v>
      </c>
      <c r="D756" s="8">
        <v>9526529.6099999994</v>
      </c>
    </row>
    <row r="757" spans="1:4" x14ac:dyDescent="0.25">
      <c r="A757" s="6">
        <v>431102</v>
      </c>
      <c r="B757" s="7" t="s">
        <v>95</v>
      </c>
      <c r="C757" s="8">
        <v>15092106.720000001</v>
      </c>
      <c r="D757" s="8">
        <v>14237877.5</v>
      </c>
    </row>
    <row r="758" spans="1:4" x14ac:dyDescent="0.25">
      <c r="A758" s="6">
        <v>431103</v>
      </c>
      <c r="B758" s="7" t="s">
        <v>274</v>
      </c>
      <c r="C758" s="8">
        <v>103088.63</v>
      </c>
      <c r="D758" s="8">
        <v>62832.29</v>
      </c>
    </row>
    <row r="759" spans="1:4" x14ac:dyDescent="0.25">
      <c r="A759" s="6">
        <v>431104</v>
      </c>
      <c r="B759" s="7" t="s">
        <v>97</v>
      </c>
      <c r="C759" s="8">
        <v>863372.74</v>
      </c>
      <c r="D759" s="8">
        <v>194850.74</v>
      </c>
    </row>
    <row r="760" spans="1:4" x14ac:dyDescent="0.25">
      <c r="A760" s="6">
        <v>431105</v>
      </c>
      <c r="B760" s="7" t="s">
        <v>98</v>
      </c>
      <c r="C760" s="8">
        <v>345275</v>
      </c>
      <c r="D760" s="8">
        <v>92188.4</v>
      </c>
    </row>
    <row r="761" spans="1:4" x14ac:dyDescent="0.25">
      <c r="A761" s="6">
        <v>431106</v>
      </c>
      <c r="B761" s="7" t="s">
        <v>99</v>
      </c>
      <c r="C761" s="8">
        <v>15653752.17</v>
      </c>
      <c r="D761" s="8">
        <v>11645179.529999999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>
        <v>552829.32999999996</v>
      </c>
      <c r="D763" s="8">
        <v>711858.87</v>
      </c>
    </row>
    <row r="764" spans="1:4" x14ac:dyDescent="0.25">
      <c r="A764" s="6">
        <v>431109</v>
      </c>
      <c r="B764" s="7" t="s">
        <v>102</v>
      </c>
      <c r="C764" s="8">
        <v>2785184.03</v>
      </c>
      <c r="D764" s="8">
        <v>3553886.45</v>
      </c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>
        <v>2009205.43</v>
      </c>
      <c r="D766" s="8">
        <v>24118.49</v>
      </c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>
        <v>-0.2</v>
      </c>
      <c r="D770" s="8"/>
    </row>
    <row r="771" spans="1:4" ht="15.75" thickBot="1" x14ac:dyDescent="0.3">
      <c r="A771" s="9" t="s">
        <v>18</v>
      </c>
      <c r="B771" s="10"/>
      <c r="C771" s="11">
        <f>SUM(C756:C770)</f>
        <v>48263440.249999993</v>
      </c>
      <c r="D771" s="11">
        <f>SUM(D756:D770)</f>
        <v>40049321.879999995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>
        <v>15635481.939999999</v>
      </c>
      <c r="D773" s="8">
        <v>12993331.73</v>
      </c>
    </row>
    <row r="774" spans="1:4" x14ac:dyDescent="0.25">
      <c r="A774" s="6">
        <v>431202</v>
      </c>
      <c r="B774" s="7" t="s">
        <v>95</v>
      </c>
      <c r="C774" s="8">
        <v>1253647.26</v>
      </c>
      <c r="D774" s="8">
        <v>22000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>
        <v>305898.15999999997</v>
      </c>
      <c r="D777" s="8">
        <v>3286537.98</v>
      </c>
    </row>
    <row r="778" spans="1:4" x14ac:dyDescent="0.25">
      <c r="A778" s="6">
        <v>431206</v>
      </c>
      <c r="B778" s="7" t="s">
        <v>99</v>
      </c>
      <c r="C778" s="8">
        <v>34851754.390000001</v>
      </c>
      <c r="D778" s="8">
        <v>35131313.329999998</v>
      </c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>
        <v>694001.81</v>
      </c>
      <c r="D780" s="8">
        <v>562517.34</v>
      </c>
    </row>
    <row r="781" spans="1:4" x14ac:dyDescent="0.25">
      <c r="A781" s="6">
        <v>431209</v>
      </c>
      <c r="B781" s="7" t="s">
        <v>102</v>
      </c>
      <c r="C781" s="8">
        <v>337027.83</v>
      </c>
      <c r="D781" s="8">
        <v>24435</v>
      </c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>
        <v>30155.55</v>
      </c>
      <c r="D783" s="8">
        <v>420000</v>
      </c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53107966.939999998</v>
      </c>
      <c r="D788" s="11">
        <f>SUM(D773:D787)</f>
        <v>52440135.380000003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>
        <v>8521975.5700000003</v>
      </c>
      <c r="D790" s="8">
        <v>8966221.4600000009</v>
      </c>
    </row>
    <row r="791" spans="1:4" x14ac:dyDescent="0.25">
      <c r="A791" s="6">
        <v>431302</v>
      </c>
      <c r="B791" s="7" t="s">
        <v>95</v>
      </c>
      <c r="C791" s="8"/>
      <c r="D791" s="8">
        <v>18463.93</v>
      </c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>
        <v>500792.66</v>
      </c>
    </row>
    <row r="795" spans="1:4" x14ac:dyDescent="0.25">
      <c r="A795" s="6">
        <v>431306</v>
      </c>
      <c r="B795" s="7" t="s">
        <v>99</v>
      </c>
      <c r="C795" s="8"/>
      <c r="D795" s="8">
        <v>15945.25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>
        <v>23080.54</v>
      </c>
      <c r="D797" s="8">
        <v>6291.14</v>
      </c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8545056.1099999994</v>
      </c>
      <c r="D805" s="24">
        <f>SUM(D790:D804)</f>
        <v>9507714.4400000013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333950.24</v>
      </c>
      <c r="D1092" s="8">
        <v>1673044.39</v>
      </c>
    </row>
    <row r="1093" spans="1:4" x14ac:dyDescent="0.25">
      <c r="A1093" s="6">
        <v>450106</v>
      </c>
      <c r="B1093" s="7" t="s">
        <v>300</v>
      </c>
      <c r="C1093" s="8">
        <v>583514.68999999994</v>
      </c>
      <c r="D1093" s="8">
        <v>617198.34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3755035.11</v>
      </c>
      <c r="D1095" s="8">
        <v>7317440.6100000003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54573.41</v>
      </c>
      <c r="D1097" s="8">
        <v>195656.29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120761.01</v>
      </c>
      <c r="D1099" s="8">
        <v>261764.25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4847834.46</v>
      </c>
      <c r="D1102" s="11">
        <f>SUM(D1087:D1101)</f>
        <v>10065103.879999999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20740.599999999999</v>
      </c>
      <c r="D1109" s="8">
        <v>15195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954588.07</v>
      </c>
      <c r="D1111" s="8">
        <v>8826021.5299999993</v>
      </c>
    </row>
    <row r="1112" spans="1:4" ht="15.75" thickBot="1" x14ac:dyDescent="0.3">
      <c r="A1112" s="16">
        <v>450310</v>
      </c>
      <c r="B1112" s="17" t="s">
        <v>38</v>
      </c>
      <c r="C1112" s="8">
        <v>3872728.24</v>
      </c>
      <c r="D1112" s="8">
        <v>3855713.67</v>
      </c>
    </row>
    <row r="1113" spans="1:4" ht="15.75" thickBot="1" x14ac:dyDescent="0.3">
      <c r="A1113" s="9" t="s">
        <v>18</v>
      </c>
      <c r="B1113" s="10"/>
      <c r="C1113" s="11">
        <f>SUM(C1108:C1112)</f>
        <v>4848056.91</v>
      </c>
      <c r="D1113" s="11">
        <f>SUM(D1108:D1112)</f>
        <v>12696930.199999999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877268591.5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734632350.34000027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2583896.02</v>
      </c>
      <c r="D1121" s="8">
        <v>5575000</v>
      </c>
    </row>
    <row r="1122" spans="1:4" x14ac:dyDescent="0.25">
      <c r="A1122" s="6">
        <v>510103</v>
      </c>
      <c r="B1122" s="7" t="s">
        <v>320</v>
      </c>
      <c r="C1122" s="8">
        <v>1137776.5</v>
      </c>
      <c r="D1122" s="8">
        <v>1107810.5900000001</v>
      </c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/>
      <c r="D1124" s="8"/>
    </row>
    <row r="1125" spans="1:4" ht="15.75" thickBot="1" x14ac:dyDescent="0.3">
      <c r="A1125" s="9" t="s">
        <v>18</v>
      </c>
      <c r="B1125" s="10"/>
      <c r="C1125" s="11">
        <f>SUM(C1120:C1124)</f>
        <v>3721672.52</v>
      </c>
      <c r="D1125" s="11">
        <f>SUM(D1120:D1124)</f>
        <v>6682810.5899999999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>
        <v>58982.89</v>
      </c>
      <c r="D1137" s="8">
        <v>69909.100000000006</v>
      </c>
    </row>
    <row r="1138" spans="1:4" x14ac:dyDescent="0.25">
      <c r="A1138" s="6">
        <v>510303</v>
      </c>
      <c r="B1138" s="7" t="s">
        <v>87</v>
      </c>
      <c r="C1138" s="8">
        <v>13515603.01</v>
      </c>
      <c r="D1138" s="8">
        <v>7700376.6600000001</v>
      </c>
    </row>
    <row r="1139" spans="1:4" x14ac:dyDescent="0.25">
      <c r="A1139" s="6">
        <v>510304</v>
      </c>
      <c r="B1139" s="7" t="s">
        <v>88</v>
      </c>
      <c r="C1139" s="8">
        <v>6291178.2199999997</v>
      </c>
      <c r="D1139" s="8">
        <v>5224663.0599999996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/>
      <c r="D1145" s="8"/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19865764.120000001</v>
      </c>
      <c r="D1147" s="11">
        <f>SUM(D1136:D1146)</f>
        <v>12994948.82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513631.92</v>
      </c>
      <c r="D1149" s="8">
        <v>484997.87</v>
      </c>
    </row>
    <row r="1150" spans="1:4" x14ac:dyDescent="0.25">
      <c r="A1150" s="6">
        <v>510402</v>
      </c>
      <c r="B1150" s="7" t="s">
        <v>88</v>
      </c>
      <c r="C1150" s="8">
        <v>2092892.19</v>
      </c>
      <c r="D1150" s="8">
        <v>1153777.79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/>
      <c r="D1156" s="8"/>
    </row>
    <row r="1157" spans="1:4" ht="15.75" thickBot="1" x14ac:dyDescent="0.3">
      <c r="A1157" s="19">
        <v>510406</v>
      </c>
      <c r="B1157" s="20" t="s">
        <v>210</v>
      </c>
      <c r="C1157" s="8">
        <v>27963.39</v>
      </c>
      <c r="D1157" s="8">
        <v>44084.22</v>
      </c>
    </row>
    <row r="1158" spans="1:4" ht="15.75" thickBot="1" x14ac:dyDescent="0.3">
      <c r="A1158" s="9" t="s">
        <v>18</v>
      </c>
      <c r="B1158" s="10"/>
      <c r="C1158" s="11">
        <f>SUM(C1149:C1157)</f>
        <v>2634487.5</v>
      </c>
      <c r="D1158" s="11">
        <f>SUM(D1149:D1157)</f>
        <v>1682859.8800000001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>
        <v>7562.09</v>
      </c>
      <c r="D1173" s="8">
        <v>84529.2</v>
      </c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7562.09</v>
      </c>
      <c r="D1181" s="11">
        <f>SUM(D1171:D1180)</f>
        <v>84529.2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>
        <v>335495.75</v>
      </c>
      <c r="D1183" s="8">
        <v>271665.71999999997</v>
      </c>
    </row>
    <row r="1184" spans="1:4" x14ac:dyDescent="0.25">
      <c r="A1184" s="6">
        <v>510702</v>
      </c>
      <c r="B1184" s="7" t="s">
        <v>87</v>
      </c>
      <c r="C1184" s="8">
        <v>535517.31999999995</v>
      </c>
      <c r="D1184" s="8">
        <v>622169.73</v>
      </c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871013.07</v>
      </c>
      <c r="D1193" s="11">
        <f>SUM(D1183:D1192)</f>
        <v>893835.45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>
        <v>-143.77000000000001</v>
      </c>
      <c r="D1207" s="8">
        <v>229078.71</v>
      </c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-143.77000000000001</v>
      </c>
      <c r="D1217" s="11">
        <f>SUM(D1207:D1216)</f>
        <v>229078.71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452179.67</v>
      </c>
      <c r="D1243" s="8">
        <v>532532.75</v>
      </c>
    </row>
    <row r="1244" spans="1:4" x14ac:dyDescent="0.25">
      <c r="A1244" s="50">
        <v>511202</v>
      </c>
      <c r="B1244" s="7" t="s">
        <v>87</v>
      </c>
      <c r="C1244" s="8">
        <v>8736073.3900000006</v>
      </c>
      <c r="D1244" s="8">
        <v>3592666</v>
      </c>
    </row>
    <row r="1245" spans="1:4" x14ac:dyDescent="0.25">
      <c r="A1245" s="50">
        <v>511203</v>
      </c>
      <c r="B1245" s="7" t="s">
        <v>334</v>
      </c>
      <c r="C1245" s="8">
        <v>6049324.6200000001</v>
      </c>
      <c r="D1245" s="8">
        <v>5167760.7699999996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/>
      <c r="D1251" s="8"/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15237577.68</v>
      </c>
      <c r="D1253" s="11">
        <f>SUM(D1243:D1252)</f>
        <v>9292959.5199999996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>
        <v>200279.85</v>
      </c>
      <c r="D1255" s="8">
        <v>183108.51</v>
      </c>
    </row>
    <row r="1256" spans="1:4" x14ac:dyDescent="0.25">
      <c r="A1256" s="6">
        <v>511302</v>
      </c>
      <c r="B1256" s="7" t="s">
        <v>87</v>
      </c>
      <c r="C1256" s="8">
        <v>44983.65</v>
      </c>
      <c r="D1256" s="8">
        <v>86217.38</v>
      </c>
    </row>
    <row r="1257" spans="1:4" x14ac:dyDescent="0.25">
      <c r="A1257" s="6">
        <v>511303</v>
      </c>
      <c r="B1257" s="7" t="s">
        <v>334</v>
      </c>
      <c r="C1257" s="8">
        <v>33811.67</v>
      </c>
      <c r="D1257" s="8">
        <v>51499.12</v>
      </c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279075.17</v>
      </c>
      <c r="D1265" s="11">
        <f>SUM(D1255:D1264)</f>
        <v>320825.01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1592985.26</v>
      </c>
      <c r="D1268" s="8">
        <v>200000.02</v>
      </c>
    </row>
    <row r="1269" spans="1:4" x14ac:dyDescent="0.25">
      <c r="A1269" s="6">
        <v>511403</v>
      </c>
      <c r="B1269" s="7" t="s">
        <v>340</v>
      </c>
      <c r="C1269" s="8">
        <v>548658.68999999994</v>
      </c>
      <c r="D1269" s="8">
        <v>294946.68</v>
      </c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2141643.9500000002</v>
      </c>
      <c r="D1281" s="11">
        <f>SUM(D1267:D1280)</f>
        <v>494946.69999999995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3725157.92</v>
      </c>
      <c r="D1299" s="8">
        <v>3432962.54</v>
      </c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>
        <v>1034251.59</v>
      </c>
      <c r="D1305" s="8">
        <v>1313569.02</v>
      </c>
    </row>
    <row r="1306" spans="1:4" x14ac:dyDescent="0.25">
      <c r="A1306" s="6">
        <v>511608</v>
      </c>
      <c r="B1306" s="7" t="s">
        <v>354</v>
      </c>
      <c r="C1306" s="8">
        <v>317080.92</v>
      </c>
      <c r="D1306" s="8">
        <v>292519.34999999998</v>
      </c>
    </row>
    <row r="1307" spans="1:4" x14ac:dyDescent="0.25">
      <c r="A1307" s="6">
        <v>511609</v>
      </c>
      <c r="B1307" s="7" t="s">
        <v>355</v>
      </c>
      <c r="C1307" s="8">
        <v>178589.81</v>
      </c>
      <c r="D1307" s="8">
        <v>193131.39</v>
      </c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>
        <v>170512.57</v>
      </c>
    </row>
    <row r="1323" spans="1:4" x14ac:dyDescent="0.25">
      <c r="A1323" s="6">
        <v>511625</v>
      </c>
      <c r="B1323" s="7" t="s">
        <v>371</v>
      </c>
      <c r="C1323" s="8"/>
      <c r="D1323" s="8">
        <v>63244.72</v>
      </c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>
        <v>539667.81999999995</v>
      </c>
      <c r="D1330" s="8">
        <v>490352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5794748.0599999996</v>
      </c>
      <c r="D1349" s="11">
        <f>SUM(D1299:D1348)</f>
        <v>5956291.5899999999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>
        <v>64494378.259999998</v>
      </c>
      <c r="D1612" s="8">
        <v>13732431.9</v>
      </c>
    </row>
    <row r="1613" spans="1:4" x14ac:dyDescent="0.25">
      <c r="A1613" s="6">
        <v>530102</v>
      </c>
      <c r="B1613" s="7" t="s">
        <v>95</v>
      </c>
      <c r="C1613" s="8">
        <v>528150.65</v>
      </c>
      <c r="D1613" s="8">
        <v>878729.11</v>
      </c>
    </row>
    <row r="1614" spans="1:4" x14ac:dyDescent="0.25">
      <c r="A1614" s="6">
        <v>530103</v>
      </c>
      <c r="B1614" s="7" t="s">
        <v>96</v>
      </c>
      <c r="C1614" s="8"/>
      <c r="D1614" s="8">
        <v>268451.58</v>
      </c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>
        <v>816839.65</v>
      </c>
      <c r="D1616" s="8">
        <v>1087304.99</v>
      </c>
    </row>
    <row r="1617" spans="1:4" x14ac:dyDescent="0.25">
      <c r="A1617" s="6">
        <v>530106</v>
      </c>
      <c r="B1617" s="7" t="s">
        <v>99</v>
      </c>
      <c r="C1617" s="8">
        <v>105136390.11</v>
      </c>
      <c r="D1617" s="8">
        <v>81796269.640000001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>
        <v>3477253.81</v>
      </c>
      <c r="D1619" s="8">
        <v>712785.36</v>
      </c>
    </row>
    <row r="1620" spans="1:4" x14ac:dyDescent="0.25">
      <c r="A1620" s="6">
        <v>530109</v>
      </c>
      <c r="B1620" s="7" t="s">
        <v>102</v>
      </c>
      <c r="C1620" s="8">
        <v>8547390.3200000003</v>
      </c>
      <c r="D1620" s="8">
        <v>54140.79</v>
      </c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>
        <v>1953884.1599999999</v>
      </c>
      <c r="D1622" s="8">
        <v>591209.24</v>
      </c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>
        <v>4248</v>
      </c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184954286.95999998</v>
      </c>
      <c r="D1627" s="11">
        <f>SUM(D1612:D1626)</f>
        <v>99125570.609999999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8131192.4500000002</v>
      </c>
      <c r="D1629" s="8">
        <v>9432444.9800000004</v>
      </c>
    </row>
    <row r="1630" spans="1:4" x14ac:dyDescent="0.25">
      <c r="A1630" s="6">
        <v>530202</v>
      </c>
      <c r="B1630" s="7" t="s">
        <v>95</v>
      </c>
      <c r="C1630" s="8">
        <v>11654969.369999999</v>
      </c>
      <c r="D1630" s="8">
        <v>12102275.359999999</v>
      </c>
    </row>
    <row r="1631" spans="1:4" x14ac:dyDescent="0.25">
      <c r="A1631" s="6">
        <v>530203</v>
      </c>
      <c r="B1631" s="7" t="s">
        <v>96</v>
      </c>
      <c r="C1631" s="8">
        <v>38799.94</v>
      </c>
      <c r="D1631" s="8">
        <v>34542.28</v>
      </c>
    </row>
    <row r="1632" spans="1:4" x14ac:dyDescent="0.25">
      <c r="A1632" s="6">
        <v>530204</v>
      </c>
      <c r="B1632" s="7" t="s">
        <v>97</v>
      </c>
      <c r="C1632" s="8">
        <v>179725.13</v>
      </c>
      <c r="D1632" s="8">
        <v>35105.980000000003</v>
      </c>
    </row>
    <row r="1633" spans="1:4" x14ac:dyDescent="0.25">
      <c r="A1633" s="6">
        <v>530205</v>
      </c>
      <c r="B1633" s="7" t="s">
        <v>98</v>
      </c>
      <c r="C1633" s="8">
        <v>764247.2</v>
      </c>
      <c r="D1633" s="8">
        <v>549896.31999999995</v>
      </c>
    </row>
    <row r="1634" spans="1:4" x14ac:dyDescent="0.25">
      <c r="A1634" s="6">
        <v>530206</v>
      </c>
      <c r="B1634" s="7" t="s">
        <v>99</v>
      </c>
      <c r="C1634" s="8">
        <v>43597300.200000003</v>
      </c>
      <c r="D1634" s="8">
        <v>34720519.479999997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1723357.13</v>
      </c>
      <c r="D1636" s="8">
        <v>1550487.47</v>
      </c>
    </row>
    <row r="1637" spans="1:4" x14ac:dyDescent="0.25">
      <c r="A1637" s="6">
        <v>530209</v>
      </c>
      <c r="B1637" s="7" t="s">
        <v>102</v>
      </c>
      <c r="C1637" s="8">
        <v>1494759.99</v>
      </c>
      <c r="D1637" s="8">
        <v>1494538.62</v>
      </c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>
        <v>292534.76</v>
      </c>
      <c r="D1639" s="8">
        <v>214853.48</v>
      </c>
    </row>
    <row r="1640" spans="1:4" x14ac:dyDescent="0.25">
      <c r="A1640" s="6">
        <v>530212</v>
      </c>
      <c r="B1640" s="7" t="s">
        <v>105</v>
      </c>
      <c r="C1640" s="8">
        <v>11207.9</v>
      </c>
      <c r="D1640" s="8">
        <v>815.25</v>
      </c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>
        <v>0.04</v>
      </c>
      <c r="D1642" s="8">
        <v>3005.04</v>
      </c>
    </row>
    <row r="1643" spans="1:4" ht="15.75" thickBot="1" x14ac:dyDescent="0.3">
      <c r="A1643" s="19">
        <v>530215</v>
      </c>
      <c r="B1643" s="20" t="s">
        <v>108</v>
      </c>
      <c r="C1643" s="8">
        <v>46853.87</v>
      </c>
      <c r="D1643" s="8">
        <v>39280.51</v>
      </c>
    </row>
    <row r="1644" spans="1:4" ht="15.75" thickBot="1" x14ac:dyDescent="0.3">
      <c r="A1644" s="9" t="s">
        <v>18</v>
      </c>
      <c r="B1644" s="10"/>
      <c r="C1644" s="11">
        <f>SUM(C1629:C1643)</f>
        <v>67934947.980000034</v>
      </c>
      <c r="D1644" s="11">
        <f>SUM(D1629:D1643)</f>
        <v>60177764.769999988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3775585.47</v>
      </c>
      <c r="D1646" s="8">
        <v>2650598.54</v>
      </c>
    </row>
    <row r="1647" spans="1:4" x14ac:dyDescent="0.25">
      <c r="A1647" s="6">
        <v>530302</v>
      </c>
      <c r="B1647" s="7" t="s">
        <v>95</v>
      </c>
      <c r="C1647" s="8">
        <v>4844823.08</v>
      </c>
      <c r="D1647" s="8">
        <v>3788986.63</v>
      </c>
    </row>
    <row r="1648" spans="1:4" x14ac:dyDescent="0.25">
      <c r="A1648" s="6">
        <v>530303</v>
      </c>
      <c r="B1648" s="7" t="s">
        <v>96</v>
      </c>
      <c r="C1648" s="8">
        <v>13815.99</v>
      </c>
      <c r="D1648" s="8">
        <v>9708.69</v>
      </c>
    </row>
    <row r="1649" spans="1:4" x14ac:dyDescent="0.25">
      <c r="A1649" s="6">
        <v>530304</v>
      </c>
      <c r="B1649" s="7" t="s">
        <v>97</v>
      </c>
      <c r="C1649" s="8">
        <v>14041.85</v>
      </c>
      <c r="D1649" s="8">
        <v>16800.900000000001</v>
      </c>
    </row>
    <row r="1650" spans="1:4" x14ac:dyDescent="0.25">
      <c r="A1650" s="6">
        <v>530305</v>
      </c>
      <c r="B1650" s="7" t="s">
        <v>98</v>
      </c>
      <c r="C1650" s="8">
        <v>82500.240000000005</v>
      </c>
      <c r="D1650" s="8">
        <v>117728.78</v>
      </c>
    </row>
    <row r="1651" spans="1:4" x14ac:dyDescent="0.25">
      <c r="A1651" s="6">
        <v>530306</v>
      </c>
      <c r="B1651" s="7" t="s">
        <v>99</v>
      </c>
      <c r="C1651" s="8">
        <v>13888200.82</v>
      </c>
      <c r="D1651" s="8">
        <v>12844466.130000001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620190.30000000005</v>
      </c>
      <c r="D1653" s="8">
        <v>518378.51</v>
      </c>
    </row>
    <row r="1654" spans="1:4" x14ac:dyDescent="0.25">
      <c r="A1654" s="6">
        <v>530309</v>
      </c>
      <c r="B1654" s="7" t="s">
        <v>102</v>
      </c>
      <c r="C1654" s="8">
        <v>597815.02</v>
      </c>
      <c r="D1654" s="8">
        <v>595609.31000000006</v>
      </c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>
        <v>85941.55</v>
      </c>
      <c r="D1656" s="8">
        <v>78263.92</v>
      </c>
    </row>
    <row r="1657" spans="1:4" x14ac:dyDescent="0.25">
      <c r="A1657" s="6">
        <v>530312</v>
      </c>
      <c r="B1657" s="7" t="s">
        <v>105</v>
      </c>
      <c r="C1657" s="8">
        <v>326.10000000000002</v>
      </c>
      <c r="D1657" s="8">
        <v>3195.7</v>
      </c>
    </row>
    <row r="1658" spans="1:4" x14ac:dyDescent="0.25">
      <c r="A1658" s="6">
        <v>530313</v>
      </c>
      <c r="B1658" s="7" t="s">
        <v>106</v>
      </c>
      <c r="C1658" s="8"/>
      <c r="D1658" s="8">
        <v>6.25</v>
      </c>
    </row>
    <row r="1659" spans="1:4" x14ac:dyDescent="0.25">
      <c r="A1659" s="6">
        <v>530314</v>
      </c>
      <c r="B1659" s="7" t="s">
        <v>107</v>
      </c>
      <c r="C1659" s="8">
        <v>1202.02</v>
      </c>
      <c r="D1659" s="8">
        <v>0.02</v>
      </c>
    </row>
    <row r="1660" spans="1:4" ht="15.75" thickBot="1" x14ac:dyDescent="0.3">
      <c r="A1660" s="19">
        <v>530315</v>
      </c>
      <c r="B1660" s="20" t="s">
        <v>108</v>
      </c>
      <c r="C1660" s="8">
        <v>15711.99</v>
      </c>
      <c r="D1660" s="8">
        <v>48203.51</v>
      </c>
    </row>
    <row r="1661" spans="1:4" ht="15.75" thickBot="1" x14ac:dyDescent="0.3">
      <c r="A1661" s="9" t="s">
        <v>18</v>
      </c>
      <c r="B1661" s="10"/>
      <c r="C1661" s="24">
        <f>SUM(C1646:C1660)</f>
        <v>23940154.430000003</v>
      </c>
      <c r="D1661" s="24">
        <f>SUM(D1646:D1660)</f>
        <v>20671946.890000004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>
        <v>203626.95</v>
      </c>
      <c r="D1663" s="8">
        <v>236234.81</v>
      </c>
    </row>
    <row r="1664" spans="1:4" x14ac:dyDescent="0.25">
      <c r="A1664" s="6">
        <v>530402</v>
      </c>
      <c r="B1664" s="7" t="s">
        <v>95</v>
      </c>
      <c r="C1664" s="8">
        <v>305442.51</v>
      </c>
      <c r="D1664" s="8">
        <v>339536.4</v>
      </c>
    </row>
    <row r="1665" spans="1:4" x14ac:dyDescent="0.25">
      <c r="A1665" s="6">
        <v>530403</v>
      </c>
      <c r="B1665" s="7" t="s">
        <v>96</v>
      </c>
      <c r="C1665" s="8"/>
      <c r="D1665" s="8">
        <v>0.2</v>
      </c>
    </row>
    <row r="1666" spans="1:4" x14ac:dyDescent="0.25">
      <c r="A1666" s="6">
        <v>530404</v>
      </c>
      <c r="B1666" s="7" t="s">
        <v>97</v>
      </c>
      <c r="C1666" s="8">
        <v>143780.46</v>
      </c>
      <c r="D1666" s="8">
        <v>29132.15</v>
      </c>
    </row>
    <row r="1667" spans="1:4" x14ac:dyDescent="0.25">
      <c r="A1667" s="6">
        <v>530405</v>
      </c>
      <c r="B1667" s="7" t="s">
        <v>98</v>
      </c>
      <c r="C1667" s="8">
        <v>-725.84</v>
      </c>
      <c r="D1667" s="8">
        <v>0.85</v>
      </c>
    </row>
    <row r="1668" spans="1:4" x14ac:dyDescent="0.25">
      <c r="A1668" s="6">
        <v>530406</v>
      </c>
      <c r="B1668" s="7" t="s">
        <v>99</v>
      </c>
      <c r="C1668" s="8"/>
      <c r="D1668" s="8">
        <v>-0.1</v>
      </c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>
        <v>59893.47</v>
      </c>
      <c r="D1670" s="8">
        <v>140800.59</v>
      </c>
    </row>
    <row r="1671" spans="1:4" x14ac:dyDescent="0.25">
      <c r="A1671" s="6">
        <v>530409</v>
      </c>
      <c r="B1671" s="7" t="s">
        <v>102</v>
      </c>
      <c r="C1671" s="8">
        <v>-0.6</v>
      </c>
      <c r="D1671" s="8">
        <v>-0.11</v>
      </c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>
        <v>221861.63</v>
      </c>
      <c r="D1673" s="8">
        <v>2530.9</v>
      </c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933878.58000000007</v>
      </c>
      <c r="D1678" s="52">
        <f>SUM(D1663:D1677)</f>
        <v>748235.69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>
        <v>109277.8</v>
      </c>
      <c r="D1680" s="8">
        <v>86522.68</v>
      </c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>
        <v>19885358.449999999</v>
      </c>
      <c r="D1685" s="8">
        <v>16697036.880000001</v>
      </c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19994636.25</v>
      </c>
      <c r="D1695" s="21">
        <f>SUM(D1680:D1694)</f>
        <v>16783559.560000002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0.01</v>
      </c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>
        <v>0.01</v>
      </c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0.02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7048074.7999999998</v>
      </c>
      <c r="D1731" s="8">
        <v>4974671.24</v>
      </c>
    </row>
    <row r="1732" spans="1:4" x14ac:dyDescent="0.25">
      <c r="A1732" s="6">
        <v>530802</v>
      </c>
      <c r="B1732" s="7" t="s">
        <v>95</v>
      </c>
      <c r="C1732" s="8">
        <v>10572113.710000001</v>
      </c>
      <c r="D1732" s="8">
        <v>7462013.6399999997</v>
      </c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>
        <v>2158432.73</v>
      </c>
      <c r="D1734" s="8">
        <v>487126.3</v>
      </c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>
        <v>730079.26</v>
      </c>
      <c r="D1738" s="8">
        <v>1492904.61</v>
      </c>
    </row>
    <row r="1739" spans="1:4" x14ac:dyDescent="0.25">
      <c r="A1739" s="6">
        <v>530809</v>
      </c>
      <c r="B1739" s="7" t="s">
        <v>102</v>
      </c>
      <c r="C1739" s="8">
        <v>90788.15</v>
      </c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>
        <v>4940522.9000000004</v>
      </c>
      <c r="D1741" s="8">
        <v>-36034.58</v>
      </c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34"/>
      <c r="D1745" s="34"/>
    </row>
    <row r="1746" spans="1:4" ht="15.75" thickBot="1" x14ac:dyDescent="0.3">
      <c r="A1746" s="9" t="s">
        <v>18</v>
      </c>
      <c r="B1746" s="10"/>
      <c r="C1746" s="21">
        <f>SUM(C1731:C1745)</f>
        <v>25540011.550000004</v>
      </c>
      <c r="D1746" s="21">
        <f>SUM(D1731:D1745)</f>
        <v>14380681.209999999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>
        <v>19989216.52</v>
      </c>
      <c r="D1765" s="8">
        <v>18755118.190000001</v>
      </c>
    </row>
    <row r="1766" spans="1:4" x14ac:dyDescent="0.25">
      <c r="A1766" s="6">
        <v>531002</v>
      </c>
      <c r="B1766" s="7" t="s">
        <v>95</v>
      </c>
      <c r="C1766" s="8">
        <v>27158150.510000002</v>
      </c>
      <c r="D1766" s="8">
        <v>28132643.93</v>
      </c>
    </row>
    <row r="1767" spans="1:4" x14ac:dyDescent="0.25">
      <c r="A1767" s="6">
        <v>531003</v>
      </c>
      <c r="B1767" s="7" t="s">
        <v>96</v>
      </c>
      <c r="C1767" s="8">
        <v>257722.12</v>
      </c>
      <c r="D1767" s="8">
        <v>157113.88</v>
      </c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>
        <v>2306190.86</v>
      </c>
      <c r="D1769" s="8">
        <v>614591.47</v>
      </c>
    </row>
    <row r="1770" spans="1:4" x14ac:dyDescent="0.25">
      <c r="A1770" s="6">
        <v>531006</v>
      </c>
      <c r="B1770" s="7" t="s">
        <v>99</v>
      </c>
      <c r="C1770" s="8">
        <v>19249020.449999999</v>
      </c>
      <c r="D1770" s="8">
        <v>12415905.810000001</v>
      </c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>
        <v>651994.39</v>
      </c>
      <c r="D1772" s="8">
        <v>286743.77</v>
      </c>
    </row>
    <row r="1773" spans="1:4" x14ac:dyDescent="0.25">
      <c r="A1773" s="6">
        <v>531009</v>
      </c>
      <c r="B1773" s="7" t="s">
        <v>102</v>
      </c>
      <c r="C1773" s="8">
        <v>6872172.0199999996</v>
      </c>
      <c r="D1773" s="8">
        <v>8884724.1500000004</v>
      </c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>
        <v>82489.789999999994</v>
      </c>
      <c r="D1775" s="8">
        <v>96331.49</v>
      </c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76566956.659999996</v>
      </c>
      <c r="D1780" s="11">
        <f>SUM(D1765:D1779)</f>
        <v>69343172.690000013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27939476.66</v>
      </c>
      <c r="D1782" s="8">
        <v>27346717.57</v>
      </c>
    </row>
    <row r="1783" spans="1:4" x14ac:dyDescent="0.25">
      <c r="A1783" s="6">
        <v>531102</v>
      </c>
      <c r="B1783" s="7" t="s">
        <v>95</v>
      </c>
      <c r="C1783" s="8">
        <v>37904772.369999997</v>
      </c>
      <c r="D1783" s="8">
        <v>38186993.350000001</v>
      </c>
    </row>
    <row r="1784" spans="1:4" x14ac:dyDescent="0.25">
      <c r="A1784" s="6">
        <v>531103</v>
      </c>
      <c r="B1784" s="7" t="s">
        <v>96</v>
      </c>
      <c r="C1784" s="8">
        <v>247710.9</v>
      </c>
      <c r="D1784" s="8">
        <v>170376.47</v>
      </c>
    </row>
    <row r="1785" spans="1:4" x14ac:dyDescent="0.25">
      <c r="A1785" s="6">
        <v>531104</v>
      </c>
      <c r="B1785" s="7" t="s">
        <v>97</v>
      </c>
      <c r="C1785" s="8">
        <v>863372.75</v>
      </c>
      <c r="D1785" s="8">
        <v>194850.75</v>
      </c>
    </row>
    <row r="1786" spans="1:4" x14ac:dyDescent="0.25">
      <c r="A1786" s="6">
        <v>531105</v>
      </c>
      <c r="B1786" s="7" t="s">
        <v>98</v>
      </c>
      <c r="C1786" s="8">
        <v>875685.44</v>
      </c>
      <c r="D1786" s="8">
        <v>614377.61</v>
      </c>
    </row>
    <row r="1787" spans="1:4" x14ac:dyDescent="0.25">
      <c r="A1787" s="6">
        <v>531106</v>
      </c>
      <c r="B1787" s="7" t="s">
        <v>99</v>
      </c>
      <c r="C1787" s="8">
        <v>102626672.59999999</v>
      </c>
      <c r="D1787" s="8">
        <v>78266854.650000006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3904760.03</v>
      </c>
      <c r="D1789" s="8">
        <v>3520774.48</v>
      </c>
    </row>
    <row r="1790" spans="1:4" x14ac:dyDescent="0.25">
      <c r="A1790" s="6">
        <v>531109</v>
      </c>
      <c r="B1790" s="7" t="s">
        <v>102</v>
      </c>
      <c r="C1790" s="8">
        <v>4423822.87</v>
      </c>
      <c r="D1790" s="8">
        <v>4208814.55</v>
      </c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>
        <v>2816033.1</v>
      </c>
      <c r="D1792" s="8">
        <v>693244.84</v>
      </c>
    </row>
    <row r="1793" spans="1:4" x14ac:dyDescent="0.25">
      <c r="A1793" s="6">
        <v>531112</v>
      </c>
      <c r="B1793" s="7" t="s">
        <v>105</v>
      </c>
      <c r="C1793" s="8">
        <v>34422.1</v>
      </c>
      <c r="D1793" s="8">
        <v>2608.81</v>
      </c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>
        <v>7754.94</v>
      </c>
    </row>
    <row r="1796" spans="1:4" ht="15.75" thickBot="1" x14ac:dyDescent="0.3">
      <c r="A1796" s="19">
        <v>531115</v>
      </c>
      <c r="B1796" s="20" t="s">
        <v>108</v>
      </c>
      <c r="C1796" s="8">
        <v>112177.77</v>
      </c>
      <c r="D1796" s="8">
        <v>123313.3</v>
      </c>
    </row>
    <row r="1797" spans="1:4" ht="15.75" thickBot="1" x14ac:dyDescent="0.3">
      <c r="A1797" s="9" t="s">
        <v>18</v>
      </c>
      <c r="B1797" s="10"/>
      <c r="C1797" s="11">
        <f>SUM(C1782:C1796)</f>
        <v>181748906.59</v>
      </c>
      <c r="D1797" s="11">
        <f>SUM(D1782:D1796)</f>
        <v>153336681.32000002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9526529.5399999991</v>
      </c>
      <c r="D1799" s="8">
        <v>6582672.2400000002</v>
      </c>
    </row>
    <row r="1800" spans="1:4" x14ac:dyDescent="0.25">
      <c r="A1800" s="6">
        <v>531202</v>
      </c>
      <c r="B1800" s="7" t="s">
        <v>95</v>
      </c>
      <c r="C1800" s="8">
        <v>14237877.5</v>
      </c>
      <c r="D1800" s="8">
        <v>14196589.939999999</v>
      </c>
    </row>
    <row r="1801" spans="1:4" x14ac:dyDescent="0.25">
      <c r="A1801" s="6">
        <v>531203</v>
      </c>
      <c r="B1801" s="7" t="s">
        <v>96</v>
      </c>
      <c r="C1801" s="8">
        <v>62832.29</v>
      </c>
      <c r="D1801" s="8">
        <v>-10137.459999999999</v>
      </c>
    </row>
    <row r="1802" spans="1:4" x14ac:dyDescent="0.25">
      <c r="A1802" s="6">
        <v>531204</v>
      </c>
      <c r="B1802" s="7" t="s">
        <v>97</v>
      </c>
      <c r="C1802" s="8">
        <v>194850.74</v>
      </c>
      <c r="D1802" s="8">
        <v>168875.14</v>
      </c>
    </row>
    <row r="1803" spans="1:4" x14ac:dyDescent="0.25">
      <c r="A1803" s="6">
        <v>531205</v>
      </c>
      <c r="B1803" s="7" t="s">
        <v>98</v>
      </c>
      <c r="C1803" s="8">
        <v>92188.41</v>
      </c>
      <c r="D1803" s="8">
        <v>547945.62</v>
      </c>
    </row>
    <row r="1804" spans="1:4" x14ac:dyDescent="0.25">
      <c r="A1804" s="6">
        <v>531206</v>
      </c>
      <c r="B1804" s="7" t="s">
        <v>99</v>
      </c>
      <c r="C1804" s="8">
        <v>11645178.529999999</v>
      </c>
      <c r="D1804" s="8">
        <v>8721320.6500000004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711858.87</v>
      </c>
      <c r="D1806" s="8">
        <v>572097.43000000005</v>
      </c>
    </row>
    <row r="1807" spans="1:4" x14ac:dyDescent="0.25">
      <c r="A1807" s="6">
        <v>531209</v>
      </c>
      <c r="B1807" s="7" t="s">
        <v>102</v>
      </c>
      <c r="C1807" s="8">
        <v>3553886.45</v>
      </c>
      <c r="D1807" s="8">
        <v>1813776.97</v>
      </c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>
        <v>24118.49</v>
      </c>
      <c r="D1809" s="8">
        <v>71207.88</v>
      </c>
    </row>
    <row r="1810" spans="1:4" x14ac:dyDescent="0.25">
      <c r="A1810" s="6">
        <v>531212</v>
      </c>
      <c r="B1810" s="7" t="s">
        <v>105</v>
      </c>
      <c r="C1810" s="8"/>
      <c r="D1810" s="8">
        <v>102851.84</v>
      </c>
    </row>
    <row r="1811" spans="1:4" x14ac:dyDescent="0.25">
      <c r="A1811" s="6">
        <v>531213</v>
      </c>
      <c r="B1811" s="7" t="s">
        <v>106</v>
      </c>
      <c r="C1811" s="8"/>
      <c r="D1811" s="8">
        <v>44.96</v>
      </c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>
        <v>-2130.71</v>
      </c>
    </row>
    <row r="1814" spans="1:4" ht="15.75" thickBot="1" x14ac:dyDescent="0.3">
      <c r="A1814" s="9" t="s">
        <v>18</v>
      </c>
      <c r="B1814" s="10"/>
      <c r="C1814" s="11">
        <f>SUM(C1799:C1813)</f>
        <v>40049320.82</v>
      </c>
      <c r="D1814" s="11">
        <f>SUM(D1799:D1813)</f>
        <v>32765114.5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>
        <v>12634434.84</v>
      </c>
      <c r="D1816" s="8">
        <v>11766265.68</v>
      </c>
    </row>
    <row r="1817" spans="1:4" x14ac:dyDescent="0.25">
      <c r="A1817" s="6">
        <v>531302</v>
      </c>
      <c r="B1817" s="7" t="s">
        <v>95</v>
      </c>
      <c r="C1817" s="8">
        <v>1687921</v>
      </c>
      <c r="D1817" s="8">
        <v>4293074.9800000004</v>
      </c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>
        <v>395000</v>
      </c>
      <c r="D1820" s="8">
        <v>2415969.4900000002</v>
      </c>
    </row>
    <row r="1821" spans="1:4" x14ac:dyDescent="0.25">
      <c r="A1821" s="6">
        <v>531306</v>
      </c>
      <c r="B1821" s="7" t="s">
        <v>99</v>
      </c>
      <c r="C1821" s="8">
        <v>56045227.039999999</v>
      </c>
      <c r="D1821" s="8">
        <v>35862730.530000001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>
        <v>1478129.06</v>
      </c>
      <c r="D1823" s="8">
        <v>674034.09</v>
      </c>
    </row>
    <row r="1824" spans="1:4" x14ac:dyDescent="0.25">
      <c r="A1824" s="6">
        <v>531309</v>
      </c>
      <c r="B1824" s="7" t="s">
        <v>102</v>
      </c>
      <c r="C1824" s="8">
        <v>2059692.37</v>
      </c>
      <c r="D1824" s="8">
        <v>242500</v>
      </c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>
        <v>425000</v>
      </c>
      <c r="D1826" s="8">
        <v>1000</v>
      </c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74725404.310000002</v>
      </c>
      <c r="D1831" s="11">
        <f>SUM(D1816:D1830)</f>
        <v>55255574.770000003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>
        <v>8823050.9199999999</v>
      </c>
      <c r="D1833" s="8">
        <v>9894383.6099999994</v>
      </c>
    </row>
    <row r="1834" spans="1:4" x14ac:dyDescent="0.25">
      <c r="A1834" s="6">
        <v>531402</v>
      </c>
      <c r="B1834" s="7" t="s">
        <v>95</v>
      </c>
      <c r="C1834" s="8">
        <v>228503.12</v>
      </c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>
        <v>1641928.24</v>
      </c>
    </row>
    <row r="1838" spans="1:4" x14ac:dyDescent="0.25">
      <c r="A1838" s="6">
        <v>531406</v>
      </c>
      <c r="B1838" s="7" t="s">
        <v>99</v>
      </c>
      <c r="C1838" s="8">
        <v>15903.18</v>
      </c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>
        <v>6291.13</v>
      </c>
      <c r="D1840" s="8">
        <v>181870.42</v>
      </c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>
        <v>357000.06</v>
      </c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9073748.3499999996</v>
      </c>
      <c r="D1848" s="11">
        <f>SUM(D1833:D1847)</f>
        <v>12075182.33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33485021.640000001</v>
      </c>
      <c r="D1867" s="8">
        <v>30895614.140000001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>
        <v>1353619.03</v>
      </c>
      <c r="D1870" s="8">
        <v>628680.06999999995</v>
      </c>
    </row>
    <row r="1871" spans="1:4" x14ac:dyDescent="0.25">
      <c r="A1871" s="6">
        <v>531605</v>
      </c>
      <c r="B1871" s="7" t="s">
        <v>352</v>
      </c>
      <c r="C1871" s="8">
        <v>814693.77</v>
      </c>
      <c r="D1871" s="8">
        <v>369293.53</v>
      </c>
    </row>
    <row r="1872" spans="1:4" x14ac:dyDescent="0.25">
      <c r="A1872" s="6">
        <v>531606</v>
      </c>
      <c r="B1872" s="7" t="s">
        <v>353</v>
      </c>
      <c r="C1872" s="8">
        <v>9308264.4399999995</v>
      </c>
      <c r="D1872" s="8">
        <v>11868281.109999999</v>
      </c>
    </row>
    <row r="1873" spans="1:4" x14ac:dyDescent="0.25">
      <c r="A1873" s="6">
        <v>531607</v>
      </c>
      <c r="B1873" s="7" t="s">
        <v>354</v>
      </c>
      <c r="C1873" s="8">
        <v>2853728.64</v>
      </c>
      <c r="D1873" s="8">
        <v>2632674.06</v>
      </c>
    </row>
    <row r="1874" spans="1:4" x14ac:dyDescent="0.25">
      <c r="A1874" s="6">
        <v>531608</v>
      </c>
      <c r="B1874" s="7" t="s">
        <v>355</v>
      </c>
      <c r="C1874" s="8">
        <v>2398118.64</v>
      </c>
      <c r="D1874" s="8">
        <v>1692017.36</v>
      </c>
    </row>
    <row r="1875" spans="1:4" x14ac:dyDescent="0.25">
      <c r="A1875" s="6">
        <v>531609</v>
      </c>
      <c r="B1875" s="7" t="s">
        <v>356</v>
      </c>
      <c r="C1875" s="8">
        <v>311976.36</v>
      </c>
      <c r="D1875" s="8">
        <v>892766.12</v>
      </c>
    </row>
    <row r="1876" spans="1:4" x14ac:dyDescent="0.25">
      <c r="A1876" s="6">
        <v>531610</v>
      </c>
      <c r="B1876" s="7" t="s">
        <v>357</v>
      </c>
      <c r="C1876" s="8">
        <v>511316.52</v>
      </c>
      <c r="D1876" s="8">
        <v>1480781.49</v>
      </c>
    </row>
    <row r="1877" spans="1:4" x14ac:dyDescent="0.25">
      <c r="A1877" s="6">
        <v>531611</v>
      </c>
      <c r="B1877" s="7" t="s">
        <v>358</v>
      </c>
      <c r="C1877" s="8">
        <v>3945369</v>
      </c>
      <c r="D1877" s="8">
        <v>4597803.6500000004</v>
      </c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17935943.23</v>
      </c>
      <c r="D1881" s="8">
        <v>17777335.350000001</v>
      </c>
    </row>
    <row r="1882" spans="1:4" x14ac:dyDescent="0.25">
      <c r="A1882" s="6">
        <v>531616</v>
      </c>
      <c r="B1882" s="7" t="s">
        <v>363</v>
      </c>
      <c r="C1882" s="8">
        <v>641097.59</v>
      </c>
      <c r="D1882" s="8">
        <v>571217.46</v>
      </c>
    </row>
    <row r="1883" spans="1:4" x14ac:dyDescent="0.25">
      <c r="A1883" s="6">
        <v>531617</v>
      </c>
      <c r="B1883" s="7" t="s">
        <v>364</v>
      </c>
      <c r="C1883" s="8">
        <v>1106269.5900000001</v>
      </c>
      <c r="D1883" s="8">
        <v>981968.65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>
        <v>12231935.57</v>
      </c>
      <c r="D1885" s="8">
        <v>11727894.189999999</v>
      </c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>
        <v>9339.2999999999993</v>
      </c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>
        <v>1807117.69</v>
      </c>
      <c r="D1889" s="8">
        <v>1957992.8</v>
      </c>
    </row>
    <row r="1890" spans="1:4" x14ac:dyDescent="0.25">
      <c r="A1890" s="6">
        <v>531624</v>
      </c>
      <c r="B1890" s="7" t="s">
        <v>371</v>
      </c>
      <c r="C1890" s="8">
        <v>3110414.01</v>
      </c>
      <c r="D1890" s="8">
        <v>1709612.26</v>
      </c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>
        <v>88363.35</v>
      </c>
      <c r="D1892" s="8">
        <v>344599.2</v>
      </c>
    </row>
    <row r="1893" spans="1:4" x14ac:dyDescent="0.25">
      <c r="A1893" s="6">
        <v>531627</v>
      </c>
      <c r="B1893" s="7" t="s">
        <v>374</v>
      </c>
      <c r="C1893" s="8">
        <v>510941.71</v>
      </c>
      <c r="D1893" s="8">
        <v>274571.5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351215.95</v>
      </c>
      <c r="D1895" s="8">
        <v>325149</v>
      </c>
    </row>
    <row r="1896" spans="1:4" x14ac:dyDescent="0.25">
      <c r="A1896" s="6">
        <v>531630</v>
      </c>
      <c r="B1896" s="7" t="s">
        <v>377</v>
      </c>
      <c r="C1896" s="8">
        <v>507874.56</v>
      </c>
      <c r="D1896" s="8">
        <v>406978.89</v>
      </c>
    </row>
    <row r="1897" spans="1:4" x14ac:dyDescent="0.25">
      <c r="A1897" s="6">
        <v>531631</v>
      </c>
      <c r="B1897" s="7" t="s">
        <v>378</v>
      </c>
      <c r="C1897" s="8">
        <v>8198227.5599999996</v>
      </c>
      <c r="D1897" s="8">
        <v>7964458.4699999997</v>
      </c>
    </row>
    <row r="1898" spans="1:4" x14ac:dyDescent="0.25">
      <c r="A1898" s="6">
        <v>531632</v>
      </c>
      <c r="B1898" s="7" t="s">
        <v>379</v>
      </c>
      <c r="C1898" s="8">
        <v>371590.88</v>
      </c>
      <c r="D1898" s="8"/>
    </row>
    <row r="1899" spans="1:4" x14ac:dyDescent="0.25">
      <c r="A1899" s="6">
        <v>531633</v>
      </c>
      <c r="B1899" s="7" t="s">
        <v>380</v>
      </c>
      <c r="C1899" s="8">
        <v>314500</v>
      </c>
      <c r="D1899" s="8">
        <v>318440</v>
      </c>
    </row>
    <row r="1900" spans="1:4" x14ac:dyDescent="0.25">
      <c r="A1900" s="6">
        <v>531634</v>
      </c>
      <c r="B1900" s="7" t="s">
        <v>381</v>
      </c>
      <c r="C1900" s="8">
        <v>463489.95</v>
      </c>
      <c r="D1900" s="8">
        <v>25466.720000000001</v>
      </c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>
        <v>86443.91</v>
      </c>
      <c r="D1903" s="8">
        <v>45000</v>
      </c>
    </row>
    <row r="1904" spans="1:4" x14ac:dyDescent="0.25">
      <c r="A1904" s="6">
        <v>531638</v>
      </c>
      <c r="B1904" s="7" t="s">
        <v>413</v>
      </c>
      <c r="C1904" s="8">
        <v>5596421.1399999997</v>
      </c>
      <c r="D1904" s="8">
        <v>5929516.96</v>
      </c>
    </row>
    <row r="1905" spans="1:4" x14ac:dyDescent="0.25">
      <c r="A1905" s="6">
        <v>531639</v>
      </c>
      <c r="B1905" s="7" t="s">
        <v>386</v>
      </c>
      <c r="C1905" s="8">
        <v>4849865.99</v>
      </c>
      <c r="D1905" s="8">
        <v>3786718.34</v>
      </c>
    </row>
    <row r="1906" spans="1:4" x14ac:dyDescent="0.25">
      <c r="A1906" s="6">
        <v>531640</v>
      </c>
      <c r="B1906" s="7" t="s">
        <v>387</v>
      </c>
      <c r="C1906" s="8"/>
      <c r="D1906" s="8">
        <v>1213.02</v>
      </c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>
        <v>2595895.4</v>
      </c>
      <c r="D1908" s="8">
        <v>2392910.6</v>
      </c>
    </row>
    <row r="1909" spans="1:4" x14ac:dyDescent="0.25">
      <c r="A1909" s="6">
        <v>531643</v>
      </c>
      <c r="B1909" s="7" t="s">
        <v>159</v>
      </c>
      <c r="C1909" s="8">
        <v>385757</v>
      </c>
      <c r="D1909" s="8">
        <v>348952</v>
      </c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>
        <v>257656.97</v>
      </c>
      <c r="D1911" s="8">
        <v>255346.99</v>
      </c>
    </row>
    <row r="1912" spans="1:4" x14ac:dyDescent="0.25">
      <c r="A1912" s="6">
        <v>531646</v>
      </c>
      <c r="B1912" s="7" t="s">
        <v>171</v>
      </c>
      <c r="C1912" s="8">
        <v>2384338.9700000002</v>
      </c>
      <c r="D1912" s="8">
        <v>2250301.04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877599.04</v>
      </c>
      <c r="D1914" s="8">
        <v>999186.72</v>
      </c>
    </row>
    <row r="1915" spans="1:4" ht="15.75" thickBot="1" x14ac:dyDescent="0.3">
      <c r="A1915" s="6">
        <v>531660</v>
      </c>
      <c r="B1915" s="7" t="s">
        <v>38</v>
      </c>
      <c r="C1915" s="8">
        <v>4497343.93</v>
      </c>
      <c r="D1915" s="8">
        <v>14032988.810000001</v>
      </c>
    </row>
    <row r="1916" spans="1:4" x14ac:dyDescent="0.25">
      <c r="A1916" s="22" t="s">
        <v>18</v>
      </c>
      <c r="B1916" s="23"/>
      <c r="C1916" s="24">
        <f>SUM(C1867:C1915)</f>
        <v>124152412.03</v>
      </c>
      <c r="D1916" s="24">
        <f>SUM(D1867:D1915)</f>
        <v>129495069.79999998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>
        <v>420948.91</v>
      </c>
      <c r="D1918" s="8">
        <v>440027.26</v>
      </c>
    </row>
    <row r="1919" spans="1:4" ht="15.75" thickBot="1" x14ac:dyDescent="0.3">
      <c r="A1919" s="9" t="s">
        <v>18</v>
      </c>
      <c r="B1919" s="10"/>
      <c r="C1919" s="11">
        <f>SUM(C1918:C1918)</f>
        <v>420948.91</v>
      </c>
      <c r="D1919" s="11">
        <f>SUM(D1918:D1918)</f>
        <v>440027.26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7814547.8600000003</v>
      </c>
      <c r="D2275" s="8">
        <v>7274062.3399999999</v>
      </c>
    </row>
    <row r="2276" spans="1:4" x14ac:dyDescent="0.25">
      <c r="A2276" s="6">
        <v>550102</v>
      </c>
      <c r="B2276" s="7" t="s">
        <v>440</v>
      </c>
      <c r="C2276" s="8">
        <v>5956410.46</v>
      </c>
      <c r="D2276" s="8">
        <v>4616384.62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>
        <v>2721409.01</v>
      </c>
      <c r="D2278" s="8">
        <v>1945568.22</v>
      </c>
    </row>
    <row r="2279" spans="1:4" ht="15.75" thickBot="1" x14ac:dyDescent="0.3">
      <c r="A2279" s="9" t="s">
        <v>18</v>
      </c>
      <c r="B2279" s="10"/>
      <c r="C2279" s="11">
        <f>SUM(C2275:C2278)</f>
        <v>16492367.33</v>
      </c>
      <c r="D2279" s="11">
        <f>SUM(D2275:D2278)</f>
        <v>13836015.180000002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2041275.89</v>
      </c>
      <c r="D2282" s="8">
        <v>224071.65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2041275.89</v>
      </c>
      <c r="D2285" s="11">
        <f>SUM(D2281:D2284)</f>
        <v>224071.65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899122657.05000019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717291753.69999993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-21854065.550000191</v>
      </c>
      <c r="D2402" s="62">
        <f>D1115-D2400</f>
        <v>17340596.640000343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18878-DD1E-4336-9572-F27F7E646DF9}">
  <dimension ref="A1:D2402"/>
  <sheetViews>
    <sheetView workbookViewId="0">
      <selection activeCell="D7" sqref="D7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>
        <v>38304</v>
      </c>
      <c r="D4" s="8">
        <v>38304</v>
      </c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128127004</v>
      </c>
      <c r="D11" s="8">
        <v>100781885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8517784</v>
      </c>
      <c r="D16" s="8"/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136683092</v>
      </c>
      <c r="D18" s="11">
        <f>SUM(D4:D17)</f>
        <v>100820189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50000</v>
      </c>
      <c r="D21" s="8">
        <v>50000</v>
      </c>
    </row>
    <row r="22" spans="1:4" x14ac:dyDescent="0.25">
      <c r="A22" s="6">
        <v>1203</v>
      </c>
      <c r="B22" s="7" t="s">
        <v>22</v>
      </c>
      <c r="C22" s="8">
        <v>11957017</v>
      </c>
      <c r="D22" s="8">
        <v>32020844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59047791</v>
      </c>
      <c r="D24" s="18">
        <v>41865140</v>
      </c>
    </row>
    <row r="25" spans="1:4" ht="15.75" thickBot="1" x14ac:dyDescent="0.3">
      <c r="A25" s="9" t="s">
        <v>18</v>
      </c>
      <c r="B25" s="10"/>
      <c r="C25" s="11">
        <f>SUM(C20:C24)</f>
        <v>71054808</v>
      </c>
      <c r="D25" s="11">
        <f>SUM(D20:D24)</f>
        <v>73935984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30498433</v>
      </c>
      <c r="D27" s="8">
        <v>29492470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181394</v>
      </c>
      <c r="D30" s="8">
        <v>659431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1307185</v>
      </c>
      <c r="D32" s="8">
        <v>1392191</v>
      </c>
    </row>
    <row r="33" spans="1:4" x14ac:dyDescent="0.25">
      <c r="A33" s="6">
        <v>1307</v>
      </c>
      <c r="B33" s="7" t="s">
        <v>32</v>
      </c>
      <c r="C33" s="8"/>
      <c r="D33" s="8">
        <v>9000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309881</v>
      </c>
      <c r="D38" s="8">
        <v>1985943</v>
      </c>
    </row>
    <row r="39" spans="1:4" ht="15.75" thickBot="1" x14ac:dyDescent="0.3">
      <c r="A39" s="16">
        <v>1320</v>
      </c>
      <c r="B39" s="17" t="s">
        <v>38</v>
      </c>
      <c r="C39" s="8">
        <v>399255</v>
      </c>
      <c r="D39" s="8">
        <v>2583128</v>
      </c>
    </row>
    <row r="40" spans="1:4" ht="15.75" thickBot="1" x14ac:dyDescent="0.3">
      <c r="A40" s="9" t="s">
        <v>18</v>
      </c>
      <c r="B40" s="10"/>
      <c r="C40" s="11">
        <f>SUM(C27:C39)</f>
        <v>32696148</v>
      </c>
      <c r="D40" s="11">
        <f>SUM(D27:D39)</f>
        <v>36122163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4763152</v>
      </c>
      <c r="D46" s="8">
        <v>3429847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34"/>
    </row>
    <row r="51" spans="1:4" ht="15.75" thickBot="1" x14ac:dyDescent="0.3">
      <c r="A51" s="9" t="s">
        <v>18</v>
      </c>
      <c r="B51" s="10"/>
      <c r="C51" s="11">
        <f>SUM(C42:C50)</f>
        <v>4763152</v>
      </c>
      <c r="D51" s="21">
        <f>SUM(D42:D50)</f>
        <v>3429847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89228</v>
      </c>
      <c r="D53" s="8">
        <v>74667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24341029</v>
      </c>
      <c r="D57" s="8">
        <v>19424121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81">
        <v>1510</v>
      </c>
      <c r="B61" s="82" t="s">
        <v>38</v>
      </c>
      <c r="C61" s="34"/>
      <c r="D61" s="34"/>
    </row>
    <row r="62" spans="1:4" ht="15.75" thickBot="1" x14ac:dyDescent="0.3">
      <c r="A62" s="83" t="s">
        <v>18</v>
      </c>
      <c r="B62" s="84"/>
      <c r="C62" s="21">
        <f>SUM(C53:C61)</f>
        <v>24430257</v>
      </c>
      <c r="D62" s="21">
        <f>SUM(D53:D61)</f>
        <v>19498788</v>
      </c>
    </row>
    <row r="63" spans="1:4" x14ac:dyDescent="0.25">
      <c r="A63" s="12">
        <v>16</v>
      </c>
      <c r="B63" s="13" t="s">
        <v>58</v>
      </c>
      <c r="C63" s="14"/>
      <c r="D63" s="14"/>
    </row>
    <row r="64" spans="1:4" x14ac:dyDescent="0.25">
      <c r="A64" s="6">
        <v>1601</v>
      </c>
      <c r="B64" s="7" t="s">
        <v>59</v>
      </c>
      <c r="C64" s="8">
        <v>3236406</v>
      </c>
      <c r="D64" s="8">
        <v>3124610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/>
      <c r="D68" s="8"/>
    </row>
    <row r="69" spans="1:4" ht="15.75" thickBot="1" x14ac:dyDescent="0.3">
      <c r="A69" s="9" t="s">
        <v>18</v>
      </c>
      <c r="B69" s="10"/>
      <c r="C69" s="11">
        <f>SUM(C64:C68)</f>
        <v>3236406</v>
      </c>
      <c r="D69" s="11">
        <f>SUM(D64:D68)</f>
        <v>3124610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7702036</v>
      </c>
      <c r="D73" s="8">
        <v>7108347</v>
      </c>
    </row>
    <row r="74" spans="1:4" x14ac:dyDescent="0.25">
      <c r="A74" s="6">
        <v>1704</v>
      </c>
      <c r="B74" s="7" t="s">
        <v>68</v>
      </c>
      <c r="C74" s="8">
        <v>-6880408</v>
      </c>
      <c r="D74" s="8">
        <v>-6478013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821628</v>
      </c>
      <c r="D77" s="11">
        <f>SUM(D71:D76)</f>
        <v>630334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1523624</v>
      </c>
      <c r="D85" s="8">
        <v>750385</v>
      </c>
    </row>
    <row r="86" spans="1:4" x14ac:dyDescent="0.25">
      <c r="A86" s="6">
        <v>1904</v>
      </c>
      <c r="B86" s="7" t="s">
        <v>77</v>
      </c>
      <c r="C86" s="8">
        <v>10539315</v>
      </c>
      <c r="D86" s="8">
        <v>8015316</v>
      </c>
    </row>
    <row r="87" spans="1:4" x14ac:dyDescent="0.25">
      <c r="A87" s="6">
        <v>1905</v>
      </c>
      <c r="B87" s="7" t="s">
        <v>78</v>
      </c>
      <c r="C87" s="8">
        <v>4384818</v>
      </c>
      <c r="D87" s="8">
        <v>4384818</v>
      </c>
    </row>
    <row r="88" spans="1:4" x14ac:dyDescent="0.25">
      <c r="A88" s="6">
        <v>1906</v>
      </c>
      <c r="B88" s="7" t="s">
        <v>79</v>
      </c>
      <c r="C88" s="8">
        <v>-4384821</v>
      </c>
      <c r="D88" s="8">
        <v>-4384821</v>
      </c>
    </row>
    <row r="89" spans="1:4" x14ac:dyDescent="0.25">
      <c r="A89" s="6">
        <v>1907</v>
      </c>
      <c r="B89" s="7" t="s">
        <v>80</v>
      </c>
      <c r="C89" s="8">
        <v>3401970</v>
      </c>
      <c r="D89" s="8">
        <v>3401970</v>
      </c>
    </row>
    <row r="90" spans="1:4" x14ac:dyDescent="0.25">
      <c r="A90" s="6">
        <v>1908</v>
      </c>
      <c r="B90" s="7" t="s">
        <v>81</v>
      </c>
      <c r="C90" s="8">
        <v>-3401970</v>
      </c>
      <c r="D90" s="8">
        <v>-3401970</v>
      </c>
    </row>
    <row r="91" spans="1:4" ht="15.75" thickBot="1" x14ac:dyDescent="0.3">
      <c r="A91" s="6">
        <v>1910</v>
      </c>
      <c r="B91" s="7" t="s">
        <v>38</v>
      </c>
      <c r="C91" s="8"/>
      <c r="D91" s="8"/>
    </row>
    <row r="92" spans="1:4" ht="15.75" thickBot="1" x14ac:dyDescent="0.3">
      <c r="A92" s="9" t="s">
        <v>82</v>
      </c>
      <c r="B92" s="10"/>
      <c r="C92" s="11">
        <f>SUM(C83:C91)</f>
        <v>12062936</v>
      </c>
      <c r="D92" s="11">
        <f>SUM(D83:D91)</f>
        <v>8765698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285748427</v>
      </c>
      <c r="D94" s="29">
        <f>D18+D25+D40+D51+D62+D69+D77+D81+D92</f>
        <v>246327613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>
        <v>1300629</v>
      </c>
      <c r="D99" s="8">
        <v>1039280</v>
      </c>
    </row>
    <row r="100" spans="1:4" x14ac:dyDescent="0.25">
      <c r="A100" s="6">
        <v>2103</v>
      </c>
      <c r="B100" s="7" t="s">
        <v>88</v>
      </c>
      <c r="C100" s="8">
        <v>3643</v>
      </c>
      <c r="D100" s="8">
        <v>8356</v>
      </c>
    </row>
    <row r="101" spans="1:4" x14ac:dyDescent="0.25">
      <c r="A101" s="6">
        <v>2104</v>
      </c>
      <c r="B101" s="7" t="s">
        <v>89</v>
      </c>
      <c r="C101" s="15">
        <v>24552</v>
      </c>
      <c r="D101" s="8">
        <v>25948</v>
      </c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100783231</v>
      </c>
      <c r="D103" s="8">
        <v>82713532</v>
      </c>
    </row>
    <row r="104" spans="1:4" ht="15.75" thickBot="1" x14ac:dyDescent="0.3">
      <c r="A104" s="16">
        <v>2110</v>
      </c>
      <c r="B104" s="17" t="s">
        <v>92</v>
      </c>
      <c r="C104" s="8">
        <v>2355824</v>
      </c>
      <c r="D104" s="8">
        <v>1801517</v>
      </c>
    </row>
    <row r="105" spans="1:4" ht="15.75" thickBot="1" x14ac:dyDescent="0.3">
      <c r="A105" s="9" t="s">
        <v>18</v>
      </c>
      <c r="B105" s="10"/>
      <c r="C105" s="11">
        <f>SUM(C98:C104)</f>
        <v>104467879</v>
      </c>
      <c r="D105" s="11">
        <f>SUM(D98:D104)</f>
        <v>85588633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>
        <v>5100000</v>
      </c>
      <c r="D126" s="8">
        <v>2386558</v>
      </c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19980774</v>
      </c>
      <c r="D129" s="8">
        <v>12809929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25080774</v>
      </c>
      <c r="D141" s="11">
        <f>SUM(D125:D140)</f>
        <v>15196487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161796</v>
      </c>
      <c r="D144" s="8">
        <v>56209</v>
      </c>
    </row>
    <row r="145" spans="1:4" x14ac:dyDescent="0.25">
      <c r="A145" s="6">
        <v>2403</v>
      </c>
      <c r="B145" s="7" t="s">
        <v>130</v>
      </c>
      <c r="C145" s="8">
        <v>89752</v>
      </c>
      <c r="D145" s="8">
        <v>48364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251548</v>
      </c>
      <c r="D149" s="11">
        <f>SUM(D143:D148)</f>
        <v>104573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1918445</v>
      </c>
      <c r="D160" s="8">
        <v>468134</v>
      </c>
    </row>
    <row r="161" spans="1:4" x14ac:dyDescent="0.25">
      <c r="A161" s="6">
        <v>2603</v>
      </c>
      <c r="B161" s="7" t="s">
        <v>144</v>
      </c>
      <c r="C161" s="8">
        <v>61175690</v>
      </c>
      <c r="D161" s="8"/>
    </row>
    <row r="162" spans="1:4" x14ac:dyDescent="0.25">
      <c r="A162" s="6">
        <v>2604</v>
      </c>
      <c r="B162" s="7" t="s">
        <v>145</v>
      </c>
      <c r="C162" s="8"/>
      <c r="D162" s="8">
        <v>29078513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63094135</v>
      </c>
      <c r="D167" s="11">
        <f>SUM(D159:D166)</f>
        <v>29546647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82021</v>
      </c>
      <c r="D169" s="8">
        <v>348094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5475656</v>
      </c>
      <c r="D172" s="8">
        <v>6018622</v>
      </c>
    </row>
    <row r="173" spans="1:4" x14ac:dyDescent="0.25">
      <c r="A173" s="6">
        <v>2705</v>
      </c>
      <c r="B173" s="7" t="s">
        <v>155</v>
      </c>
      <c r="C173" s="8">
        <v>341565</v>
      </c>
      <c r="D173" s="8">
        <v>212914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>
        <v>60522</v>
      </c>
      <c r="D176" s="8"/>
    </row>
    <row r="177" spans="1:4" x14ac:dyDescent="0.25">
      <c r="A177" s="6">
        <v>2709</v>
      </c>
      <c r="B177" s="7" t="s">
        <v>159</v>
      </c>
      <c r="C177" s="8">
        <v>2928</v>
      </c>
      <c r="D177" s="8">
        <v>13604</v>
      </c>
    </row>
    <row r="178" spans="1:4" x14ac:dyDescent="0.25">
      <c r="A178" s="6">
        <v>2710</v>
      </c>
      <c r="B178" s="7" t="s">
        <v>160</v>
      </c>
      <c r="C178" s="8">
        <v>40301</v>
      </c>
      <c r="D178" s="8">
        <v>84831</v>
      </c>
    </row>
    <row r="179" spans="1:4" x14ac:dyDescent="0.25">
      <c r="A179" s="6">
        <v>2711</v>
      </c>
      <c r="B179" s="7" t="s">
        <v>161</v>
      </c>
      <c r="C179" s="8">
        <v>4401</v>
      </c>
      <c r="D179" s="8"/>
    </row>
    <row r="180" spans="1:4" x14ac:dyDescent="0.25">
      <c r="A180" s="6">
        <v>2712</v>
      </c>
      <c r="B180" s="7" t="s">
        <v>162</v>
      </c>
      <c r="C180" s="8">
        <v>451785</v>
      </c>
      <c r="D180" s="8">
        <v>5076</v>
      </c>
    </row>
    <row r="181" spans="1:4" x14ac:dyDescent="0.25">
      <c r="A181" s="6">
        <v>2713</v>
      </c>
      <c r="B181" s="7" t="s">
        <v>163</v>
      </c>
      <c r="C181" s="8">
        <v>4254136</v>
      </c>
      <c r="D181" s="8">
        <v>367951</v>
      </c>
    </row>
    <row r="182" spans="1:4" x14ac:dyDescent="0.25">
      <c r="A182" s="6">
        <v>2714</v>
      </c>
      <c r="B182" s="7" t="s">
        <v>164</v>
      </c>
      <c r="C182" s="8">
        <v>1190179</v>
      </c>
      <c r="D182" s="8">
        <v>-804489</v>
      </c>
    </row>
    <row r="183" spans="1:4" x14ac:dyDescent="0.25">
      <c r="A183" s="6">
        <v>2715</v>
      </c>
      <c r="B183" s="7" t="s">
        <v>165</v>
      </c>
      <c r="C183" s="8"/>
      <c r="D183" s="8">
        <v>1171651</v>
      </c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>
        <v>238797</v>
      </c>
      <c r="D185" s="8"/>
    </row>
    <row r="186" spans="1:4" x14ac:dyDescent="0.25">
      <c r="A186" s="6">
        <v>2718</v>
      </c>
      <c r="B186" s="7" t="s">
        <v>168</v>
      </c>
      <c r="C186" s="8">
        <v>17989</v>
      </c>
      <c r="D186" s="8"/>
    </row>
    <row r="187" spans="1:4" x14ac:dyDescent="0.25">
      <c r="A187" s="6">
        <v>2719</v>
      </c>
      <c r="B187" s="7" t="s">
        <v>169</v>
      </c>
      <c r="C187" s="8">
        <v>214223</v>
      </c>
      <c r="D187" s="8">
        <v>185465</v>
      </c>
    </row>
    <row r="188" spans="1:4" x14ac:dyDescent="0.25">
      <c r="A188" s="16">
        <v>2720</v>
      </c>
      <c r="B188" s="17" t="s">
        <v>170</v>
      </c>
      <c r="C188" s="8"/>
      <c r="D188" s="8">
        <v>11703</v>
      </c>
    </row>
    <row r="189" spans="1:4" x14ac:dyDescent="0.25">
      <c r="A189" s="16">
        <v>2721</v>
      </c>
      <c r="B189" s="17" t="s">
        <v>171</v>
      </c>
      <c r="C189" s="8"/>
      <c r="D189" s="8">
        <v>171891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34">
        <v>3076108</v>
      </c>
      <c r="D191" s="34">
        <v>2416824</v>
      </c>
    </row>
    <row r="192" spans="1:4" ht="15.75" thickBot="1" x14ac:dyDescent="0.3">
      <c r="A192" s="9" t="s">
        <v>18</v>
      </c>
      <c r="B192" s="10"/>
      <c r="C192" s="21">
        <f>SUM(C169:C191)</f>
        <v>15450611</v>
      </c>
      <c r="D192" s="21">
        <f>SUM(D169:D191)</f>
        <v>10204137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1715577</v>
      </c>
      <c r="D195" s="8">
        <v>867963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1715577</v>
      </c>
      <c r="D200" s="11">
        <f>SUM(D194:D199)</f>
        <v>867963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-94161</v>
      </c>
      <c r="D202" s="8">
        <v>-93217</v>
      </c>
    </row>
    <row r="203" spans="1:4" x14ac:dyDescent="0.25">
      <c r="A203" s="6">
        <v>2902</v>
      </c>
      <c r="B203" s="7" t="s">
        <v>182</v>
      </c>
      <c r="C203" s="8">
        <v>6042089</v>
      </c>
      <c r="D203" s="8">
        <v>9490069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1848415</v>
      </c>
      <c r="D206" s="8">
        <v>1341881</v>
      </c>
    </row>
    <row r="207" spans="1:4" ht="15.75" thickBot="1" x14ac:dyDescent="0.3">
      <c r="A207" s="9" t="s">
        <v>18</v>
      </c>
      <c r="B207" s="10"/>
      <c r="C207" s="11">
        <f>SUM(C202:C206)</f>
        <v>7796343</v>
      </c>
      <c r="D207" s="11">
        <f>SUM(D202:D206)</f>
        <v>10738733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217856867</v>
      </c>
      <c r="D209" s="29">
        <f>D105+D123+D141+D149+D157+D167+D192+D200+D207</f>
        <v>152247173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84727700</v>
      </c>
      <c r="D213" s="8">
        <v>84727700</v>
      </c>
    </row>
    <row r="214" spans="1:4" x14ac:dyDescent="0.25">
      <c r="A214" s="6">
        <v>3102</v>
      </c>
      <c r="B214" s="7" t="s">
        <v>189</v>
      </c>
      <c r="C214" s="8">
        <v>-216700</v>
      </c>
      <c r="D214" s="8">
        <v>-216700</v>
      </c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84511000</v>
      </c>
      <c r="D216" s="11">
        <f>SUM(D213:D215)</f>
        <v>84511000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5642075</v>
      </c>
      <c r="D221" s="8">
        <v>3298402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-22261513</v>
      </c>
      <c r="D223" s="8">
        <v>6271037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-16619438</v>
      </c>
      <c r="D225" s="11">
        <f>SUM(D221:D224)</f>
        <v>9569439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67891562</v>
      </c>
      <c r="D227" s="29">
        <f>D216+D219+D225</f>
        <v>94080439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285748429</v>
      </c>
      <c r="D229" s="29">
        <f>D209+D227</f>
        <v>246327612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10171885</v>
      </c>
      <c r="D236" s="8">
        <v>10533489</v>
      </c>
    </row>
    <row r="237" spans="1:4" x14ac:dyDescent="0.25">
      <c r="A237" s="6">
        <v>410104</v>
      </c>
      <c r="B237" s="7" t="s">
        <v>205</v>
      </c>
      <c r="C237" s="8">
        <v>290922</v>
      </c>
      <c r="D237" s="8">
        <v>330302</v>
      </c>
    </row>
    <row r="238" spans="1:4" x14ac:dyDescent="0.25">
      <c r="A238" s="6">
        <v>410105</v>
      </c>
      <c r="B238" s="7" t="s">
        <v>89</v>
      </c>
      <c r="C238" s="8">
        <v>520776</v>
      </c>
      <c r="D238" s="8">
        <v>517141</v>
      </c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279647533</v>
      </c>
      <c r="D243" s="8">
        <v>243206265</v>
      </c>
    </row>
    <row r="244" spans="1:4" ht="15.75" thickBot="1" x14ac:dyDescent="0.3">
      <c r="A244" s="19">
        <v>410108</v>
      </c>
      <c r="B244" s="20" t="s">
        <v>210</v>
      </c>
      <c r="C244" s="34">
        <v>6180071</v>
      </c>
      <c r="D244" s="34">
        <v>31174669</v>
      </c>
    </row>
    <row r="245" spans="1:4" ht="15.75" thickBot="1" x14ac:dyDescent="0.3">
      <c r="A245" s="9" t="s">
        <v>18</v>
      </c>
      <c r="B245" s="10"/>
      <c r="C245" s="21">
        <f>SUM(C234:C244)</f>
        <v>296811187</v>
      </c>
      <c r="D245" s="21">
        <f>SUM(D234:D244)</f>
        <v>285761866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>
        <v>722256</v>
      </c>
      <c r="D248" s="8">
        <v>651428</v>
      </c>
    </row>
    <row r="249" spans="1:4" x14ac:dyDescent="0.25">
      <c r="A249" s="6">
        <v>410203</v>
      </c>
      <c r="B249" s="7" t="s">
        <v>88</v>
      </c>
      <c r="C249" s="8">
        <v>43831</v>
      </c>
      <c r="D249" s="8">
        <v>40395</v>
      </c>
    </row>
    <row r="250" spans="1:4" x14ac:dyDescent="0.25">
      <c r="A250" s="6">
        <v>410204</v>
      </c>
      <c r="B250" s="7" t="s">
        <v>89</v>
      </c>
      <c r="C250" s="8">
        <v>30600</v>
      </c>
      <c r="D250" s="8">
        <v>26795</v>
      </c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796687</v>
      </c>
      <c r="D257" s="11">
        <f>SUM(D247:D256)</f>
        <v>718618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>
        <v>36133</v>
      </c>
      <c r="D283" s="8"/>
    </row>
    <row r="284" spans="1:4" x14ac:dyDescent="0.25">
      <c r="A284" s="6">
        <v>410502</v>
      </c>
      <c r="B284" s="7" t="s">
        <v>88</v>
      </c>
      <c r="C284" s="8"/>
      <c r="D284" s="8">
        <v>45989</v>
      </c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36133</v>
      </c>
      <c r="D292" s="11">
        <f>SUM(D283:D291)</f>
        <v>45989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204987</v>
      </c>
      <c r="D294" s="8">
        <v>123626</v>
      </c>
    </row>
    <row r="295" spans="1:4" x14ac:dyDescent="0.25">
      <c r="A295" s="6">
        <v>410602</v>
      </c>
      <c r="B295" s="7" t="s">
        <v>88</v>
      </c>
      <c r="C295" s="8">
        <v>2117</v>
      </c>
      <c r="D295" s="8">
        <v>1502</v>
      </c>
    </row>
    <row r="296" spans="1:4" x14ac:dyDescent="0.25">
      <c r="A296" s="6">
        <v>410603</v>
      </c>
      <c r="B296" s="7" t="s">
        <v>89</v>
      </c>
      <c r="C296" s="8">
        <v>4655</v>
      </c>
      <c r="D296" s="8">
        <v>2734</v>
      </c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18172530</v>
      </c>
      <c r="D301" s="8">
        <v>13925110</v>
      </c>
    </row>
    <row r="302" spans="1:4" ht="15.75" thickBot="1" x14ac:dyDescent="0.3">
      <c r="A302" s="19">
        <v>410606</v>
      </c>
      <c r="B302" s="20" t="s">
        <v>210</v>
      </c>
      <c r="C302" s="8">
        <v>36688</v>
      </c>
      <c r="D302" s="8">
        <v>312354</v>
      </c>
    </row>
    <row r="303" spans="1:4" ht="15.75" thickBot="1" x14ac:dyDescent="0.3">
      <c r="A303" s="9" t="s">
        <v>18</v>
      </c>
      <c r="B303" s="10"/>
      <c r="C303" s="11">
        <f>SUM(C294:C302)</f>
        <v>18420977</v>
      </c>
      <c r="D303" s="11">
        <f>SUM(D294:D302)</f>
        <v>14365326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>
        <v>1125307</v>
      </c>
      <c r="D306" s="8">
        <v>2369040</v>
      </c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44973389</v>
      </c>
      <c r="D309" s="8">
        <v>65795932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46098696</v>
      </c>
      <c r="D317" s="11">
        <f>SUM(D305:D316)</f>
        <v>68164972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>
        <v>1038912</v>
      </c>
      <c r="D334" s="8">
        <v>894971</v>
      </c>
    </row>
    <row r="335" spans="1:4" x14ac:dyDescent="0.25">
      <c r="A335" s="6">
        <v>410903</v>
      </c>
      <c r="B335" s="7" t="s">
        <v>88</v>
      </c>
      <c r="C335" s="8">
        <v>16866</v>
      </c>
      <c r="D335" s="8">
        <v>16600</v>
      </c>
    </row>
    <row r="336" spans="1:4" x14ac:dyDescent="0.25">
      <c r="A336" s="6">
        <v>410904</v>
      </c>
      <c r="B336" s="7" t="s">
        <v>89</v>
      </c>
      <c r="C336" s="8">
        <v>26127</v>
      </c>
      <c r="D336" s="8">
        <v>25509</v>
      </c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64773899</v>
      </c>
      <c r="D342" s="8">
        <v>54561547</v>
      </c>
    </row>
    <row r="343" spans="1:4" ht="15.75" thickBot="1" x14ac:dyDescent="0.3">
      <c r="A343" s="19">
        <v>410907</v>
      </c>
      <c r="B343" s="20" t="s">
        <v>92</v>
      </c>
      <c r="C343" s="8">
        <v>1351080</v>
      </c>
      <c r="D343" s="8">
        <v>1134498</v>
      </c>
    </row>
    <row r="344" spans="1:4" ht="15.75" thickBot="1" x14ac:dyDescent="0.3">
      <c r="A344" s="9" t="s">
        <v>18</v>
      </c>
      <c r="B344" s="10"/>
      <c r="C344" s="11">
        <f>SUM(C333:C343)</f>
        <v>67206884</v>
      </c>
      <c r="D344" s="11">
        <f>SUM(D333:D343)</f>
        <v>56633125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>
        <v>360936</v>
      </c>
      <c r="D347" s="8">
        <v>163591</v>
      </c>
    </row>
    <row r="348" spans="1:4" x14ac:dyDescent="0.25">
      <c r="A348" s="6">
        <v>411003</v>
      </c>
      <c r="B348" s="7" t="s">
        <v>88</v>
      </c>
      <c r="C348" s="8">
        <v>11264</v>
      </c>
      <c r="D348" s="8">
        <v>10112</v>
      </c>
    </row>
    <row r="349" spans="1:4" x14ac:dyDescent="0.25">
      <c r="A349" s="6">
        <v>411004</v>
      </c>
      <c r="B349" s="7" t="s">
        <v>89</v>
      </c>
      <c r="C349" s="15">
        <v>7738</v>
      </c>
      <c r="D349" s="8">
        <v>6760</v>
      </c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3212782</v>
      </c>
      <c r="D354" s="8">
        <v>3504909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3592720</v>
      </c>
      <c r="D356" s="11">
        <f>SUM(D346:D355)</f>
        <v>3685372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>
        <v>1303609</v>
      </c>
      <c r="D359" s="8">
        <v>1100000</v>
      </c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21550563</v>
      </c>
      <c r="D362" s="8">
        <v>12710234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22854172</v>
      </c>
      <c r="D372" s="11">
        <f>SUM(D358:D371)</f>
        <v>13810234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/>
      <c r="D1092" s="8"/>
    </row>
    <row r="1093" spans="1:4" x14ac:dyDescent="0.25">
      <c r="A1093" s="6">
        <v>450106</v>
      </c>
      <c r="B1093" s="7" t="s">
        <v>300</v>
      </c>
      <c r="C1093" s="8">
        <v>3973073</v>
      </c>
      <c r="D1093" s="8">
        <v>5808449</v>
      </c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/>
      <c r="D1097" s="8"/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3973073</v>
      </c>
      <c r="D1102" s="11">
        <f>SUM(D1087:D1101)</f>
        <v>5808449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58903</v>
      </c>
      <c r="D1109" s="8">
        <v>186067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2001654</v>
      </c>
      <c r="D1111" s="8">
        <v>4916655</v>
      </c>
    </row>
    <row r="1112" spans="1:4" ht="15.75" thickBot="1" x14ac:dyDescent="0.3">
      <c r="A1112" s="16">
        <v>450310</v>
      </c>
      <c r="B1112" s="17" t="s">
        <v>38</v>
      </c>
      <c r="C1112" s="8">
        <v>2416581</v>
      </c>
      <c r="D1112" s="8">
        <v>1330160</v>
      </c>
    </row>
    <row r="1113" spans="1:4" ht="15.75" thickBot="1" x14ac:dyDescent="0.3">
      <c r="A1113" s="9" t="s">
        <v>18</v>
      </c>
      <c r="B1113" s="10"/>
      <c r="C1113" s="11">
        <f>SUM(C1108:C1112)</f>
        <v>4477138</v>
      </c>
      <c r="D1113" s="11">
        <f>SUM(D1108:D1112)</f>
        <v>6432882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464267667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455426833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>
        <v>3751024</v>
      </c>
      <c r="D1121" s="8">
        <v>7896800</v>
      </c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212786375</v>
      </c>
      <c r="D1124" s="8">
        <v>179142858</v>
      </c>
    </row>
    <row r="1125" spans="1:4" ht="15.75" thickBot="1" x14ac:dyDescent="0.3">
      <c r="A1125" s="9" t="s">
        <v>18</v>
      </c>
      <c r="B1125" s="10"/>
      <c r="C1125" s="11">
        <f>SUM(C1120:C1124)</f>
        <v>216537399</v>
      </c>
      <c r="D1125" s="11">
        <f>SUM(D1120:D1124)</f>
        <v>187039658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>
        <v>1074828</v>
      </c>
      <c r="D1133" s="8">
        <v>966630</v>
      </c>
    </row>
    <row r="1134" spans="1:4" ht="15.75" thickBot="1" x14ac:dyDescent="0.3">
      <c r="A1134" s="9" t="s">
        <v>18</v>
      </c>
      <c r="B1134" s="10"/>
      <c r="C1134" s="11">
        <f>SUM(C1127:C1133)</f>
        <v>1074828</v>
      </c>
      <c r="D1134" s="11">
        <f>SUM(D1127:D1133)</f>
        <v>966630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2286062</v>
      </c>
      <c r="D1138" s="8">
        <v>1443354</v>
      </c>
    </row>
    <row r="1139" spans="1:4" x14ac:dyDescent="0.25">
      <c r="A1139" s="6">
        <v>510304</v>
      </c>
      <c r="B1139" s="7" t="s">
        <v>88</v>
      </c>
      <c r="C1139" s="8">
        <v>40676</v>
      </c>
      <c r="D1139" s="8">
        <v>29257</v>
      </c>
    </row>
    <row r="1140" spans="1:4" x14ac:dyDescent="0.25">
      <c r="A1140" s="6">
        <v>510305</v>
      </c>
      <c r="B1140" s="7" t="s">
        <v>89</v>
      </c>
      <c r="C1140" s="8">
        <v>91224</v>
      </c>
      <c r="D1140" s="8">
        <v>54073</v>
      </c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62497442</v>
      </c>
      <c r="D1145" s="8">
        <v>53063937</v>
      </c>
    </row>
    <row r="1146" spans="1:4" ht="15.75" thickBot="1" x14ac:dyDescent="0.3">
      <c r="A1146" s="19">
        <v>510308</v>
      </c>
      <c r="B1146" s="20" t="s">
        <v>210</v>
      </c>
      <c r="C1146" s="8">
        <v>499808</v>
      </c>
      <c r="D1146" s="8">
        <v>6044250</v>
      </c>
    </row>
    <row r="1147" spans="1:4" ht="15.75" thickBot="1" x14ac:dyDescent="0.3">
      <c r="A1147" s="9" t="s">
        <v>18</v>
      </c>
      <c r="B1147" s="10"/>
      <c r="C1147" s="11">
        <f>SUM(C1136:C1146)</f>
        <v>65415212</v>
      </c>
      <c r="D1147" s="11">
        <f>SUM(D1136:D1146)</f>
        <v>60634871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123626</v>
      </c>
      <c r="D1149" s="8">
        <v>106625</v>
      </c>
    </row>
    <row r="1150" spans="1:4" x14ac:dyDescent="0.25">
      <c r="A1150" s="6">
        <v>510402</v>
      </c>
      <c r="B1150" s="7" t="s">
        <v>88</v>
      </c>
      <c r="C1150" s="8">
        <v>1492</v>
      </c>
      <c r="D1150" s="8">
        <v>1420</v>
      </c>
    </row>
    <row r="1151" spans="1:4" x14ac:dyDescent="0.25">
      <c r="A1151" s="6">
        <v>510403</v>
      </c>
      <c r="B1151" s="7" t="s">
        <v>89</v>
      </c>
      <c r="C1151" s="8">
        <v>2734</v>
      </c>
      <c r="D1151" s="8">
        <v>2621</v>
      </c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13925110</v>
      </c>
      <c r="D1156" s="8">
        <v>10853271</v>
      </c>
    </row>
    <row r="1157" spans="1:4" ht="15.75" thickBot="1" x14ac:dyDescent="0.3">
      <c r="A1157" s="19">
        <v>510406</v>
      </c>
      <c r="B1157" s="20" t="s">
        <v>210</v>
      </c>
      <c r="C1157" s="8">
        <v>312354</v>
      </c>
      <c r="D1157" s="8">
        <v>1065898</v>
      </c>
    </row>
    <row r="1158" spans="1:4" ht="15.75" thickBot="1" x14ac:dyDescent="0.3">
      <c r="A1158" s="9" t="s">
        <v>18</v>
      </c>
      <c r="B1158" s="10"/>
      <c r="C1158" s="11">
        <f>SUM(C1149:C1157)</f>
        <v>14365316</v>
      </c>
      <c r="D1158" s="11">
        <f>SUM(D1149:D1157)</f>
        <v>12029835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>
        <v>71323</v>
      </c>
      <c r="D1160" s="8">
        <v>32718</v>
      </c>
    </row>
    <row r="1161" spans="1:4" x14ac:dyDescent="0.25">
      <c r="A1161" s="6">
        <v>510502</v>
      </c>
      <c r="B1161" s="7" t="s">
        <v>88</v>
      </c>
      <c r="C1161" s="8">
        <v>2040</v>
      </c>
      <c r="D1161" s="8">
        <v>2062</v>
      </c>
    </row>
    <row r="1162" spans="1:4" x14ac:dyDescent="0.25">
      <c r="A1162" s="6">
        <v>510503</v>
      </c>
      <c r="B1162" s="7" t="s">
        <v>89</v>
      </c>
      <c r="C1162" s="8">
        <v>1386</v>
      </c>
      <c r="D1162" s="8">
        <v>1352</v>
      </c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189150</v>
      </c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263899</v>
      </c>
      <c r="D1169" s="11">
        <f>SUM(D1160:D1168)</f>
        <v>36132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>
        <v>3611282</v>
      </c>
      <c r="D1184" s="8">
        <v>3257138</v>
      </c>
    </row>
    <row r="1185" spans="1:4" x14ac:dyDescent="0.25">
      <c r="A1185" s="6">
        <v>510703</v>
      </c>
      <c r="B1185" s="7" t="s">
        <v>88</v>
      </c>
      <c r="C1185" s="8">
        <v>219156</v>
      </c>
      <c r="D1185" s="8">
        <v>201978</v>
      </c>
    </row>
    <row r="1186" spans="1:4" x14ac:dyDescent="0.25">
      <c r="A1186" s="6">
        <v>510704</v>
      </c>
      <c r="B1186" s="7" t="s">
        <v>89</v>
      </c>
      <c r="C1186" s="8">
        <v>153003</v>
      </c>
      <c r="D1186" s="8">
        <v>133975</v>
      </c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11783421</v>
      </c>
      <c r="D1191" s="8">
        <v>10929049</v>
      </c>
    </row>
    <row r="1192" spans="1:4" ht="15.75" thickBot="1" x14ac:dyDescent="0.3">
      <c r="A1192" s="19">
        <v>510707</v>
      </c>
      <c r="B1192" s="20" t="s">
        <v>210</v>
      </c>
      <c r="C1192" s="34">
        <v>729128</v>
      </c>
      <c r="D1192" s="34">
        <v>19740905</v>
      </c>
    </row>
    <row r="1193" spans="1:4" ht="15.75" thickBot="1" x14ac:dyDescent="0.3">
      <c r="A1193" s="9" t="s">
        <v>18</v>
      </c>
      <c r="B1193" s="10"/>
      <c r="C1193" s="11">
        <f>SUM(C1183:C1192)</f>
        <v>16495990</v>
      </c>
      <c r="D1193" s="11">
        <f>SUM(D1183:D1192)</f>
        <v>34263045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>
        <v>1006346</v>
      </c>
      <c r="D1244" s="8">
        <v>1038912</v>
      </c>
    </row>
    <row r="1245" spans="1:4" x14ac:dyDescent="0.25">
      <c r="A1245" s="50">
        <v>511203</v>
      </c>
      <c r="B1245" s="7" t="s">
        <v>334</v>
      </c>
      <c r="C1245" s="8">
        <v>14853</v>
      </c>
      <c r="D1245" s="8">
        <v>16866</v>
      </c>
    </row>
    <row r="1246" spans="1:4" x14ac:dyDescent="0.25">
      <c r="A1246" s="50">
        <v>511204</v>
      </c>
      <c r="B1246" s="7" t="s">
        <v>89</v>
      </c>
      <c r="C1246" s="8">
        <v>26268</v>
      </c>
      <c r="D1246" s="8">
        <v>26127</v>
      </c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78527823</v>
      </c>
      <c r="D1251" s="8">
        <v>64773899</v>
      </c>
    </row>
    <row r="1252" spans="1:4" ht="15.75" thickBot="1" x14ac:dyDescent="0.3">
      <c r="A1252" s="16">
        <v>511207</v>
      </c>
      <c r="B1252" s="20" t="s">
        <v>92</v>
      </c>
      <c r="C1252" s="8">
        <v>1787136</v>
      </c>
      <c r="D1252" s="8">
        <v>1351080</v>
      </c>
    </row>
    <row r="1253" spans="1:4" ht="15.75" thickBot="1" x14ac:dyDescent="0.3">
      <c r="A1253" s="9" t="s">
        <v>18</v>
      </c>
      <c r="B1253" s="10"/>
      <c r="C1253" s="11">
        <f>SUM(C1243:C1252)</f>
        <v>81362426</v>
      </c>
      <c r="D1253" s="11">
        <f>SUM(D1243:D1252)</f>
        <v>67206884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>
        <v>163591</v>
      </c>
      <c r="D1256" s="8">
        <v>212859</v>
      </c>
    </row>
    <row r="1257" spans="1:4" x14ac:dyDescent="0.25">
      <c r="A1257" s="6">
        <v>511303</v>
      </c>
      <c r="B1257" s="7" t="s">
        <v>334</v>
      </c>
      <c r="C1257" s="8">
        <v>10112</v>
      </c>
      <c r="D1257" s="8">
        <v>10400</v>
      </c>
    </row>
    <row r="1258" spans="1:4" x14ac:dyDescent="0.25">
      <c r="A1258" s="6">
        <v>511304</v>
      </c>
      <c r="B1258" s="7" t="s">
        <v>89</v>
      </c>
      <c r="C1258" s="8">
        <v>6760</v>
      </c>
      <c r="D1258" s="8">
        <v>6685</v>
      </c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3504909</v>
      </c>
      <c r="D1263" s="8">
        <v>4436265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3685372</v>
      </c>
      <c r="D1265" s="11">
        <f>SUM(D1255:D1264)</f>
        <v>4666209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>
        <v>5100000</v>
      </c>
      <c r="D1268" s="8">
        <v>1286558</v>
      </c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19980774</v>
      </c>
      <c r="D1271" s="8">
        <v>12809929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25080774</v>
      </c>
      <c r="D1281" s="11">
        <f>SUM(D1267:D1280)</f>
        <v>14096487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16587550</v>
      </c>
      <c r="D1299" s="8">
        <v>13217966</v>
      </c>
    </row>
    <row r="1300" spans="1:4" x14ac:dyDescent="0.25">
      <c r="A1300" s="6">
        <v>511602</v>
      </c>
      <c r="B1300" s="7" t="s">
        <v>348</v>
      </c>
      <c r="C1300" s="8"/>
      <c r="D1300" s="8">
        <v>55224</v>
      </c>
    </row>
    <row r="1301" spans="1:4" x14ac:dyDescent="0.25">
      <c r="A1301" s="6">
        <v>511603</v>
      </c>
      <c r="B1301" s="7" t="s">
        <v>349</v>
      </c>
      <c r="C1301" s="8">
        <v>14750</v>
      </c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>
        <v>567028</v>
      </c>
      <c r="D1303" s="8">
        <v>215820</v>
      </c>
    </row>
    <row r="1304" spans="1:4" x14ac:dyDescent="0.25">
      <c r="A1304" s="6">
        <v>511606</v>
      </c>
      <c r="B1304" s="7" t="s">
        <v>352</v>
      </c>
      <c r="C1304" s="8">
        <v>722191</v>
      </c>
      <c r="D1304" s="8">
        <v>654676</v>
      </c>
    </row>
    <row r="1305" spans="1:4" x14ac:dyDescent="0.25">
      <c r="A1305" s="6">
        <v>511607</v>
      </c>
      <c r="B1305" s="7" t="s">
        <v>353</v>
      </c>
      <c r="C1305" s="8">
        <v>4137</v>
      </c>
      <c r="D1305" s="8"/>
    </row>
    <row r="1306" spans="1:4" x14ac:dyDescent="0.25">
      <c r="A1306" s="6">
        <v>511608</v>
      </c>
      <c r="B1306" s="7" t="s">
        <v>354</v>
      </c>
      <c r="C1306" s="8">
        <v>1476649</v>
      </c>
      <c r="D1306" s="8">
        <v>1247143</v>
      </c>
    </row>
    <row r="1307" spans="1:4" x14ac:dyDescent="0.25">
      <c r="A1307" s="6">
        <v>511609</v>
      </c>
      <c r="B1307" s="7" t="s">
        <v>355</v>
      </c>
      <c r="C1307" s="8">
        <v>1414661</v>
      </c>
      <c r="D1307" s="8">
        <v>937189</v>
      </c>
    </row>
    <row r="1308" spans="1:4" x14ac:dyDescent="0.25">
      <c r="A1308" s="6">
        <v>511610</v>
      </c>
      <c r="B1308" s="7" t="s">
        <v>356</v>
      </c>
      <c r="C1308" s="8">
        <v>6457008</v>
      </c>
      <c r="D1308" s="8">
        <v>109106</v>
      </c>
    </row>
    <row r="1309" spans="1:4" x14ac:dyDescent="0.25">
      <c r="A1309" s="6">
        <v>511611</v>
      </c>
      <c r="B1309" s="7" t="s">
        <v>357</v>
      </c>
      <c r="C1309" s="8">
        <v>164924</v>
      </c>
      <c r="D1309" s="8"/>
    </row>
    <row r="1310" spans="1:4" x14ac:dyDescent="0.25">
      <c r="A1310" s="6">
        <v>511612</v>
      </c>
      <c r="B1310" s="7" t="s">
        <v>358</v>
      </c>
      <c r="C1310" s="8">
        <v>435208</v>
      </c>
      <c r="D1310" s="8">
        <v>488585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>
        <v>11554</v>
      </c>
      <c r="D1312" s="8">
        <v>9346</v>
      </c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4162652</v>
      </c>
      <c r="D1314" s="8">
        <v>2769096</v>
      </c>
    </row>
    <row r="1315" spans="1:4" x14ac:dyDescent="0.25">
      <c r="A1315" s="6">
        <v>511617</v>
      </c>
      <c r="B1315" s="7" t="s">
        <v>363</v>
      </c>
      <c r="C1315" s="8">
        <v>1019856</v>
      </c>
      <c r="D1315" s="8">
        <v>703631</v>
      </c>
    </row>
    <row r="1316" spans="1:4" x14ac:dyDescent="0.25">
      <c r="A1316" s="6">
        <v>511618</v>
      </c>
      <c r="B1316" s="7" t="s">
        <v>364</v>
      </c>
      <c r="C1316" s="8">
        <v>1493273</v>
      </c>
      <c r="D1316" s="8">
        <v>922849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313551</v>
      </c>
      <c r="D1318" s="8">
        <v>275344</v>
      </c>
    </row>
    <row r="1319" spans="1:4" x14ac:dyDescent="0.25">
      <c r="A1319" s="6">
        <v>511621</v>
      </c>
      <c r="B1319" s="7" t="s">
        <v>367</v>
      </c>
      <c r="C1319" s="8">
        <v>1918035</v>
      </c>
      <c r="D1319" s="8">
        <v>1581092</v>
      </c>
    </row>
    <row r="1320" spans="1:4" x14ac:dyDescent="0.25">
      <c r="A1320" s="6">
        <v>511622</v>
      </c>
      <c r="B1320" s="7" t="s">
        <v>368</v>
      </c>
      <c r="C1320" s="8">
        <v>1155</v>
      </c>
      <c r="D1320" s="8"/>
    </row>
    <row r="1321" spans="1:4" x14ac:dyDescent="0.25">
      <c r="A1321" s="6">
        <v>511623</v>
      </c>
      <c r="B1321" s="7" t="s">
        <v>369</v>
      </c>
      <c r="C1321" s="8">
        <v>290550</v>
      </c>
      <c r="D1321" s="8">
        <v>292400</v>
      </c>
    </row>
    <row r="1322" spans="1:4" x14ac:dyDescent="0.25">
      <c r="A1322" s="6">
        <v>511624</v>
      </c>
      <c r="B1322" s="7" t="s">
        <v>370</v>
      </c>
      <c r="C1322" s="8">
        <v>1619135</v>
      </c>
      <c r="D1322" s="8">
        <v>1268397</v>
      </c>
    </row>
    <row r="1323" spans="1:4" x14ac:dyDescent="0.25">
      <c r="A1323" s="6">
        <v>511625</v>
      </c>
      <c r="B1323" s="7" t="s">
        <v>371</v>
      </c>
      <c r="C1323" s="8">
        <v>372774</v>
      </c>
      <c r="D1323" s="8">
        <v>184510</v>
      </c>
    </row>
    <row r="1324" spans="1:4" x14ac:dyDescent="0.25">
      <c r="A1324" s="6">
        <v>511626</v>
      </c>
      <c r="B1324" s="7" t="s">
        <v>372</v>
      </c>
      <c r="C1324" s="8">
        <v>1306000</v>
      </c>
      <c r="D1324" s="8">
        <v>885000</v>
      </c>
    </row>
    <row r="1325" spans="1:4" x14ac:dyDescent="0.25">
      <c r="A1325" s="6">
        <v>511627</v>
      </c>
      <c r="B1325" s="7" t="s">
        <v>373</v>
      </c>
      <c r="C1325" s="8">
        <v>69806</v>
      </c>
      <c r="D1325" s="8">
        <v>69079</v>
      </c>
    </row>
    <row r="1326" spans="1:4" x14ac:dyDescent="0.25">
      <c r="A1326" s="6">
        <v>511628</v>
      </c>
      <c r="B1326" s="7" t="s">
        <v>374</v>
      </c>
      <c r="C1326" s="8">
        <v>507065</v>
      </c>
      <c r="D1326" s="8">
        <v>220981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427512</v>
      </c>
      <c r="D1332" s="8">
        <v>411755</v>
      </c>
    </row>
    <row r="1333" spans="1:4" x14ac:dyDescent="0.25">
      <c r="A1333" s="6">
        <v>511635</v>
      </c>
      <c r="B1333" s="7" t="s">
        <v>381</v>
      </c>
      <c r="C1333" s="8">
        <v>287765</v>
      </c>
      <c r="D1333" s="8">
        <v>79128</v>
      </c>
    </row>
    <row r="1334" spans="1:4" x14ac:dyDescent="0.25">
      <c r="A1334" s="6">
        <v>511636</v>
      </c>
      <c r="B1334" s="7" t="s">
        <v>382</v>
      </c>
      <c r="C1334" s="8">
        <v>608300</v>
      </c>
      <c r="D1334" s="8">
        <v>645089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>
        <v>19600</v>
      </c>
      <c r="D1336" s="8">
        <v>118590</v>
      </c>
    </row>
    <row r="1337" spans="1:4" x14ac:dyDescent="0.25">
      <c r="A1337" s="6">
        <v>511639</v>
      </c>
      <c r="B1337" s="7" t="s">
        <v>385</v>
      </c>
      <c r="C1337" s="8">
        <v>543919</v>
      </c>
      <c r="D1337" s="8">
        <v>625417</v>
      </c>
    </row>
    <row r="1338" spans="1:4" x14ac:dyDescent="0.25">
      <c r="A1338" s="6">
        <v>511640</v>
      </c>
      <c r="B1338" s="7" t="s">
        <v>386</v>
      </c>
      <c r="C1338" s="8">
        <v>489919</v>
      </c>
      <c r="D1338" s="8">
        <v>272964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43767</v>
      </c>
      <c r="D1340" s="8">
        <v>24408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187428</v>
      </c>
      <c r="D1342" s="8">
        <v>155559</v>
      </c>
    </row>
    <row r="1343" spans="1:4" x14ac:dyDescent="0.25">
      <c r="A1343" s="16">
        <v>511645</v>
      </c>
      <c r="B1343" s="17" t="s">
        <v>169</v>
      </c>
      <c r="C1343" s="18">
        <v>1284167</v>
      </c>
      <c r="D1343" s="18">
        <v>1099213</v>
      </c>
    </row>
    <row r="1344" spans="1:4" x14ac:dyDescent="0.25">
      <c r="A1344" s="16">
        <v>511646</v>
      </c>
      <c r="B1344" s="17" t="s">
        <v>170</v>
      </c>
      <c r="C1344" s="18">
        <v>122606</v>
      </c>
      <c r="D1344" s="18">
        <v>104124</v>
      </c>
    </row>
    <row r="1345" spans="1:4" x14ac:dyDescent="0.25">
      <c r="A1345" s="16">
        <v>511647</v>
      </c>
      <c r="B1345" s="17" t="s">
        <v>171</v>
      </c>
      <c r="C1345" s="18">
        <v>1153140</v>
      </c>
      <c r="D1345" s="18">
        <v>992386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>
        <v>1352435</v>
      </c>
      <c r="D1348" s="18">
        <v>998279</v>
      </c>
    </row>
    <row r="1349" spans="1:4" ht="15.75" thickBot="1" x14ac:dyDescent="0.3">
      <c r="A1349" s="9" t="s">
        <v>18</v>
      </c>
      <c r="B1349" s="10"/>
      <c r="C1349" s="11">
        <f>SUM(C1299:C1348)</f>
        <v>47450070</v>
      </c>
      <c r="D1349" s="11">
        <f>SUM(D1299:D1348)</f>
        <v>31634346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81">
        <v>531660</v>
      </c>
      <c r="B1915" s="82" t="s">
        <v>38</v>
      </c>
      <c r="C1915" s="34"/>
      <c r="D1915" s="34"/>
    </row>
    <row r="1916" spans="1:4" ht="15.75" thickBot="1" x14ac:dyDescent="0.3">
      <c r="A1916" s="83" t="s">
        <v>18</v>
      </c>
      <c r="B1916" s="84"/>
      <c r="C1916" s="21">
        <f>SUM(C1867:C1915)</f>
        <v>0</v>
      </c>
      <c r="D1916" s="21">
        <f>SUM(D1867:D1915)</f>
        <v>0</v>
      </c>
    </row>
    <row r="1917" spans="1:4" x14ac:dyDescent="0.25">
      <c r="A1917" s="43">
        <v>5317</v>
      </c>
      <c r="B1917" s="44" t="s">
        <v>281</v>
      </c>
      <c r="C1917" s="32"/>
      <c r="D1917" s="32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4038437</v>
      </c>
      <c r="D2276" s="8">
        <v>3400636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4038437</v>
      </c>
      <c r="D2279" s="11">
        <f>SUM(D2275:D2278)</f>
        <v>3400636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3302740</v>
      </c>
      <c r="D2282" s="8">
        <v>5020456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/>
      <c r="D2284" s="8"/>
    </row>
    <row r="2285" spans="1:4" ht="15.75" thickBot="1" x14ac:dyDescent="0.3">
      <c r="A2285" s="9" t="s">
        <v>18</v>
      </c>
      <c r="B2285" s="10"/>
      <c r="C2285" s="11">
        <f>SUM(C2281:C2284)</f>
        <v>3302740</v>
      </c>
      <c r="D2285" s="11">
        <f>SUM(D2281:D2284)</f>
        <v>5020456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>
        <v>-752389876</v>
      </c>
      <c r="D2291" s="8">
        <v>-752389876</v>
      </c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-752389876</v>
      </c>
      <c r="D2300" s="11">
        <f>SUM(D2290:D2299)</f>
        <v>-752389876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>
        <v>225716963</v>
      </c>
      <c r="D2303" s="8">
        <v>225716963</v>
      </c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225716963</v>
      </c>
      <c r="D2312" s="11">
        <f>SUM(D2302:D2311)</f>
        <v>225716963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>
        <v>526672913</v>
      </c>
      <c r="D2395" s="8">
        <v>526672913</v>
      </c>
    </row>
    <row r="2396" spans="1:4" ht="15.75" thickBot="1" x14ac:dyDescent="0.3">
      <c r="A2396" s="9" t="s">
        <v>18</v>
      </c>
      <c r="B2396" s="10"/>
      <c r="C2396" s="11">
        <f>SUM(C2395)</f>
        <v>526672913</v>
      </c>
      <c r="D2396" s="11">
        <f>SUM(D2395)</f>
        <v>526672913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479072463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420995189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-14804796</v>
      </c>
      <c r="D2402" s="62">
        <f>D1115-D2400</f>
        <v>34431644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BA864-8E0F-46ED-824D-A54C5F9CC65A}">
  <dimension ref="A1:D2402"/>
  <sheetViews>
    <sheetView workbookViewId="0">
      <selection activeCell="H13" sqref="H13"/>
    </sheetView>
  </sheetViews>
  <sheetFormatPr baseColWidth="10" defaultRowHeight="15" x14ac:dyDescent="0.25"/>
  <cols>
    <col min="1" max="1" width="7.140625" style="65" customWidth="1"/>
    <col min="2" max="2" width="63.855468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/>
      <c r="D6" s="8"/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/>
      <c r="D8" s="8"/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96694117</v>
      </c>
      <c r="D11" s="8">
        <v>93613898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/>
      <c r="D14" s="8"/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26171886</v>
      </c>
      <c r="D16" s="8">
        <v>26996665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122866003</v>
      </c>
      <c r="D18" s="11">
        <f>SUM(D4:D17)</f>
        <v>120610563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31000</v>
      </c>
      <c r="D21" s="8">
        <v>31000</v>
      </c>
    </row>
    <row r="22" spans="1:4" x14ac:dyDescent="0.25">
      <c r="A22" s="6">
        <v>1203</v>
      </c>
      <c r="B22" s="7" t="s">
        <v>22</v>
      </c>
      <c r="C22" s="8">
        <v>532628</v>
      </c>
      <c r="D22" s="8">
        <v>793841</v>
      </c>
    </row>
    <row r="23" spans="1:4" x14ac:dyDescent="0.25">
      <c r="A23" s="6">
        <v>1204</v>
      </c>
      <c r="B23" s="7" t="s">
        <v>23</v>
      </c>
      <c r="C23" s="8"/>
      <c r="D23" s="8"/>
    </row>
    <row r="24" spans="1:4" ht="15.75" thickBot="1" x14ac:dyDescent="0.3">
      <c r="A24" s="16">
        <v>1205</v>
      </c>
      <c r="B24" s="17" t="s">
        <v>24</v>
      </c>
      <c r="C24" s="8">
        <v>21924276</v>
      </c>
      <c r="D24" s="18">
        <v>56803389</v>
      </c>
    </row>
    <row r="25" spans="1:4" ht="15.75" thickBot="1" x14ac:dyDescent="0.3">
      <c r="A25" s="9" t="s">
        <v>18</v>
      </c>
      <c r="B25" s="10"/>
      <c r="C25" s="11">
        <f>SUM(C20:C24)</f>
        <v>22487904</v>
      </c>
      <c r="D25" s="11">
        <f>SUM(D20:D24)</f>
        <v>57628230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8652672</v>
      </c>
      <c r="D27" s="8">
        <v>10485135</v>
      </c>
    </row>
    <row r="28" spans="1:4" x14ac:dyDescent="0.25">
      <c r="A28" s="6">
        <v>1302</v>
      </c>
      <c r="B28" s="7" t="s">
        <v>27</v>
      </c>
      <c r="C28" s="8"/>
      <c r="D28" s="8"/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/>
      <c r="D30" s="8"/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/>
      <c r="D32" s="8"/>
    </row>
    <row r="33" spans="1:4" x14ac:dyDescent="0.25">
      <c r="A33" s="6">
        <v>1307</v>
      </c>
      <c r="B33" s="7" t="s">
        <v>32</v>
      </c>
      <c r="C33" s="8"/>
      <c r="D33" s="8"/>
    </row>
    <row r="34" spans="1:4" x14ac:dyDescent="0.25">
      <c r="A34" s="6">
        <v>1308</v>
      </c>
      <c r="B34" s="7" t="s">
        <v>33</v>
      </c>
      <c r="C34" s="8">
        <v>-6</v>
      </c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/>
      <c r="D37" s="8"/>
    </row>
    <row r="38" spans="1:4" x14ac:dyDescent="0.25">
      <c r="A38" s="16">
        <v>1312</v>
      </c>
      <c r="B38" s="17" t="s">
        <v>37</v>
      </c>
      <c r="C38" s="8">
        <v>8786525</v>
      </c>
      <c r="D38" s="8">
        <v>6957002</v>
      </c>
    </row>
    <row r="39" spans="1:4" ht="15.75" thickBot="1" x14ac:dyDescent="0.3">
      <c r="A39" s="16">
        <v>1320</v>
      </c>
      <c r="B39" s="17" t="s">
        <v>38</v>
      </c>
      <c r="C39" s="8"/>
      <c r="D39" s="8"/>
    </row>
    <row r="40" spans="1:4" ht="15.75" thickBot="1" x14ac:dyDescent="0.3">
      <c r="A40" s="9" t="s">
        <v>18</v>
      </c>
      <c r="B40" s="10"/>
      <c r="C40" s="11">
        <f>SUM(C27:C39)</f>
        <v>17439191</v>
      </c>
      <c r="D40" s="11">
        <f>SUM(D27:D39)</f>
        <v>17442137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>
        <v>81681337</v>
      </c>
      <c r="D46" s="8">
        <v>34874485</v>
      </c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8"/>
      <c r="D50" s="8"/>
    </row>
    <row r="51" spans="1:4" ht="15.75" thickBot="1" x14ac:dyDescent="0.3">
      <c r="A51" s="9" t="s">
        <v>18</v>
      </c>
      <c r="B51" s="10"/>
      <c r="C51" s="11">
        <f>SUM(C42:C50)</f>
        <v>81681337</v>
      </c>
      <c r="D51" s="21">
        <f>SUM(D42:D50)</f>
        <v>34874485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>
        <v>84742</v>
      </c>
      <c r="D53" s="8">
        <v>97696</v>
      </c>
    </row>
    <row r="54" spans="1:4" x14ac:dyDescent="0.25">
      <c r="A54" s="6">
        <v>1502</v>
      </c>
      <c r="B54" s="7" t="s">
        <v>51</v>
      </c>
      <c r="C54" s="8"/>
      <c r="D54" s="8"/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29244751</v>
      </c>
      <c r="D57" s="8">
        <v>26486298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204059</v>
      </c>
      <c r="D61" s="8">
        <v>93195</v>
      </c>
    </row>
    <row r="62" spans="1:4" x14ac:dyDescent="0.25">
      <c r="A62" s="22" t="s">
        <v>18</v>
      </c>
      <c r="B62" s="23"/>
      <c r="C62" s="24">
        <f>SUM(C53:C61)</f>
        <v>29533552</v>
      </c>
      <c r="D62" s="24">
        <f>SUM(D53:D61)</f>
        <v>26677189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1818696</v>
      </c>
      <c r="D64" s="8">
        <v>1818696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100699631</v>
      </c>
      <c r="D68" s="8">
        <v>83021329</v>
      </c>
    </row>
    <row r="69" spans="1:4" ht="15.75" thickBot="1" x14ac:dyDescent="0.3">
      <c r="A69" s="9" t="s">
        <v>18</v>
      </c>
      <c r="B69" s="10"/>
      <c r="C69" s="11">
        <f>SUM(C64:C68)</f>
        <v>102518327</v>
      </c>
      <c r="D69" s="11">
        <f>SUM(D64:D68)</f>
        <v>84840025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8057748</v>
      </c>
      <c r="D73" s="8">
        <v>7134914</v>
      </c>
    </row>
    <row r="74" spans="1:4" x14ac:dyDescent="0.25">
      <c r="A74" s="6">
        <v>1704</v>
      </c>
      <c r="B74" s="7" t="s">
        <v>68</v>
      </c>
      <c r="C74" s="8">
        <v>-6457689</v>
      </c>
      <c r="D74" s="8">
        <v>-5817629</v>
      </c>
    </row>
    <row r="75" spans="1:4" x14ac:dyDescent="0.25">
      <c r="A75" s="6">
        <v>1705</v>
      </c>
      <c r="B75" s="7" t="s">
        <v>69</v>
      </c>
      <c r="C75" s="8">
        <v>929666</v>
      </c>
      <c r="D75" s="8">
        <v>929666</v>
      </c>
    </row>
    <row r="76" spans="1:4" ht="15.75" thickBot="1" x14ac:dyDescent="0.3">
      <c r="A76" s="6">
        <v>1706</v>
      </c>
      <c r="B76" s="7" t="s">
        <v>70</v>
      </c>
      <c r="C76" s="8">
        <v>-865338</v>
      </c>
      <c r="D76" s="8">
        <v>-778639</v>
      </c>
    </row>
    <row r="77" spans="1:4" ht="15.75" thickBot="1" x14ac:dyDescent="0.3">
      <c r="A77" s="9" t="s">
        <v>18</v>
      </c>
      <c r="B77" s="10"/>
      <c r="C77" s="11">
        <f>SUM(C71:C76)</f>
        <v>1664387</v>
      </c>
      <c r="D77" s="11">
        <f>SUM(D71:D76)</f>
        <v>1468312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/>
      <c r="D84" s="8"/>
    </row>
    <row r="85" spans="1:4" x14ac:dyDescent="0.25">
      <c r="A85" s="6">
        <v>1903</v>
      </c>
      <c r="B85" s="7" t="s">
        <v>76</v>
      </c>
      <c r="C85" s="8">
        <v>518483</v>
      </c>
      <c r="D85" s="8">
        <v>518483</v>
      </c>
    </row>
    <row r="86" spans="1:4" x14ac:dyDescent="0.25">
      <c r="A86" s="6">
        <v>1904</v>
      </c>
      <c r="B86" s="7" t="s">
        <v>77</v>
      </c>
      <c r="C86" s="8">
        <v>3587307</v>
      </c>
      <c r="D86" s="8">
        <v>411987</v>
      </c>
    </row>
    <row r="87" spans="1:4" x14ac:dyDescent="0.25">
      <c r="A87" s="6">
        <v>1905</v>
      </c>
      <c r="B87" s="7" t="s">
        <v>78</v>
      </c>
      <c r="C87" s="8">
        <v>5706853</v>
      </c>
      <c r="D87" s="8">
        <v>5739039</v>
      </c>
    </row>
    <row r="88" spans="1:4" x14ac:dyDescent="0.25">
      <c r="A88" s="6">
        <v>1906</v>
      </c>
      <c r="B88" s="7" t="s">
        <v>79</v>
      </c>
      <c r="C88" s="8">
        <v>-5043216</v>
      </c>
      <c r="D88" s="8">
        <v>-4731434</v>
      </c>
    </row>
    <row r="89" spans="1:4" x14ac:dyDescent="0.25">
      <c r="A89" s="6">
        <v>1907</v>
      </c>
      <c r="B89" s="7" t="s">
        <v>80</v>
      </c>
      <c r="C89" s="8">
        <v>526848</v>
      </c>
      <c r="D89" s="8">
        <v>526848</v>
      </c>
    </row>
    <row r="90" spans="1:4" x14ac:dyDescent="0.25">
      <c r="A90" s="6">
        <v>1908</v>
      </c>
      <c r="B90" s="7" t="s">
        <v>81</v>
      </c>
      <c r="C90" s="8">
        <v>-526848</v>
      </c>
      <c r="D90" s="8">
        <v>-526848</v>
      </c>
    </row>
    <row r="91" spans="1:4" ht="15.75" thickBot="1" x14ac:dyDescent="0.3">
      <c r="A91" s="6">
        <v>1910</v>
      </c>
      <c r="B91" s="7" t="s">
        <v>38</v>
      </c>
      <c r="C91" s="8">
        <v>4584605</v>
      </c>
      <c r="D91" s="8">
        <v>256196</v>
      </c>
    </row>
    <row r="92" spans="1:4" ht="15.75" thickBot="1" x14ac:dyDescent="0.3">
      <c r="A92" s="9" t="s">
        <v>82</v>
      </c>
      <c r="B92" s="10"/>
      <c r="C92" s="11">
        <f>SUM(C83:C91)</f>
        <v>9354032</v>
      </c>
      <c r="D92" s="11">
        <f>SUM(D83:D91)</f>
        <v>2194271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387544733</v>
      </c>
      <c r="D94" s="29">
        <f>D18+D25+D40+D51+D62+D69+D77+D81+D92</f>
        <v>345735212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/>
      <c r="D98" s="8"/>
    </row>
    <row r="99" spans="1:4" x14ac:dyDescent="0.25">
      <c r="A99" s="6">
        <v>2102</v>
      </c>
      <c r="B99" s="7" t="s">
        <v>87</v>
      </c>
      <c r="C99" s="8"/>
      <c r="D99" s="8"/>
    </row>
    <row r="100" spans="1:4" x14ac:dyDescent="0.25">
      <c r="A100" s="6">
        <v>2103</v>
      </c>
      <c r="B100" s="7" t="s">
        <v>88</v>
      </c>
      <c r="C100" s="8"/>
      <c r="D100" s="8"/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80846211</v>
      </c>
      <c r="D103" s="8">
        <v>76266314</v>
      </c>
    </row>
    <row r="104" spans="1:4" ht="15.75" thickBot="1" x14ac:dyDescent="0.3">
      <c r="A104" s="16">
        <v>2110</v>
      </c>
      <c r="B104" s="17" t="s">
        <v>92</v>
      </c>
      <c r="C104" s="8"/>
      <c r="D104" s="8"/>
    </row>
    <row r="105" spans="1:4" ht="15.75" thickBot="1" x14ac:dyDescent="0.3">
      <c r="A105" s="9" t="s">
        <v>18</v>
      </c>
      <c r="B105" s="10"/>
      <c r="C105" s="11">
        <f>SUM(C98:C104)</f>
        <v>80846211</v>
      </c>
      <c r="D105" s="11">
        <f>SUM(D98:D104)</f>
        <v>76266314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/>
      <c r="D107" s="8"/>
    </row>
    <row r="108" spans="1:4" x14ac:dyDescent="0.25">
      <c r="A108" s="6">
        <v>2202</v>
      </c>
      <c r="B108" s="7" t="s">
        <v>95</v>
      </c>
      <c r="C108" s="8"/>
      <c r="D108" s="8"/>
    </row>
    <row r="109" spans="1:4" x14ac:dyDescent="0.25">
      <c r="A109" s="6">
        <v>2203</v>
      </c>
      <c r="B109" s="33" t="s">
        <v>96</v>
      </c>
      <c r="C109" s="8"/>
      <c r="D109" s="8"/>
    </row>
    <row r="110" spans="1:4" x14ac:dyDescent="0.25">
      <c r="A110" s="6">
        <v>2204</v>
      </c>
      <c r="B110" s="7" t="s">
        <v>97</v>
      </c>
      <c r="C110" s="8"/>
      <c r="D110" s="8"/>
    </row>
    <row r="111" spans="1:4" x14ac:dyDescent="0.25">
      <c r="A111" s="6">
        <v>2205</v>
      </c>
      <c r="B111" s="7" t="s">
        <v>98</v>
      </c>
      <c r="C111" s="8"/>
      <c r="D111" s="8"/>
    </row>
    <row r="112" spans="1:4" x14ac:dyDescent="0.25">
      <c r="A112" s="6">
        <v>2206</v>
      </c>
      <c r="B112" s="7" t="s">
        <v>99</v>
      </c>
      <c r="C112" s="8"/>
      <c r="D112" s="8"/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/>
      <c r="D114" s="8"/>
    </row>
    <row r="115" spans="1:4" x14ac:dyDescent="0.25">
      <c r="A115" s="6">
        <v>2209</v>
      </c>
      <c r="B115" s="7" t="s">
        <v>102</v>
      </c>
      <c r="C115" s="8"/>
      <c r="D115" s="8"/>
    </row>
    <row r="116" spans="1:4" x14ac:dyDescent="0.25">
      <c r="A116" s="6">
        <v>2210</v>
      </c>
      <c r="B116" s="7" t="s">
        <v>103</v>
      </c>
      <c r="C116" s="8"/>
      <c r="D116" s="8"/>
    </row>
    <row r="117" spans="1:4" x14ac:dyDescent="0.25">
      <c r="A117" s="6">
        <v>2211</v>
      </c>
      <c r="B117" s="7" t="s">
        <v>104</v>
      </c>
      <c r="C117" s="8"/>
      <c r="D117" s="8"/>
    </row>
    <row r="118" spans="1:4" x14ac:dyDescent="0.25">
      <c r="A118" s="6">
        <v>2212</v>
      </c>
      <c r="B118" s="7" t="s">
        <v>105</v>
      </c>
      <c r="C118" s="8"/>
      <c r="D118" s="8"/>
    </row>
    <row r="119" spans="1:4" x14ac:dyDescent="0.25">
      <c r="A119" s="6">
        <v>2213</v>
      </c>
      <c r="B119" s="7" t="s">
        <v>106</v>
      </c>
      <c r="C119" s="8"/>
      <c r="D119" s="8"/>
    </row>
    <row r="120" spans="1:4" x14ac:dyDescent="0.25">
      <c r="A120" s="6">
        <v>2214</v>
      </c>
      <c r="B120" s="7" t="s">
        <v>107</v>
      </c>
      <c r="C120" s="8"/>
      <c r="D120" s="8"/>
    </row>
    <row r="121" spans="1:4" x14ac:dyDescent="0.25">
      <c r="A121" s="6">
        <v>2215</v>
      </c>
      <c r="B121" s="7" t="s">
        <v>108</v>
      </c>
      <c r="C121" s="8"/>
      <c r="D121" s="8"/>
    </row>
    <row r="122" spans="1:4" ht="15.75" thickBot="1" x14ac:dyDescent="0.3">
      <c r="A122" s="19">
        <v>2216</v>
      </c>
      <c r="B122" s="20" t="s">
        <v>109</v>
      </c>
      <c r="C122" s="8"/>
      <c r="D122" s="8"/>
    </row>
    <row r="123" spans="1:4" ht="15.75" thickBot="1" x14ac:dyDescent="0.3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>
        <v>5113045</v>
      </c>
      <c r="D129" s="8">
        <v>986282</v>
      </c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>
        <v>-2300864</v>
      </c>
      <c r="D136" s="8">
        <v>-443821</v>
      </c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/>
      <c r="D138" s="8"/>
    </row>
    <row r="139" spans="1:4" x14ac:dyDescent="0.25">
      <c r="A139" s="6">
        <v>2314</v>
      </c>
      <c r="B139" s="7" t="s">
        <v>125</v>
      </c>
      <c r="C139" s="8"/>
      <c r="D139" s="8"/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2812181</v>
      </c>
      <c r="D141" s="11">
        <f>SUM(D125:D140)</f>
        <v>542461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/>
      <c r="D143" s="8"/>
    </row>
    <row r="144" spans="1:4" x14ac:dyDescent="0.25">
      <c r="A144" s="6">
        <v>2402</v>
      </c>
      <c r="B144" s="7" t="s">
        <v>129</v>
      </c>
      <c r="C144" s="8">
        <v>38811015</v>
      </c>
      <c r="D144" s="8">
        <v>41253790</v>
      </c>
    </row>
    <row r="145" spans="1:4" x14ac:dyDescent="0.25">
      <c r="A145" s="6">
        <v>2403</v>
      </c>
      <c r="B145" s="7" t="s">
        <v>130</v>
      </c>
      <c r="C145" s="8">
        <v>24728676</v>
      </c>
      <c r="D145" s="8">
        <v>23299706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/>
      <c r="D147" s="8"/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63539691</v>
      </c>
      <c r="D149" s="11">
        <f>SUM(D143:D148)</f>
        <v>64553496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/>
      <c r="D151" s="8"/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5375893</v>
      </c>
      <c r="D160" s="8">
        <v>2928294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>
        <v>31106550</v>
      </c>
      <c r="D162" s="8">
        <v>14000275</v>
      </c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/>
      <c r="D164" s="8"/>
    </row>
    <row r="165" spans="1:4" x14ac:dyDescent="0.25">
      <c r="A165" s="6">
        <v>2607</v>
      </c>
      <c r="B165" s="7" t="s">
        <v>148</v>
      </c>
      <c r="C165" s="8"/>
      <c r="D165" s="8"/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36482443</v>
      </c>
      <c r="D167" s="11">
        <f>SUM(D159:D166)</f>
        <v>16928569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/>
      <c r="D169" s="8"/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2877609</v>
      </c>
      <c r="D172" s="8">
        <v>6604513</v>
      </c>
    </row>
    <row r="173" spans="1:4" x14ac:dyDescent="0.25">
      <c r="A173" s="6">
        <v>2705</v>
      </c>
      <c r="B173" s="7" t="s">
        <v>155</v>
      </c>
      <c r="C173" s="8">
        <v>202869</v>
      </c>
      <c r="D173" s="8">
        <v>155488</v>
      </c>
    </row>
    <row r="174" spans="1:4" x14ac:dyDescent="0.25">
      <c r="A174" s="6">
        <v>2706</v>
      </c>
      <c r="B174" s="7" t="s">
        <v>156</v>
      </c>
      <c r="C174" s="8"/>
      <c r="D174" s="8"/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/>
    </row>
    <row r="177" spans="1:4" x14ac:dyDescent="0.25">
      <c r="A177" s="6">
        <v>2709</v>
      </c>
      <c r="B177" s="7" t="s">
        <v>159</v>
      </c>
      <c r="C177" s="8">
        <v>12573</v>
      </c>
      <c r="D177" s="8">
        <v>8984</v>
      </c>
    </row>
    <row r="178" spans="1:4" x14ac:dyDescent="0.25">
      <c r="A178" s="6">
        <v>2710</v>
      </c>
      <c r="B178" s="7" t="s">
        <v>160</v>
      </c>
      <c r="C178" s="8">
        <v>745620</v>
      </c>
      <c r="D178" s="8">
        <v>622253</v>
      </c>
    </row>
    <row r="179" spans="1:4" x14ac:dyDescent="0.25">
      <c r="A179" s="6">
        <v>2711</v>
      </c>
      <c r="B179" s="7" t="s">
        <v>161</v>
      </c>
      <c r="C179" s="8"/>
      <c r="D179" s="8"/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164049</v>
      </c>
      <c r="D181" s="8">
        <v>131159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>
        <v>813816</v>
      </c>
      <c r="D183" s="8">
        <v>668061</v>
      </c>
    </row>
    <row r="184" spans="1:4" x14ac:dyDescent="0.25">
      <c r="A184" s="6">
        <v>2716</v>
      </c>
      <c r="B184" s="7" t="s">
        <v>166</v>
      </c>
      <c r="C184" s="8">
        <v>956813</v>
      </c>
      <c r="D184" s="8">
        <v>1148424</v>
      </c>
    </row>
    <row r="185" spans="1:4" x14ac:dyDescent="0.25">
      <c r="A185" s="6">
        <v>2717</v>
      </c>
      <c r="B185" s="7" t="s">
        <v>167</v>
      </c>
      <c r="C185" s="8"/>
      <c r="D185" s="8"/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>
        <v>124868</v>
      </c>
      <c r="D187" s="8">
        <v>90944</v>
      </c>
    </row>
    <row r="188" spans="1:4" x14ac:dyDescent="0.25">
      <c r="A188" s="16">
        <v>2720</v>
      </c>
      <c r="B188" s="17" t="s">
        <v>170</v>
      </c>
      <c r="C188" s="8">
        <v>8479</v>
      </c>
      <c r="D188" s="8">
        <v>5934</v>
      </c>
    </row>
    <row r="189" spans="1:4" x14ac:dyDescent="0.25">
      <c r="A189" s="16">
        <v>2721</v>
      </c>
      <c r="B189" s="17" t="s">
        <v>171</v>
      </c>
      <c r="C189" s="8">
        <v>118210</v>
      </c>
      <c r="D189" s="8">
        <v>87077</v>
      </c>
    </row>
    <row r="190" spans="1:4" x14ac:dyDescent="0.25">
      <c r="A190" s="16">
        <v>2722</v>
      </c>
      <c r="B190" s="17" t="s">
        <v>172</v>
      </c>
      <c r="C190" s="8"/>
      <c r="D190" s="8"/>
    </row>
    <row r="191" spans="1:4" ht="15.75" thickBot="1" x14ac:dyDescent="0.3">
      <c r="A191" s="16">
        <v>2730</v>
      </c>
      <c r="B191" s="17" t="s">
        <v>173</v>
      </c>
      <c r="C191" s="8">
        <v>4652909</v>
      </c>
      <c r="D191" s="8">
        <v>520530</v>
      </c>
    </row>
    <row r="192" spans="1:4" ht="15.75" thickBot="1" x14ac:dyDescent="0.3">
      <c r="A192" s="9" t="s">
        <v>18</v>
      </c>
      <c r="B192" s="10"/>
      <c r="C192" s="21">
        <f>SUM(C169:C191)</f>
        <v>10677815</v>
      </c>
      <c r="D192" s="21">
        <f>SUM(D169:D191)</f>
        <v>10043367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>
        <v>16737840</v>
      </c>
      <c r="D195" s="8">
        <v>14678304</v>
      </c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/>
      <c r="D198" s="8"/>
    </row>
    <row r="199" spans="1:4" ht="15.75" thickBot="1" x14ac:dyDescent="0.3">
      <c r="A199" s="16">
        <v>2810</v>
      </c>
      <c r="B199" s="17" t="s">
        <v>38</v>
      </c>
      <c r="C199" s="8"/>
      <c r="D199" s="8"/>
    </row>
    <row r="200" spans="1:4" ht="15.75" thickBot="1" x14ac:dyDescent="0.3">
      <c r="A200" s="9" t="s">
        <v>18</v>
      </c>
      <c r="B200" s="10"/>
      <c r="C200" s="11">
        <f>SUM(C194:C199)</f>
        <v>16737840</v>
      </c>
      <c r="D200" s="11">
        <f>SUM(D194:D199)</f>
        <v>14678304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/>
      <c r="D202" s="8"/>
    </row>
    <row r="203" spans="1:4" x14ac:dyDescent="0.25">
      <c r="A203" s="6">
        <v>2902</v>
      </c>
      <c r="B203" s="7" t="s">
        <v>182</v>
      </c>
      <c r="C203" s="8">
        <v>4097470</v>
      </c>
      <c r="D203" s="8">
        <v>2806985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/>
      <c r="D206" s="8"/>
    </row>
    <row r="207" spans="1:4" ht="15.75" thickBot="1" x14ac:dyDescent="0.3">
      <c r="A207" s="9" t="s">
        <v>18</v>
      </c>
      <c r="B207" s="10"/>
      <c r="C207" s="11">
        <f>SUM(C202:C206)</f>
        <v>4097470</v>
      </c>
      <c r="D207" s="11">
        <f>SUM(D202:D206)</f>
        <v>2806985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215193651</v>
      </c>
      <c r="D209" s="29">
        <f>D105+D123+D141+D149+D157+D167+D192+D200+D207</f>
        <v>185819496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273019200</v>
      </c>
      <c r="D213" s="8">
        <v>252293975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273019200</v>
      </c>
      <c r="D216" s="11">
        <f>SUM(D213:D215)</f>
        <v>252293975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4103982</v>
      </c>
      <c r="D221" s="8">
        <v>421986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-104772100</v>
      </c>
      <c r="D223" s="8">
        <v>-92800246</v>
      </c>
    </row>
    <row r="224" spans="1:4" ht="15.75" thickBot="1" x14ac:dyDescent="0.3">
      <c r="A224" s="6">
        <v>3304</v>
      </c>
      <c r="B224" s="7" t="s">
        <v>197</v>
      </c>
      <c r="C224" s="8"/>
      <c r="D224" s="8"/>
    </row>
    <row r="225" spans="1:4" ht="15.75" thickBot="1" x14ac:dyDescent="0.3">
      <c r="A225" s="9" t="s">
        <v>18</v>
      </c>
      <c r="B225" s="10"/>
      <c r="C225" s="11">
        <f>SUM(C221:C224)</f>
        <v>-100668118</v>
      </c>
      <c r="D225" s="11">
        <f>SUM(D221:D224)</f>
        <v>-92378260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172351082</v>
      </c>
      <c r="D227" s="29">
        <f>D216+D219+D225</f>
        <v>159915715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387544733</v>
      </c>
      <c r="D229" s="29">
        <f>D209+D227</f>
        <v>345735211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/>
      <c r="D234" s="8"/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/>
      <c r="D236" s="8"/>
    </row>
    <row r="237" spans="1:4" x14ac:dyDescent="0.25">
      <c r="A237" s="6">
        <v>410104</v>
      </c>
      <c r="B237" s="7" t="s">
        <v>205</v>
      </c>
      <c r="C237" s="8"/>
      <c r="D237" s="8"/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259780484</v>
      </c>
      <c r="D243" s="8">
        <v>243364448</v>
      </c>
    </row>
    <row r="244" spans="1:4" ht="15.75" thickBot="1" x14ac:dyDescent="0.3">
      <c r="A244" s="19">
        <v>410108</v>
      </c>
      <c r="B244" s="20" t="s">
        <v>210</v>
      </c>
      <c r="C244" s="8"/>
      <c r="D244" s="8"/>
    </row>
    <row r="245" spans="1:4" ht="15.75" thickBot="1" x14ac:dyDescent="0.3">
      <c r="A245" s="9" t="s">
        <v>18</v>
      </c>
      <c r="B245" s="10"/>
      <c r="C245" s="21">
        <f>SUM(C234:C244)</f>
        <v>259780484</v>
      </c>
      <c r="D245" s="21">
        <f>SUM(D234:D244)</f>
        <v>243364448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>
        <v>43253449</v>
      </c>
      <c r="D255" s="8">
        <v>40520179</v>
      </c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43253449</v>
      </c>
      <c r="D257" s="11">
        <f>SUM(D247:D256)</f>
        <v>40520179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/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>
        <v>16184108</v>
      </c>
      <c r="D290" s="8">
        <v>14110953</v>
      </c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16184108</v>
      </c>
      <c r="D292" s="11">
        <f>SUM(D283:D291)</f>
        <v>14110953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/>
      <c r="D294" s="8"/>
    </row>
    <row r="295" spans="1:4" x14ac:dyDescent="0.25">
      <c r="A295" s="6">
        <v>410602</v>
      </c>
      <c r="B295" s="7" t="s">
        <v>88</v>
      </c>
      <c r="C295" s="8"/>
      <c r="D295" s="8"/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20741833</v>
      </c>
      <c r="D301" s="8">
        <v>18437488</v>
      </c>
    </row>
    <row r="302" spans="1:4" ht="15.75" thickBot="1" x14ac:dyDescent="0.3">
      <c r="A302" s="19">
        <v>410606</v>
      </c>
      <c r="B302" s="20" t="s">
        <v>210</v>
      </c>
      <c r="C302" s="8"/>
      <c r="D302" s="8"/>
    </row>
    <row r="303" spans="1:4" ht="15.75" thickBot="1" x14ac:dyDescent="0.3">
      <c r="A303" s="9" t="s">
        <v>18</v>
      </c>
      <c r="B303" s="10"/>
      <c r="C303" s="11">
        <f>SUM(C294:C302)</f>
        <v>20741833</v>
      </c>
      <c r="D303" s="11">
        <f>SUM(D294:D302)</f>
        <v>18437488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>
        <v>118280861</v>
      </c>
      <c r="D309" s="8">
        <v>50945441</v>
      </c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118280861</v>
      </c>
      <c r="D317" s="11">
        <f>SUM(D305:D316)</f>
        <v>50945441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/>
      <c r="D333" s="8"/>
    </row>
    <row r="334" spans="1:4" x14ac:dyDescent="0.25">
      <c r="A334" s="6">
        <v>410902</v>
      </c>
      <c r="B334" s="7" t="s">
        <v>87</v>
      </c>
      <c r="C334" s="8"/>
      <c r="D334" s="8"/>
    </row>
    <row r="335" spans="1:4" x14ac:dyDescent="0.25">
      <c r="A335" s="6">
        <v>410903</v>
      </c>
      <c r="B335" s="7" t="s">
        <v>88</v>
      </c>
      <c r="C335" s="8"/>
      <c r="D335" s="8"/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97345779</v>
      </c>
      <c r="D342" s="8">
        <v>84750471</v>
      </c>
    </row>
    <row r="343" spans="1:4" ht="15.75" thickBot="1" x14ac:dyDescent="0.3">
      <c r="A343" s="19">
        <v>410907</v>
      </c>
      <c r="B343" s="20" t="s">
        <v>92</v>
      </c>
      <c r="C343" s="8"/>
      <c r="D343" s="8"/>
    </row>
    <row r="344" spans="1:4" ht="15.75" thickBot="1" x14ac:dyDescent="0.3">
      <c r="A344" s="9" t="s">
        <v>18</v>
      </c>
      <c r="B344" s="10"/>
      <c r="C344" s="11">
        <f>SUM(C333:C343)</f>
        <v>97345779</v>
      </c>
      <c r="D344" s="11">
        <f>SUM(D333:D343)</f>
        <v>84750471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>
        <v>47299111</v>
      </c>
      <c r="D354" s="8">
        <v>44292328</v>
      </c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47299111</v>
      </c>
      <c r="D356" s="11">
        <f>SUM(D346:D355)</f>
        <v>44292328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>
        <v>4949392</v>
      </c>
      <c r="D362" s="8">
        <v>8692827</v>
      </c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4949392</v>
      </c>
      <c r="D372" s="11">
        <f>SUM(D358:D371)</f>
        <v>8692827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>
        <v>2300870</v>
      </c>
      <c r="D378" s="8">
        <v>443827</v>
      </c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2300870</v>
      </c>
      <c r="D388" s="11">
        <f>SUM(D374:D387)</f>
        <v>443827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/>
      <c r="D586" s="8"/>
    </row>
    <row r="587" spans="1:4" x14ac:dyDescent="0.25">
      <c r="A587" s="6">
        <v>430102</v>
      </c>
      <c r="B587" s="7" t="s">
        <v>95</v>
      </c>
      <c r="C587" s="8"/>
      <c r="D587" s="8"/>
    </row>
    <row r="588" spans="1:4" x14ac:dyDescent="0.25">
      <c r="A588" s="6">
        <v>430103</v>
      </c>
      <c r="B588" s="7" t="s">
        <v>96</v>
      </c>
      <c r="C588" s="8"/>
      <c r="D588" s="8"/>
    </row>
    <row r="589" spans="1:4" x14ac:dyDescent="0.25">
      <c r="A589" s="6">
        <v>430104</v>
      </c>
      <c r="B589" s="7" t="s">
        <v>97</v>
      </c>
      <c r="C589" s="8"/>
      <c r="D589" s="8"/>
    </row>
    <row r="590" spans="1:4" x14ac:dyDescent="0.25">
      <c r="A590" s="6">
        <v>430105</v>
      </c>
      <c r="B590" s="7" t="s">
        <v>98</v>
      </c>
      <c r="C590" s="8"/>
      <c r="D590" s="8"/>
    </row>
    <row r="591" spans="1:4" x14ac:dyDescent="0.25">
      <c r="A591" s="6">
        <v>430106</v>
      </c>
      <c r="B591" s="7" t="s">
        <v>271</v>
      </c>
      <c r="C591" s="8"/>
      <c r="D591" s="8"/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/>
      <c r="D593" s="8"/>
    </row>
    <row r="594" spans="1:4" x14ac:dyDescent="0.25">
      <c r="A594" s="6">
        <v>430109</v>
      </c>
      <c r="B594" s="7" t="s">
        <v>102</v>
      </c>
      <c r="C594" s="8"/>
      <c r="D594" s="8"/>
    </row>
    <row r="595" spans="1:4" x14ac:dyDescent="0.25">
      <c r="A595" s="6">
        <v>430110</v>
      </c>
      <c r="B595" s="7" t="s">
        <v>103</v>
      </c>
      <c r="C595" s="8"/>
      <c r="D595" s="8"/>
    </row>
    <row r="596" spans="1:4" x14ac:dyDescent="0.25">
      <c r="A596" s="6">
        <v>430111</v>
      </c>
      <c r="B596" s="7" t="s">
        <v>104</v>
      </c>
      <c r="C596" s="8"/>
      <c r="D596" s="8"/>
    </row>
    <row r="597" spans="1:4" x14ac:dyDescent="0.25">
      <c r="A597" s="6">
        <v>430112</v>
      </c>
      <c r="B597" s="7" t="s">
        <v>105</v>
      </c>
      <c r="C597" s="8"/>
      <c r="D597" s="8"/>
    </row>
    <row r="598" spans="1:4" x14ac:dyDescent="0.25">
      <c r="A598" s="6">
        <v>430113</v>
      </c>
      <c r="B598" s="7" t="s">
        <v>106</v>
      </c>
      <c r="C598" s="8"/>
      <c r="D598" s="8"/>
    </row>
    <row r="599" spans="1:4" x14ac:dyDescent="0.25">
      <c r="A599" s="6">
        <v>430114</v>
      </c>
      <c r="B599" s="7" t="s">
        <v>107</v>
      </c>
      <c r="C599" s="8"/>
      <c r="D599" s="8"/>
    </row>
    <row r="600" spans="1:4" ht="15.75" thickBot="1" x14ac:dyDescent="0.3">
      <c r="A600" s="19">
        <v>430115</v>
      </c>
      <c r="B600" s="20" t="s">
        <v>108</v>
      </c>
      <c r="C600" s="8"/>
      <c r="D600" s="8"/>
    </row>
    <row r="601" spans="1:4" ht="15.75" thickBot="1" x14ac:dyDescent="0.3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/>
      <c r="D620" s="8"/>
    </row>
    <row r="621" spans="1:4" x14ac:dyDescent="0.25">
      <c r="A621" s="6">
        <v>430302</v>
      </c>
      <c r="B621" s="7" t="s">
        <v>95</v>
      </c>
      <c r="C621" s="8"/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/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/>
      <c r="D631" s="8"/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/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/>
    </row>
    <row r="663" spans="1:4" x14ac:dyDescent="0.25">
      <c r="A663" s="6">
        <v>430510</v>
      </c>
      <c r="B663" s="7" t="s">
        <v>103</v>
      </c>
      <c r="C663" s="8"/>
      <c r="D663" s="8"/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/>
      <c r="D665" s="8"/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/>
      <c r="D671" s="8"/>
    </row>
    <row r="672" spans="1:4" x14ac:dyDescent="0.25">
      <c r="A672" s="6">
        <v>430602</v>
      </c>
      <c r="B672" s="7" t="s">
        <v>95</v>
      </c>
      <c r="C672" s="8"/>
      <c r="D672" s="8"/>
    </row>
    <row r="673" spans="1:4" x14ac:dyDescent="0.25">
      <c r="A673" s="6">
        <v>430603</v>
      </c>
      <c r="B673" s="7" t="s">
        <v>274</v>
      </c>
      <c r="C673" s="8"/>
      <c r="D673" s="8"/>
    </row>
    <row r="674" spans="1:4" x14ac:dyDescent="0.25">
      <c r="A674" s="6">
        <v>430604</v>
      </c>
      <c r="B674" s="7" t="s">
        <v>97</v>
      </c>
      <c r="C674" s="8"/>
      <c r="D674" s="8"/>
    </row>
    <row r="675" spans="1:4" x14ac:dyDescent="0.25">
      <c r="A675" s="6">
        <v>430605</v>
      </c>
      <c r="B675" s="7" t="s">
        <v>98</v>
      </c>
      <c r="C675" s="8"/>
      <c r="D675" s="8"/>
    </row>
    <row r="676" spans="1:4" x14ac:dyDescent="0.25">
      <c r="A676" s="6">
        <v>430606</v>
      </c>
      <c r="B676" s="7" t="s">
        <v>271</v>
      </c>
      <c r="C676" s="8"/>
      <c r="D676" s="8"/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/>
      <c r="D678" s="8"/>
    </row>
    <row r="679" spans="1:4" x14ac:dyDescent="0.25">
      <c r="A679" s="6">
        <v>430609</v>
      </c>
      <c r="B679" s="7" t="s">
        <v>102</v>
      </c>
      <c r="C679" s="8"/>
      <c r="D679" s="8"/>
    </row>
    <row r="680" spans="1:4" x14ac:dyDescent="0.25">
      <c r="A680" s="6">
        <v>430610</v>
      </c>
      <c r="B680" s="7" t="s">
        <v>103</v>
      </c>
      <c r="C680" s="8"/>
      <c r="D680" s="8"/>
    </row>
    <row r="681" spans="1:4" x14ac:dyDescent="0.25">
      <c r="A681" s="6">
        <v>430611</v>
      </c>
      <c r="B681" s="7" t="s">
        <v>104</v>
      </c>
      <c r="C681" s="8"/>
      <c r="D681" s="8"/>
    </row>
    <row r="682" spans="1:4" x14ac:dyDescent="0.25">
      <c r="A682" s="6">
        <v>430612</v>
      </c>
      <c r="B682" s="7" t="s">
        <v>105</v>
      </c>
      <c r="C682" s="8"/>
      <c r="D682" s="8"/>
    </row>
    <row r="683" spans="1:4" x14ac:dyDescent="0.25">
      <c r="A683" s="6">
        <v>430613</v>
      </c>
      <c r="B683" s="7" t="s">
        <v>106</v>
      </c>
      <c r="C683" s="8"/>
      <c r="D683" s="8"/>
    </row>
    <row r="684" spans="1:4" x14ac:dyDescent="0.25">
      <c r="A684" s="6">
        <v>430614</v>
      </c>
      <c r="B684" s="7" t="s">
        <v>107</v>
      </c>
      <c r="C684" s="8"/>
      <c r="D684" s="8"/>
    </row>
    <row r="685" spans="1:4" ht="15.75" thickBot="1" x14ac:dyDescent="0.3">
      <c r="A685" s="19">
        <v>430615</v>
      </c>
      <c r="B685" s="20" t="s">
        <v>108</v>
      </c>
      <c r="C685" s="8"/>
      <c r="D685" s="8"/>
    </row>
    <row r="686" spans="1:4" ht="15.75" thickBot="1" x14ac:dyDescent="0.3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/>
      <c r="D688" s="8"/>
    </row>
    <row r="689" spans="1:4" x14ac:dyDescent="0.25">
      <c r="A689" s="6">
        <v>430702</v>
      </c>
      <c r="B689" s="7" t="s">
        <v>95</v>
      </c>
      <c r="C689" s="8"/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/>
      <c r="D727" s="8"/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/>
      <c r="D739" s="8"/>
    </row>
    <row r="740" spans="1:4" x14ac:dyDescent="0.25">
      <c r="A740" s="6">
        <v>431002</v>
      </c>
      <c r="B740" s="7" t="s">
        <v>95</v>
      </c>
      <c r="C740" s="8"/>
      <c r="D740" s="8"/>
    </row>
    <row r="741" spans="1:4" x14ac:dyDescent="0.25">
      <c r="A741" s="6">
        <v>431003</v>
      </c>
      <c r="B741" s="7" t="s">
        <v>274</v>
      </c>
      <c r="C741" s="8"/>
      <c r="D741" s="8"/>
    </row>
    <row r="742" spans="1:4" x14ac:dyDescent="0.25">
      <c r="A742" s="6">
        <v>431004</v>
      </c>
      <c r="B742" s="7" t="s">
        <v>97</v>
      </c>
      <c r="C742" s="8"/>
      <c r="D742" s="8"/>
    </row>
    <row r="743" spans="1:4" x14ac:dyDescent="0.25">
      <c r="A743" s="6">
        <v>431005</v>
      </c>
      <c r="B743" s="7" t="s">
        <v>98</v>
      </c>
      <c r="C743" s="8"/>
      <c r="D743" s="8"/>
    </row>
    <row r="744" spans="1:4" x14ac:dyDescent="0.25">
      <c r="A744" s="6">
        <v>431006</v>
      </c>
      <c r="B744" s="7" t="s">
        <v>99</v>
      </c>
      <c r="C744" s="8"/>
      <c r="D744" s="8"/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/>
      <c r="D746" s="8"/>
    </row>
    <row r="747" spans="1:4" x14ac:dyDescent="0.25">
      <c r="A747" s="6">
        <v>431009</v>
      </c>
      <c r="B747" s="7" t="s">
        <v>102</v>
      </c>
      <c r="C747" s="8"/>
      <c r="D747" s="8"/>
    </row>
    <row r="748" spans="1:4" x14ac:dyDescent="0.25">
      <c r="A748" s="6">
        <v>431010</v>
      </c>
      <c r="B748" s="7" t="s">
        <v>103</v>
      </c>
      <c r="C748" s="8"/>
      <c r="D748" s="8"/>
    </row>
    <row r="749" spans="1:4" x14ac:dyDescent="0.25">
      <c r="A749" s="6">
        <v>431011</v>
      </c>
      <c r="B749" s="7" t="s">
        <v>104</v>
      </c>
      <c r="C749" s="8"/>
      <c r="D749" s="8"/>
    </row>
    <row r="750" spans="1:4" x14ac:dyDescent="0.25">
      <c r="A750" s="6">
        <v>431012</v>
      </c>
      <c r="B750" s="7" t="s">
        <v>105</v>
      </c>
      <c r="C750" s="8"/>
      <c r="D750" s="8"/>
    </row>
    <row r="751" spans="1:4" x14ac:dyDescent="0.25">
      <c r="A751" s="6">
        <v>431013</v>
      </c>
      <c r="B751" s="7" t="s">
        <v>106</v>
      </c>
      <c r="C751" s="8"/>
      <c r="D751" s="8"/>
    </row>
    <row r="752" spans="1:4" x14ac:dyDescent="0.25">
      <c r="A752" s="6">
        <v>431014</v>
      </c>
      <c r="B752" s="7" t="s">
        <v>107</v>
      </c>
      <c r="C752" s="8"/>
      <c r="D752" s="8"/>
    </row>
    <row r="753" spans="1:4" ht="15.75" thickBot="1" x14ac:dyDescent="0.3">
      <c r="A753" s="19">
        <v>431015</v>
      </c>
      <c r="B753" s="20" t="s">
        <v>108</v>
      </c>
      <c r="C753" s="8"/>
      <c r="D753" s="8"/>
    </row>
    <row r="754" spans="1:4" ht="15.75" thickBot="1" x14ac:dyDescent="0.3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/>
      <c r="D756" s="8"/>
    </row>
    <row r="757" spans="1:4" x14ac:dyDescent="0.25">
      <c r="A757" s="6">
        <v>431102</v>
      </c>
      <c r="B757" s="7" t="s">
        <v>95</v>
      </c>
      <c r="C757" s="8"/>
      <c r="D757" s="8"/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/>
      <c r="D761" s="8"/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/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/>
      <c r="D765" s="8"/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/>
      <c r="D767" s="8"/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/>
    </row>
    <row r="774" spans="1:4" x14ac:dyDescent="0.25">
      <c r="A774" s="6">
        <v>431202</v>
      </c>
      <c r="B774" s="7" t="s">
        <v>95</v>
      </c>
      <c r="C774" s="8"/>
      <c r="D774" s="8"/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/>
    </row>
    <row r="778" spans="1:4" x14ac:dyDescent="0.25">
      <c r="A778" s="6">
        <v>431206</v>
      </c>
      <c r="B778" s="7" t="s">
        <v>99</v>
      </c>
      <c r="C778" s="8"/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/>
      <c r="D795" s="8"/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0</v>
      </c>
      <c r="D805" s="24">
        <f>SUM(D790:D804)</f>
        <v>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2199662</v>
      </c>
      <c r="D1092" s="8">
        <v>4025545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/>
      <c r="D1095" s="8"/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72895</v>
      </c>
      <c r="D1097" s="8">
        <v>231596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/>
      <c r="D1099" s="8"/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>
        <v>182542</v>
      </c>
      <c r="D1101" s="8">
        <v>455565</v>
      </c>
    </row>
    <row r="1102" spans="1:4" ht="15.75" thickBot="1" x14ac:dyDescent="0.3">
      <c r="A1102" s="9" t="s">
        <v>18</v>
      </c>
      <c r="B1102" s="10"/>
      <c r="C1102" s="11">
        <f>SUM(C1087:C1101)</f>
        <v>2455099</v>
      </c>
      <c r="D1102" s="11">
        <f>SUM(D1087:D1101)</f>
        <v>4712706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>
        <v>19296</v>
      </c>
      <c r="D1109" s="8">
        <v>30529</v>
      </c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612034</v>
      </c>
      <c r="D1111" s="8">
        <v>12994771</v>
      </c>
    </row>
    <row r="1112" spans="1:4" ht="15.75" thickBot="1" x14ac:dyDescent="0.3">
      <c r="A1112" s="16">
        <v>450310</v>
      </c>
      <c r="B1112" s="17" t="s">
        <v>38</v>
      </c>
      <c r="C1112" s="8"/>
      <c r="D1112" s="8"/>
    </row>
    <row r="1113" spans="1:4" ht="15.75" thickBot="1" x14ac:dyDescent="0.3">
      <c r="A1113" s="9" t="s">
        <v>18</v>
      </c>
      <c r="B1113" s="10"/>
      <c r="C1113" s="11">
        <f>SUM(C1108:C1112)</f>
        <v>631330</v>
      </c>
      <c r="D1113" s="11">
        <f>SUM(D1108:D1112)</f>
        <v>13025300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613222316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523295968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/>
      <c r="D1120" s="8"/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/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202611373</v>
      </c>
      <c r="D1124" s="8">
        <v>106085784</v>
      </c>
    </row>
    <row r="1125" spans="1:4" ht="15.75" thickBot="1" x14ac:dyDescent="0.3">
      <c r="A1125" s="9" t="s">
        <v>18</v>
      </c>
      <c r="B1125" s="10"/>
      <c r="C1125" s="11">
        <f>SUM(C1120:C1124)</f>
        <v>202611373</v>
      </c>
      <c r="D1125" s="11">
        <f>SUM(D1120:D1124)</f>
        <v>106085784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/>
      <c r="D1136" s="8"/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/>
      <c r="D1138" s="8"/>
    </row>
    <row r="1139" spans="1:4" x14ac:dyDescent="0.25">
      <c r="A1139" s="6">
        <v>510304</v>
      </c>
      <c r="B1139" s="7" t="s">
        <v>88</v>
      </c>
      <c r="C1139" s="8"/>
      <c r="D1139" s="8"/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51854582</v>
      </c>
      <c r="D1145" s="8">
        <v>46093719</v>
      </c>
    </row>
    <row r="1146" spans="1:4" ht="15.75" thickBot="1" x14ac:dyDescent="0.3">
      <c r="A1146" s="19">
        <v>510308</v>
      </c>
      <c r="B1146" s="20" t="s">
        <v>210</v>
      </c>
      <c r="C1146" s="8"/>
      <c r="D1146" s="8"/>
    </row>
    <row r="1147" spans="1:4" ht="15.75" thickBot="1" x14ac:dyDescent="0.3">
      <c r="A1147" s="9" t="s">
        <v>18</v>
      </c>
      <c r="B1147" s="10"/>
      <c r="C1147" s="11">
        <f>SUM(C1136:C1146)</f>
        <v>51854582</v>
      </c>
      <c r="D1147" s="11">
        <f>SUM(D1136:D1146)</f>
        <v>46093719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/>
      <c r="D1149" s="8"/>
    </row>
    <row r="1150" spans="1:4" x14ac:dyDescent="0.25">
      <c r="A1150" s="6">
        <v>510402</v>
      </c>
      <c r="B1150" s="7" t="s">
        <v>88</v>
      </c>
      <c r="C1150" s="8"/>
      <c r="D1150" s="8"/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18485416</v>
      </c>
      <c r="D1156" s="8">
        <v>16525696</v>
      </c>
    </row>
    <row r="1157" spans="1:4" ht="15.75" thickBot="1" x14ac:dyDescent="0.3">
      <c r="A1157" s="19">
        <v>510406</v>
      </c>
      <c r="B1157" s="20" t="s">
        <v>210</v>
      </c>
      <c r="C1157" s="8"/>
      <c r="D1157" s="8"/>
    </row>
    <row r="1158" spans="1:4" ht="15.75" thickBot="1" x14ac:dyDescent="0.3">
      <c r="A1158" s="9" t="s">
        <v>18</v>
      </c>
      <c r="B1158" s="10"/>
      <c r="C1158" s="11">
        <f>SUM(C1149:C1157)</f>
        <v>18485416</v>
      </c>
      <c r="D1158" s="11">
        <f>SUM(D1149:D1157)</f>
        <v>16525696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>
        <v>17301381</v>
      </c>
      <c r="D1167" s="8">
        <v>16208073</v>
      </c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17301381</v>
      </c>
      <c r="D1169" s="11">
        <f>SUM(D1160:D1168)</f>
        <v>16208073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>
        <v>116901218</v>
      </c>
      <c r="D1191" s="8">
        <v>109514003</v>
      </c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116901218</v>
      </c>
      <c r="D1193" s="11">
        <f>SUM(D1183:D1192)</f>
        <v>109514003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>
        <v>1298903</v>
      </c>
      <c r="D1239" s="8">
        <v>1216822</v>
      </c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1298903</v>
      </c>
      <c r="D1241" s="11">
        <f>SUM(D1231:D1240)</f>
        <v>1216822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/>
      <c r="D1243" s="8"/>
    </row>
    <row r="1244" spans="1:4" x14ac:dyDescent="0.25">
      <c r="A1244" s="50">
        <v>511202</v>
      </c>
      <c r="B1244" s="7" t="s">
        <v>87</v>
      </c>
      <c r="C1244" s="8"/>
      <c r="D1244" s="8"/>
    </row>
    <row r="1245" spans="1:4" x14ac:dyDescent="0.25">
      <c r="A1245" s="50">
        <v>511203</v>
      </c>
      <c r="B1245" s="7" t="s">
        <v>334</v>
      </c>
      <c r="C1245" s="8"/>
      <c r="D1245" s="8"/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103912194</v>
      </c>
      <c r="D1251" s="8">
        <v>97345779</v>
      </c>
    </row>
    <row r="1252" spans="1:4" ht="15.75" thickBot="1" x14ac:dyDescent="0.3">
      <c r="A1252" s="16">
        <v>511207</v>
      </c>
      <c r="B1252" s="20" t="s">
        <v>92</v>
      </c>
      <c r="C1252" s="8"/>
      <c r="D1252" s="8"/>
    </row>
    <row r="1253" spans="1:4" ht="15.75" thickBot="1" x14ac:dyDescent="0.3">
      <c r="A1253" s="9" t="s">
        <v>18</v>
      </c>
      <c r="B1253" s="10"/>
      <c r="C1253" s="11">
        <f>SUM(C1243:C1252)</f>
        <v>103912194</v>
      </c>
      <c r="D1253" s="11">
        <f>SUM(D1243:D1252)</f>
        <v>97345779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>
        <v>44292329</v>
      </c>
      <c r="D1263" s="8">
        <v>38561464</v>
      </c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44292329</v>
      </c>
      <c r="D1265" s="11">
        <f>SUM(D1255:D1264)</f>
        <v>38561464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>
        <v>5113044</v>
      </c>
      <c r="D1271" s="8">
        <v>986281</v>
      </c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5113044</v>
      </c>
      <c r="D1281" s="11">
        <f>SUM(D1267:D1280)</f>
        <v>986281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>
        <v>2227227</v>
      </c>
      <c r="D1287" s="8">
        <v>3911772</v>
      </c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2227227</v>
      </c>
      <c r="D1297" s="11">
        <f>SUM(D1283:D1296)</f>
        <v>3911772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>
        <v>9996791</v>
      </c>
      <c r="D1299" s="8">
        <v>8273653</v>
      </c>
    </row>
    <row r="1300" spans="1:4" x14ac:dyDescent="0.25">
      <c r="A1300" s="6">
        <v>511602</v>
      </c>
      <c r="B1300" s="7" t="s">
        <v>348</v>
      </c>
      <c r="C1300" s="8">
        <v>1012587</v>
      </c>
      <c r="D1300" s="8">
        <v>534999</v>
      </c>
    </row>
    <row r="1301" spans="1:4" x14ac:dyDescent="0.25">
      <c r="A1301" s="6">
        <v>511603</v>
      </c>
      <c r="B1301" s="7" t="s">
        <v>349</v>
      </c>
      <c r="C1301" s="8">
        <v>795528</v>
      </c>
      <c r="D1301" s="8">
        <v>750300</v>
      </c>
    </row>
    <row r="1302" spans="1:4" x14ac:dyDescent="0.25">
      <c r="A1302" s="6">
        <v>511604</v>
      </c>
      <c r="B1302" s="7" t="s">
        <v>350</v>
      </c>
      <c r="C1302" s="8">
        <v>12920</v>
      </c>
      <c r="D1302" s="8">
        <v>22894</v>
      </c>
    </row>
    <row r="1303" spans="1:4" x14ac:dyDescent="0.25">
      <c r="A1303" s="6">
        <v>511605</v>
      </c>
      <c r="B1303" s="7" t="s">
        <v>351</v>
      </c>
      <c r="C1303" s="8">
        <v>1463768</v>
      </c>
      <c r="D1303" s="8">
        <v>198731</v>
      </c>
    </row>
    <row r="1304" spans="1:4" x14ac:dyDescent="0.25">
      <c r="A1304" s="6">
        <v>511606</v>
      </c>
      <c r="B1304" s="7" t="s">
        <v>352</v>
      </c>
      <c r="C1304" s="8">
        <v>531549</v>
      </c>
      <c r="D1304" s="8">
        <v>363576</v>
      </c>
    </row>
    <row r="1305" spans="1:4" x14ac:dyDescent="0.25">
      <c r="A1305" s="6">
        <v>511607</v>
      </c>
      <c r="B1305" s="7" t="s">
        <v>353</v>
      </c>
      <c r="C1305" s="8">
        <v>956813</v>
      </c>
      <c r="D1305" s="8">
        <v>1148424</v>
      </c>
    </row>
    <row r="1306" spans="1:4" x14ac:dyDescent="0.25">
      <c r="A1306" s="6">
        <v>511608</v>
      </c>
      <c r="B1306" s="7" t="s">
        <v>354</v>
      </c>
      <c r="C1306" s="8">
        <v>840423</v>
      </c>
      <c r="D1306" s="8">
        <v>668061</v>
      </c>
    </row>
    <row r="1307" spans="1:4" x14ac:dyDescent="0.25">
      <c r="A1307" s="6">
        <v>511609</v>
      </c>
      <c r="B1307" s="7" t="s">
        <v>355</v>
      </c>
      <c r="C1307" s="8">
        <v>425419</v>
      </c>
      <c r="D1307" s="8">
        <v>423077</v>
      </c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>
        <v>302359</v>
      </c>
      <c r="D1309" s="8">
        <v>198817</v>
      </c>
    </row>
    <row r="1310" spans="1:4" x14ac:dyDescent="0.25">
      <c r="A1310" s="6">
        <v>511612</v>
      </c>
      <c r="B1310" s="7" t="s">
        <v>358</v>
      </c>
      <c r="C1310" s="8">
        <v>243548</v>
      </c>
      <c r="D1310" s="8">
        <v>263199</v>
      </c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>
        <v>2009353</v>
      </c>
      <c r="D1314" s="8">
        <v>1812279</v>
      </c>
    </row>
    <row r="1315" spans="1:4" x14ac:dyDescent="0.25">
      <c r="A1315" s="6">
        <v>511617</v>
      </c>
      <c r="B1315" s="7" t="s">
        <v>363</v>
      </c>
      <c r="C1315" s="8">
        <v>98186</v>
      </c>
      <c r="D1315" s="8">
        <v>77826</v>
      </c>
    </row>
    <row r="1316" spans="1:4" x14ac:dyDescent="0.25">
      <c r="A1316" s="6">
        <v>511618</v>
      </c>
      <c r="B1316" s="7" t="s">
        <v>364</v>
      </c>
      <c r="C1316" s="8">
        <v>845681</v>
      </c>
      <c r="D1316" s="8">
        <v>1776760</v>
      </c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>
        <v>800055</v>
      </c>
      <c r="D1318" s="8">
        <v>720126</v>
      </c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>
        <v>1438293</v>
      </c>
      <c r="D1322" s="8">
        <v>517623</v>
      </c>
    </row>
    <row r="1323" spans="1:4" x14ac:dyDescent="0.25">
      <c r="A1323" s="6">
        <v>511625</v>
      </c>
      <c r="B1323" s="7" t="s">
        <v>371</v>
      </c>
      <c r="C1323" s="8">
        <v>1971413</v>
      </c>
      <c r="D1323" s="8">
        <v>1853054</v>
      </c>
    </row>
    <row r="1324" spans="1:4" x14ac:dyDescent="0.25">
      <c r="A1324" s="6">
        <v>511626</v>
      </c>
      <c r="B1324" s="7" t="s">
        <v>372</v>
      </c>
      <c r="C1324" s="8">
        <v>663823</v>
      </c>
      <c r="D1324" s="8">
        <v>477376</v>
      </c>
    </row>
    <row r="1325" spans="1:4" x14ac:dyDescent="0.25">
      <c r="A1325" s="6">
        <v>511627</v>
      </c>
      <c r="B1325" s="7" t="s">
        <v>373</v>
      </c>
      <c r="C1325" s="8">
        <v>486375</v>
      </c>
      <c r="D1325" s="8">
        <v>453535</v>
      </c>
    </row>
    <row r="1326" spans="1:4" x14ac:dyDescent="0.25">
      <c r="A1326" s="6">
        <v>511628</v>
      </c>
      <c r="B1326" s="7" t="s">
        <v>374</v>
      </c>
      <c r="C1326" s="8">
        <v>419446</v>
      </c>
      <c r="D1326" s="8">
        <v>281828</v>
      </c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>
        <v>2773</v>
      </c>
      <c r="D1329" s="8">
        <v>36312</v>
      </c>
    </row>
    <row r="1330" spans="1:4" x14ac:dyDescent="0.25">
      <c r="A1330" s="6">
        <v>511632</v>
      </c>
      <c r="B1330" s="7" t="s">
        <v>378</v>
      </c>
      <c r="C1330" s="8">
        <v>341160</v>
      </c>
      <c r="D1330" s="8">
        <v>303247</v>
      </c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>
        <v>17000</v>
      </c>
      <c r="D1332" s="8">
        <v>53575</v>
      </c>
    </row>
    <row r="1333" spans="1:4" x14ac:dyDescent="0.25">
      <c r="A1333" s="6">
        <v>511635</v>
      </c>
      <c r="B1333" s="7" t="s">
        <v>381</v>
      </c>
      <c r="C1333" s="8">
        <v>5784</v>
      </c>
      <c r="D1333" s="8">
        <v>64264</v>
      </c>
    </row>
    <row r="1334" spans="1:4" x14ac:dyDescent="0.25">
      <c r="A1334" s="6">
        <v>511636</v>
      </c>
      <c r="B1334" s="7" t="s">
        <v>382</v>
      </c>
      <c r="C1334" s="8">
        <v>626722</v>
      </c>
      <c r="D1334" s="8">
        <v>526107</v>
      </c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>
        <v>1738094</v>
      </c>
      <c r="D1338" s="8">
        <v>1264712</v>
      </c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>
        <v>33862</v>
      </c>
      <c r="D1340" s="8">
        <v>25284</v>
      </c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>
        <v>104528</v>
      </c>
      <c r="D1342" s="8">
        <v>85809</v>
      </c>
    </row>
    <row r="1343" spans="1:4" x14ac:dyDescent="0.25">
      <c r="A1343" s="16">
        <v>511645</v>
      </c>
      <c r="B1343" s="17" t="s">
        <v>169</v>
      </c>
      <c r="C1343" s="18">
        <v>679494</v>
      </c>
      <c r="D1343" s="18">
        <v>602210</v>
      </c>
    </row>
    <row r="1344" spans="1:4" x14ac:dyDescent="0.25">
      <c r="A1344" s="16">
        <v>511646</v>
      </c>
      <c r="B1344" s="17" t="s">
        <v>170</v>
      </c>
      <c r="C1344" s="18">
        <v>63488</v>
      </c>
      <c r="D1344" s="18">
        <v>52217</v>
      </c>
    </row>
    <row r="1345" spans="1:4" x14ac:dyDescent="0.25">
      <c r="A1345" s="16">
        <v>511647</v>
      </c>
      <c r="B1345" s="17" t="s">
        <v>171</v>
      </c>
      <c r="C1345" s="18">
        <v>618452</v>
      </c>
      <c r="D1345" s="18">
        <v>501183</v>
      </c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>
        <v>26714</v>
      </c>
      <c r="D1347" s="18">
        <v>20850</v>
      </c>
    </row>
    <row r="1348" spans="1:4" ht="15.75" thickBot="1" x14ac:dyDescent="0.3">
      <c r="A1348" s="16">
        <v>511660</v>
      </c>
      <c r="B1348" s="17" t="s">
        <v>38</v>
      </c>
      <c r="C1348" s="18">
        <v>376264</v>
      </c>
      <c r="D1348" s="18">
        <v>231283</v>
      </c>
    </row>
    <row r="1349" spans="1:4" ht="15.75" thickBot="1" x14ac:dyDescent="0.3">
      <c r="A1349" s="9" t="s">
        <v>18</v>
      </c>
      <c r="B1349" s="10"/>
      <c r="C1349" s="11">
        <f>SUM(C1299:C1348)</f>
        <v>29948665</v>
      </c>
      <c r="D1349" s="11">
        <f>SUM(D1299:D1348)</f>
        <v>24583191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/>
    </row>
    <row r="1613" spans="1:4" x14ac:dyDescent="0.25">
      <c r="A1613" s="6">
        <v>530102</v>
      </c>
      <c r="B1613" s="7" t="s">
        <v>95</v>
      </c>
      <c r="C1613" s="8"/>
      <c r="D1613" s="8"/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/>
      <c r="D1617" s="8"/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/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/>
      <c r="D1626" s="8"/>
    </row>
    <row r="1627" spans="1:4" ht="15.75" thickBot="1" x14ac:dyDescent="0.3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/>
      <c r="D1629" s="8"/>
    </row>
    <row r="1630" spans="1:4" x14ac:dyDescent="0.25">
      <c r="A1630" s="6">
        <v>530202</v>
      </c>
      <c r="B1630" s="7" t="s">
        <v>95</v>
      </c>
      <c r="C1630" s="8"/>
      <c r="D1630" s="8"/>
    </row>
    <row r="1631" spans="1:4" x14ac:dyDescent="0.25">
      <c r="A1631" s="6">
        <v>530203</v>
      </c>
      <c r="B1631" s="7" t="s">
        <v>96</v>
      </c>
      <c r="C1631" s="8"/>
      <c r="D1631" s="8"/>
    </row>
    <row r="1632" spans="1:4" x14ac:dyDescent="0.25">
      <c r="A1632" s="6">
        <v>530204</v>
      </c>
      <c r="B1632" s="7" t="s">
        <v>97</v>
      </c>
      <c r="C1632" s="8"/>
      <c r="D1632" s="8"/>
    </row>
    <row r="1633" spans="1:4" x14ac:dyDescent="0.25">
      <c r="A1633" s="6">
        <v>530205</v>
      </c>
      <c r="B1633" s="7" t="s">
        <v>98</v>
      </c>
      <c r="C1633" s="8"/>
      <c r="D1633" s="8"/>
    </row>
    <row r="1634" spans="1:4" x14ac:dyDescent="0.25">
      <c r="A1634" s="6">
        <v>530206</v>
      </c>
      <c r="B1634" s="7" t="s">
        <v>99</v>
      </c>
      <c r="C1634" s="8"/>
      <c r="D1634" s="8"/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/>
      <c r="D1636" s="8"/>
    </row>
    <row r="1637" spans="1:4" x14ac:dyDescent="0.25">
      <c r="A1637" s="6">
        <v>530209</v>
      </c>
      <c r="B1637" s="7" t="s">
        <v>102</v>
      </c>
      <c r="C1637" s="8"/>
      <c r="D1637" s="8"/>
    </row>
    <row r="1638" spans="1:4" x14ac:dyDescent="0.25">
      <c r="A1638" s="6">
        <v>530210</v>
      </c>
      <c r="B1638" s="7" t="s">
        <v>103</v>
      </c>
      <c r="C1638" s="8"/>
      <c r="D1638" s="8"/>
    </row>
    <row r="1639" spans="1:4" x14ac:dyDescent="0.25">
      <c r="A1639" s="6">
        <v>530211</v>
      </c>
      <c r="B1639" s="7" t="s">
        <v>104</v>
      </c>
      <c r="C1639" s="8"/>
      <c r="D1639" s="8"/>
    </row>
    <row r="1640" spans="1:4" x14ac:dyDescent="0.25">
      <c r="A1640" s="6">
        <v>530212</v>
      </c>
      <c r="B1640" s="7" t="s">
        <v>105</v>
      </c>
      <c r="C1640" s="8"/>
      <c r="D1640" s="8"/>
    </row>
    <row r="1641" spans="1:4" x14ac:dyDescent="0.25">
      <c r="A1641" s="6">
        <v>530213</v>
      </c>
      <c r="B1641" s="7" t="s">
        <v>106</v>
      </c>
      <c r="C1641" s="8"/>
      <c r="D1641" s="8"/>
    </row>
    <row r="1642" spans="1:4" x14ac:dyDescent="0.25">
      <c r="A1642" s="6">
        <v>530214</v>
      </c>
      <c r="B1642" s="7" t="s">
        <v>107</v>
      </c>
      <c r="C1642" s="8"/>
      <c r="D1642" s="8"/>
    </row>
    <row r="1643" spans="1:4" ht="15.75" thickBot="1" x14ac:dyDescent="0.3">
      <c r="A1643" s="19">
        <v>530215</v>
      </c>
      <c r="B1643" s="20" t="s">
        <v>108</v>
      </c>
      <c r="C1643" s="8"/>
      <c r="D1643" s="8"/>
    </row>
    <row r="1644" spans="1:4" ht="15.75" thickBot="1" x14ac:dyDescent="0.3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/>
      <c r="D1646" s="8"/>
    </row>
    <row r="1647" spans="1:4" x14ac:dyDescent="0.25">
      <c r="A1647" s="6">
        <v>530302</v>
      </c>
      <c r="B1647" s="7" t="s">
        <v>95</v>
      </c>
      <c r="C1647" s="8"/>
      <c r="D1647" s="8"/>
    </row>
    <row r="1648" spans="1:4" x14ac:dyDescent="0.25">
      <c r="A1648" s="6">
        <v>530303</v>
      </c>
      <c r="B1648" s="7" t="s">
        <v>96</v>
      </c>
      <c r="C1648" s="8"/>
      <c r="D1648" s="8"/>
    </row>
    <row r="1649" spans="1:4" x14ac:dyDescent="0.25">
      <c r="A1649" s="6">
        <v>530304</v>
      </c>
      <c r="B1649" s="7" t="s">
        <v>97</v>
      </c>
      <c r="C1649" s="8"/>
      <c r="D1649" s="8"/>
    </row>
    <row r="1650" spans="1:4" x14ac:dyDescent="0.25">
      <c r="A1650" s="6">
        <v>530305</v>
      </c>
      <c r="B1650" s="7" t="s">
        <v>98</v>
      </c>
      <c r="C1650" s="8"/>
      <c r="D1650" s="8"/>
    </row>
    <row r="1651" spans="1:4" x14ac:dyDescent="0.25">
      <c r="A1651" s="6">
        <v>530306</v>
      </c>
      <c r="B1651" s="7" t="s">
        <v>99</v>
      </c>
      <c r="C1651" s="8"/>
      <c r="D1651" s="8"/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/>
      <c r="D1653" s="8"/>
    </row>
    <row r="1654" spans="1:4" x14ac:dyDescent="0.25">
      <c r="A1654" s="6">
        <v>530309</v>
      </c>
      <c r="B1654" s="7" t="s">
        <v>102</v>
      </c>
      <c r="C1654" s="8"/>
      <c r="D1654" s="8"/>
    </row>
    <row r="1655" spans="1:4" x14ac:dyDescent="0.25">
      <c r="A1655" s="6">
        <v>530310</v>
      </c>
      <c r="B1655" s="7" t="s">
        <v>103</v>
      </c>
      <c r="C1655" s="8"/>
      <c r="D1655" s="8"/>
    </row>
    <row r="1656" spans="1:4" x14ac:dyDescent="0.25">
      <c r="A1656" s="6">
        <v>530311</v>
      </c>
      <c r="B1656" s="7" t="s">
        <v>104</v>
      </c>
      <c r="C1656" s="8"/>
      <c r="D1656" s="8"/>
    </row>
    <row r="1657" spans="1:4" x14ac:dyDescent="0.25">
      <c r="A1657" s="6">
        <v>530312</v>
      </c>
      <c r="B1657" s="7" t="s">
        <v>105</v>
      </c>
      <c r="C1657" s="8"/>
      <c r="D1657" s="8"/>
    </row>
    <row r="1658" spans="1:4" x14ac:dyDescent="0.25">
      <c r="A1658" s="6">
        <v>530313</v>
      </c>
      <c r="B1658" s="7" t="s">
        <v>106</v>
      </c>
      <c r="C1658" s="8"/>
      <c r="D1658" s="8"/>
    </row>
    <row r="1659" spans="1:4" x14ac:dyDescent="0.25">
      <c r="A1659" s="6">
        <v>530314</v>
      </c>
      <c r="B1659" s="7" t="s">
        <v>107</v>
      </c>
      <c r="C1659" s="8"/>
      <c r="D1659" s="8"/>
    </row>
    <row r="1660" spans="1:4" ht="15.75" thickBot="1" x14ac:dyDescent="0.3">
      <c r="A1660" s="19">
        <v>530315</v>
      </c>
      <c r="B1660" s="20" t="s">
        <v>108</v>
      </c>
      <c r="C1660" s="8"/>
      <c r="D1660" s="8"/>
    </row>
    <row r="1661" spans="1:4" ht="15.75" thickBot="1" x14ac:dyDescent="0.3">
      <c r="A1661" s="9" t="s">
        <v>18</v>
      </c>
      <c r="B1661" s="10"/>
      <c r="C1661" s="24">
        <f>SUM(C1646:C1660)</f>
        <v>0</v>
      </c>
      <c r="D1661" s="24">
        <f>SUM(D1646:D1660)</f>
        <v>0</v>
      </c>
    </row>
    <row r="1662" spans="1:4" x14ac:dyDescent="0.25">
      <c r="A1662" s="12">
        <v>5304</v>
      </c>
      <c r="B1662" s="13" t="s">
        <v>418</v>
      </c>
      <c r="C1662" s="8"/>
      <c r="D1662" s="8"/>
    </row>
    <row r="1663" spans="1:4" x14ac:dyDescent="0.25">
      <c r="A1663" s="6">
        <v>530401</v>
      </c>
      <c r="B1663" s="7" t="s">
        <v>94</v>
      </c>
      <c r="C1663" s="8"/>
      <c r="D1663" s="8"/>
    </row>
    <row r="1664" spans="1:4" x14ac:dyDescent="0.25">
      <c r="A1664" s="6">
        <v>530402</v>
      </c>
      <c r="B1664" s="7" t="s">
        <v>95</v>
      </c>
      <c r="C1664" s="8"/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/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/>
      <c r="D1674" s="8"/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8"/>
      <c r="D1677" s="8"/>
    </row>
    <row r="1678" spans="1:4" ht="15.75" thickBot="1" x14ac:dyDescent="0.3">
      <c r="A1678" s="9" t="s">
        <v>18</v>
      </c>
      <c r="B1678" s="10"/>
      <c r="C1678" s="52">
        <f>SUM(C1663:C1677)</f>
        <v>0</v>
      </c>
      <c r="D1678" s="52">
        <f>SUM(D1663:D1677)</f>
        <v>0</v>
      </c>
    </row>
    <row r="1679" spans="1:4" x14ac:dyDescent="0.25">
      <c r="A1679" s="12">
        <v>5305</v>
      </c>
      <c r="B1679" s="13" t="s">
        <v>419</v>
      </c>
      <c r="C1679" s="8"/>
      <c r="D1679" s="8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8"/>
      <c r="D1694" s="8"/>
    </row>
    <row r="1695" spans="1:4" ht="15.75" thickBot="1" x14ac:dyDescent="0.3">
      <c r="A1695" s="9" t="s">
        <v>18</v>
      </c>
      <c r="B1695" s="10"/>
      <c r="C1695" s="21">
        <f>SUM(C1680:C1694)</f>
        <v>0</v>
      </c>
      <c r="D1695" s="2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/>
      <c r="D1697" s="8"/>
    </row>
    <row r="1698" spans="1:4" x14ac:dyDescent="0.25">
      <c r="A1698" s="6">
        <v>530602</v>
      </c>
      <c r="B1698" s="7" t="s">
        <v>95</v>
      </c>
      <c r="C1698" s="8"/>
      <c r="D1698" s="8"/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/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/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/>
      <c r="D1731" s="8"/>
    </row>
    <row r="1732" spans="1:4" x14ac:dyDescent="0.25">
      <c r="A1732" s="6">
        <v>530802</v>
      </c>
      <c r="B1732" s="7" t="s">
        <v>95</v>
      </c>
      <c r="C1732" s="8"/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/>
      <c r="D1736" s="8"/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/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/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/>
      <c r="D1742" s="8"/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10"/>
      <c r="C1746" s="24">
        <f>SUM(C1731:C1745)</f>
        <v>0</v>
      </c>
      <c r="D1746" s="24">
        <f>SUM(D1731:D1745)</f>
        <v>0</v>
      </c>
    </row>
    <row r="1747" spans="1:4" x14ac:dyDescent="0.25">
      <c r="A1747" s="12">
        <v>5309</v>
      </c>
      <c r="B1747" s="13" t="s">
        <v>420</v>
      </c>
      <c r="C1747" s="8"/>
      <c r="D1747" s="8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8"/>
      <c r="D1762" s="8"/>
    </row>
    <row r="1763" spans="1:4" ht="15.75" thickBot="1" x14ac:dyDescent="0.3">
      <c r="A1763" s="9" t="s">
        <v>18</v>
      </c>
      <c r="B1763" s="10"/>
      <c r="C1763" s="21">
        <f>SUM(C1748:C1762)</f>
        <v>0</v>
      </c>
      <c r="D1763" s="2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/>
      <c r="D1782" s="8"/>
    </row>
    <row r="1783" spans="1:4" x14ac:dyDescent="0.25">
      <c r="A1783" s="6">
        <v>531102</v>
      </c>
      <c r="B1783" s="7" t="s">
        <v>95</v>
      </c>
      <c r="C1783" s="8"/>
      <c r="D1783" s="8"/>
    </row>
    <row r="1784" spans="1:4" x14ac:dyDescent="0.25">
      <c r="A1784" s="6">
        <v>531103</v>
      </c>
      <c r="B1784" s="7" t="s">
        <v>96</v>
      </c>
      <c r="C1784" s="8"/>
      <c r="D1784" s="8"/>
    </row>
    <row r="1785" spans="1:4" x14ac:dyDescent="0.25">
      <c r="A1785" s="6">
        <v>531104</v>
      </c>
      <c r="B1785" s="7" t="s">
        <v>97</v>
      </c>
      <c r="C1785" s="8"/>
      <c r="D1785" s="8"/>
    </row>
    <row r="1786" spans="1:4" x14ac:dyDescent="0.25">
      <c r="A1786" s="6">
        <v>531105</v>
      </c>
      <c r="B1786" s="7" t="s">
        <v>98</v>
      </c>
      <c r="C1786" s="8"/>
      <c r="D1786" s="8"/>
    </row>
    <row r="1787" spans="1:4" x14ac:dyDescent="0.25">
      <c r="A1787" s="6">
        <v>531106</v>
      </c>
      <c r="B1787" s="7" t="s">
        <v>99</v>
      </c>
      <c r="C1787" s="8"/>
      <c r="D1787" s="8"/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/>
      <c r="D1789" s="8"/>
    </row>
    <row r="1790" spans="1:4" x14ac:dyDescent="0.25">
      <c r="A1790" s="6">
        <v>531109</v>
      </c>
      <c r="B1790" s="7" t="s">
        <v>102</v>
      </c>
      <c r="C1790" s="8"/>
      <c r="D1790" s="8"/>
    </row>
    <row r="1791" spans="1:4" x14ac:dyDescent="0.25">
      <c r="A1791" s="6">
        <v>531110</v>
      </c>
      <c r="B1791" s="7" t="s">
        <v>103</v>
      </c>
      <c r="C1791" s="8"/>
      <c r="D1791" s="8"/>
    </row>
    <row r="1792" spans="1:4" x14ac:dyDescent="0.25">
      <c r="A1792" s="6">
        <v>531111</v>
      </c>
      <c r="B1792" s="7" t="s">
        <v>104</v>
      </c>
      <c r="C1792" s="8"/>
      <c r="D1792" s="8"/>
    </row>
    <row r="1793" spans="1:4" x14ac:dyDescent="0.25">
      <c r="A1793" s="6">
        <v>531112</v>
      </c>
      <c r="B1793" s="7" t="s">
        <v>105</v>
      </c>
      <c r="C1793" s="8"/>
      <c r="D1793" s="8"/>
    </row>
    <row r="1794" spans="1:4" x14ac:dyDescent="0.25">
      <c r="A1794" s="6">
        <v>531113</v>
      </c>
      <c r="B1794" s="7" t="s">
        <v>106</v>
      </c>
      <c r="C1794" s="8"/>
      <c r="D1794" s="8"/>
    </row>
    <row r="1795" spans="1:4" x14ac:dyDescent="0.25">
      <c r="A1795" s="6">
        <v>531114</v>
      </c>
      <c r="B1795" s="7" t="s">
        <v>107</v>
      </c>
      <c r="C1795" s="8"/>
      <c r="D1795" s="8"/>
    </row>
    <row r="1796" spans="1:4" ht="15.75" thickBot="1" x14ac:dyDescent="0.3">
      <c r="A1796" s="19">
        <v>531115</v>
      </c>
      <c r="B1796" s="20" t="s">
        <v>108</v>
      </c>
      <c r="C1796" s="8"/>
      <c r="D1796" s="8"/>
    </row>
    <row r="1797" spans="1:4" ht="15.75" thickBot="1" x14ac:dyDescent="0.3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/>
      <c r="D1799" s="8"/>
    </row>
    <row r="1800" spans="1:4" x14ac:dyDescent="0.25">
      <c r="A1800" s="6">
        <v>531202</v>
      </c>
      <c r="B1800" s="7" t="s">
        <v>95</v>
      </c>
      <c r="C1800" s="8"/>
      <c r="D1800" s="8"/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/>
      <c r="D1804" s="8"/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/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/>
      <c r="D1808" s="8"/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/>
      <c r="D1810" s="8"/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/>
      <c r="D1821" s="8"/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/>
    </row>
    <row r="1834" spans="1:4" x14ac:dyDescent="0.25">
      <c r="A1834" s="6">
        <v>531402</v>
      </c>
      <c r="B1834" s="7" t="s">
        <v>95</v>
      </c>
      <c r="C1834" s="8"/>
      <c r="D1834" s="8"/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/>
      <c r="D1838" s="8"/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/>
      <c r="D1867" s="8"/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/>
    </row>
    <row r="1870" spans="1:4" x14ac:dyDescent="0.25">
      <c r="A1870" s="6">
        <v>531604</v>
      </c>
      <c r="B1870" s="7" t="s">
        <v>351</v>
      </c>
      <c r="C1870" s="8"/>
      <c r="D1870" s="8"/>
    </row>
    <row r="1871" spans="1:4" x14ac:dyDescent="0.25">
      <c r="A1871" s="6">
        <v>531605</v>
      </c>
      <c r="B1871" s="7" t="s">
        <v>352</v>
      </c>
      <c r="C1871" s="8"/>
      <c r="D1871" s="8"/>
    </row>
    <row r="1872" spans="1:4" x14ac:dyDescent="0.25">
      <c r="A1872" s="6">
        <v>531606</v>
      </c>
      <c r="B1872" s="7" t="s">
        <v>353</v>
      </c>
      <c r="C1872" s="8"/>
      <c r="D1872" s="8"/>
    </row>
    <row r="1873" spans="1:4" x14ac:dyDescent="0.25">
      <c r="A1873" s="6">
        <v>531607</v>
      </c>
      <c r="B1873" s="7" t="s">
        <v>354</v>
      </c>
      <c r="C1873" s="8"/>
      <c r="D1873" s="8"/>
    </row>
    <row r="1874" spans="1:4" x14ac:dyDescent="0.25">
      <c r="A1874" s="6">
        <v>531608</v>
      </c>
      <c r="B1874" s="7" t="s">
        <v>355</v>
      </c>
      <c r="C1874" s="8"/>
      <c r="D1874" s="8"/>
    </row>
    <row r="1875" spans="1:4" x14ac:dyDescent="0.25">
      <c r="A1875" s="6">
        <v>531609</v>
      </c>
      <c r="B1875" s="7" t="s">
        <v>356</v>
      </c>
      <c r="C1875" s="8"/>
      <c r="D1875" s="8"/>
    </row>
    <row r="1876" spans="1:4" x14ac:dyDescent="0.25">
      <c r="A1876" s="6">
        <v>531610</v>
      </c>
      <c r="B1876" s="7" t="s">
        <v>357</v>
      </c>
      <c r="C1876" s="8"/>
      <c r="D1876" s="8"/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/>
      <c r="D1881" s="8"/>
    </row>
    <row r="1882" spans="1:4" x14ac:dyDescent="0.25">
      <c r="A1882" s="6">
        <v>531616</v>
      </c>
      <c r="B1882" s="7" t="s">
        <v>363</v>
      </c>
      <c r="C1882" s="8"/>
      <c r="D1882" s="8"/>
    </row>
    <row r="1883" spans="1:4" x14ac:dyDescent="0.25">
      <c r="A1883" s="6">
        <v>531617</v>
      </c>
      <c r="B1883" s="7" t="s">
        <v>364</v>
      </c>
      <c r="C1883" s="8"/>
      <c r="D1883" s="8"/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/>
      <c r="D1886" s="8"/>
    </row>
    <row r="1887" spans="1:4" x14ac:dyDescent="0.25">
      <c r="A1887" s="6">
        <v>531621</v>
      </c>
      <c r="B1887" s="7" t="s">
        <v>368</v>
      </c>
      <c r="C1887" s="8"/>
      <c r="D1887" s="8"/>
    </row>
    <row r="1888" spans="1:4" x14ac:dyDescent="0.25">
      <c r="A1888" s="6">
        <v>531622</v>
      </c>
      <c r="B1888" s="7" t="s">
        <v>369</v>
      </c>
      <c r="C1888" s="8"/>
      <c r="D1888" s="8"/>
    </row>
    <row r="1889" spans="1:4" x14ac:dyDescent="0.25">
      <c r="A1889" s="6">
        <v>531623</v>
      </c>
      <c r="B1889" s="7" t="s">
        <v>370</v>
      </c>
      <c r="C1889" s="8"/>
      <c r="D1889" s="8"/>
    </row>
    <row r="1890" spans="1:4" x14ac:dyDescent="0.25">
      <c r="A1890" s="6">
        <v>531624</v>
      </c>
      <c r="B1890" s="7" t="s">
        <v>371</v>
      </c>
      <c r="C1890" s="8"/>
      <c r="D1890" s="8"/>
    </row>
    <row r="1891" spans="1:4" x14ac:dyDescent="0.25">
      <c r="A1891" s="6">
        <v>531625</v>
      </c>
      <c r="B1891" s="7" t="s">
        <v>372</v>
      </c>
      <c r="C1891" s="8"/>
      <c r="D1891" s="8"/>
    </row>
    <row r="1892" spans="1:4" x14ac:dyDescent="0.25">
      <c r="A1892" s="6">
        <v>531626</v>
      </c>
      <c r="B1892" s="7" t="s">
        <v>373</v>
      </c>
      <c r="C1892" s="8"/>
      <c r="D1892" s="8"/>
    </row>
    <row r="1893" spans="1:4" x14ac:dyDescent="0.25">
      <c r="A1893" s="6">
        <v>531627</v>
      </c>
      <c r="B1893" s="7" t="s">
        <v>374</v>
      </c>
      <c r="C1893" s="8"/>
      <c r="D1893" s="8"/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/>
      <c r="D1895" s="8"/>
    </row>
    <row r="1896" spans="1:4" x14ac:dyDescent="0.25">
      <c r="A1896" s="6">
        <v>531630</v>
      </c>
      <c r="B1896" s="7" t="s">
        <v>377</v>
      </c>
      <c r="C1896" s="8"/>
      <c r="D1896" s="8"/>
    </row>
    <row r="1897" spans="1:4" x14ac:dyDescent="0.25">
      <c r="A1897" s="6">
        <v>531631</v>
      </c>
      <c r="B1897" s="7" t="s">
        <v>378</v>
      </c>
      <c r="C1897" s="8"/>
      <c r="D1897" s="8"/>
    </row>
    <row r="1898" spans="1:4" x14ac:dyDescent="0.25">
      <c r="A1898" s="6">
        <v>531632</v>
      </c>
      <c r="B1898" s="7" t="s">
        <v>379</v>
      </c>
      <c r="C1898" s="8"/>
      <c r="D1898" s="8"/>
    </row>
    <row r="1899" spans="1:4" x14ac:dyDescent="0.25">
      <c r="A1899" s="6">
        <v>531633</v>
      </c>
      <c r="B1899" s="7" t="s">
        <v>380</v>
      </c>
      <c r="C1899" s="8"/>
      <c r="D1899" s="8"/>
    </row>
    <row r="1900" spans="1:4" x14ac:dyDescent="0.25">
      <c r="A1900" s="6">
        <v>531634</v>
      </c>
      <c r="B1900" s="7" t="s">
        <v>381</v>
      </c>
      <c r="C1900" s="8"/>
      <c r="D1900" s="8"/>
    </row>
    <row r="1901" spans="1:4" x14ac:dyDescent="0.25">
      <c r="A1901" s="6">
        <v>531635</v>
      </c>
      <c r="B1901" s="7" t="s">
        <v>382</v>
      </c>
      <c r="C1901" s="8"/>
      <c r="D1901" s="8"/>
    </row>
    <row r="1902" spans="1:4" x14ac:dyDescent="0.25">
      <c r="A1902" s="6">
        <v>531636</v>
      </c>
      <c r="B1902" s="7" t="s">
        <v>383</v>
      </c>
      <c r="C1902" s="8"/>
      <c r="D1902" s="8"/>
    </row>
    <row r="1903" spans="1:4" x14ac:dyDescent="0.25">
      <c r="A1903" s="6">
        <v>531637</v>
      </c>
      <c r="B1903" s="7" t="s">
        <v>384</v>
      </c>
      <c r="C1903" s="8"/>
      <c r="D1903" s="8"/>
    </row>
    <row r="1904" spans="1:4" x14ac:dyDescent="0.25">
      <c r="A1904" s="6">
        <v>531638</v>
      </c>
      <c r="B1904" s="7" t="s">
        <v>413</v>
      </c>
      <c r="C1904" s="8"/>
      <c r="D1904" s="8"/>
    </row>
    <row r="1905" spans="1:4" x14ac:dyDescent="0.25">
      <c r="A1905" s="6">
        <v>531639</v>
      </c>
      <c r="B1905" s="7" t="s">
        <v>386</v>
      </c>
      <c r="C1905" s="8"/>
      <c r="D1905" s="8"/>
    </row>
    <row r="1906" spans="1:4" x14ac:dyDescent="0.25">
      <c r="A1906" s="6">
        <v>531640</v>
      </c>
      <c r="B1906" s="7" t="s">
        <v>387</v>
      </c>
      <c r="C1906" s="8"/>
      <c r="D1906" s="8"/>
    </row>
    <row r="1907" spans="1:4" x14ac:dyDescent="0.25">
      <c r="A1907" s="6">
        <v>531641</v>
      </c>
      <c r="B1907" s="7" t="s">
        <v>388</v>
      </c>
      <c r="C1907" s="8"/>
      <c r="D1907" s="8"/>
    </row>
    <row r="1908" spans="1:4" x14ac:dyDescent="0.25">
      <c r="A1908" s="6">
        <v>531642</v>
      </c>
      <c r="B1908" s="7" t="s">
        <v>167</v>
      </c>
      <c r="C1908" s="8"/>
      <c r="D1908" s="8"/>
    </row>
    <row r="1909" spans="1:4" x14ac:dyDescent="0.25">
      <c r="A1909" s="6">
        <v>531643</v>
      </c>
      <c r="B1909" s="7" t="s">
        <v>159</v>
      </c>
      <c r="C1909" s="8"/>
      <c r="D1909" s="8"/>
    </row>
    <row r="1910" spans="1:4" x14ac:dyDescent="0.25">
      <c r="A1910" s="6">
        <v>531644</v>
      </c>
      <c r="B1910" s="7" t="s">
        <v>169</v>
      </c>
      <c r="C1910" s="8"/>
      <c r="D1910" s="8"/>
    </row>
    <row r="1911" spans="1:4" x14ac:dyDescent="0.25">
      <c r="A1911" s="6">
        <v>531645</v>
      </c>
      <c r="B1911" s="7" t="s">
        <v>170</v>
      </c>
      <c r="C1911" s="8"/>
      <c r="D1911" s="8"/>
    </row>
    <row r="1912" spans="1:4" x14ac:dyDescent="0.25">
      <c r="A1912" s="6">
        <v>531646</v>
      </c>
      <c r="B1912" s="7" t="s">
        <v>171</v>
      </c>
      <c r="C1912" s="8"/>
      <c r="D1912" s="8"/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/>
      <c r="D1914" s="8"/>
    </row>
    <row r="1915" spans="1:4" ht="15.75" thickBot="1" x14ac:dyDescent="0.3">
      <c r="A1915" s="6">
        <v>531660</v>
      </c>
      <c r="B1915" s="7" t="s">
        <v>38</v>
      </c>
      <c r="C1915" s="8"/>
      <c r="D1915" s="8"/>
    </row>
    <row r="1916" spans="1:4" x14ac:dyDescent="0.25">
      <c r="A1916" s="22" t="s">
        <v>18</v>
      </c>
      <c r="B1916" s="23"/>
      <c r="C1916" s="24">
        <f>SUM(C1867:C1915)</f>
        <v>0</v>
      </c>
      <c r="D1916" s="24">
        <f>SUM(D1867:D1915)</f>
        <v>0</v>
      </c>
    </row>
    <row r="1917" spans="1:4" x14ac:dyDescent="0.25">
      <c r="A1917" s="37">
        <v>5317</v>
      </c>
      <c r="B1917" s="38" t="s">
        <v>281</v>
      </c>
      <c r="C1917" s="39"/>
      <c r="D1917" s="39"/>
    </row>
    <row r="1918" spans="1:4" ht="15.75" thickBot="1" x14ac:dyDescent="0.3">
      <c r="A1918" s="53">
        <v>531701</v>
      </c>
      <c r="B1918" s="54" t="s">
        <v>291</v>
      </c>
      <c r="C1918" s="8"/>
      <c r="D1918" s="8"/>
    </row>
    <row r="1919" spans="1:4" ht="15.75" thickBot="1" x14ac:dyDescent="0.3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/>
      <c r="D2275" s="8"/>
    </row>
    <row r="2276" spans="1:4" x14ac:dyDescent="0.25">
      <c r="A2276" s="6">
        <v>550102</v>
      </c>
      <c r="B2276" s="7" t="s">
        <v>440</v>
      </c>
      <c r="C2276" s="8">
        <v>1269168</v>
      </c>
      <c r="D2276" s="8">
        <v>5835509</v>
      </c>
    </row>
    <row r="2277" spans="1:4" x14ac:dyDescent="0.25">
      <c r="A2277" s="16">
        <v>550103</v>
      </c>
      <c r="B2277" s="17" t="s">
        <v>441</v>
      </c>
      <c r="C2277" s="8"/>
      <c r="D2277" s="8"/>
    </row>
    <row r="2278" spans="1:4" ht="15.75" thickBot="1" x14ac:dyDescent="0.3">
      <c r="A2278" s="16">
        <v>550110</v>
      </c>
      <c r="B2278" s="17" t="s">
        <v>38</v>
      </c>
      <c r="C2278" s="8"/>
      <c r="D2278" s="8"/>
    </row>
    <row r="2279" spans="1:4" ht="15.75" thickBot="1" x14ac:dyDescent="0.3">
      <c r="A2279" s="9" t="s">
        <v>18</v>
      </c>
      <c r="B2279" s="10"/>
      <c r="C2279" s="11">
        <f>SUM(C2275:C2278)</f>
        <v>1269168</v>
      </c>
      <c r="D2279" s="11">
        <f>SUM(D2275:D2278)</f>
        <v>5835509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>
        <v>11323696</v>
      </c>
      <c r="D2282" s="8">
        <v>57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30123282</v>
      </c>
      <c r="D2284" s="8">
        <v>26692108</v>
      </c>
    </row>
    <row r="2285" spans="1:4" ht="15.75" thickBot="1" x14ac:dyDescent="0.3">
      <c r="A2285" s="9" t="s">
        <v>18</v>
      </c>
      <c r="B2285" s="10"/>
      <c r="C2285" s="11">
        <f>SUM(C2281:C2284)</f>
        <v>41446978</v>
      </c>
      <c r="D2285" s="11">
        <f>SUM(D2281:D2284)</f>
        <v>26692165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636662478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493560258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-23440162</v>
      </c>
      <c r="D2402" s="62">
        <f>D1115-D2400</f>
        <v>29735710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B2635-A532-47BF-8E79-2BF0F03A026E}">
  <dimension ref="A1:D2402"/>
  <sheetViews>
    <sheetView workbookViewId="0">
      <selection activeCell="G10" sqref="G10"/>
    </sheetView>
  </sheetViews>
  <sheetFormatPr baseColWidth="10" defaultRowHeight="15" x14ac:dyDescent="0.25"/>
  <cols>
    <col min="1" max="1" width="7.140625" style="65" customWidth="1"/>
    <col min="2" max="2" width="66.7109375" style="66" customWidth="1"/>
    <col min="3" max="4" width="16.140625" style="67" customWidth="1"/>
  </cols>
  <sheetData>
    <row r="1" spans="1:4" x14ac:dyDescent="0.25">
      <c r="A1" s="1" t="s">
        <v>0</v>
      </c>
      <c r="B1" s="1" t="s">
        <v>1</v>
      </c>
      <c r="C1" s="2">
        <v>2021</v>
      </c>
      <c r="D1" s="2">
        <v>2020</v>
      </c>
    </row>
    <row r="2" spans="1:4" x14ac:dyDescent="0.25">
      <c r="A2" s="3">
        <v>1</v>
      </c>
      <c r="B2" s="4" t="s">
        <v>2</v>
      </c>
      <c r="C2" s="5"/>
      <c r="D2" s="5"/>
    </row>
    <row r="3" spans="1:4" x14ac:dyDescent="0.25">
      <c r="A3" s="3">
        <v>11</v>
      </c>
      <c r="B3" s="4" t="s">
        <v>3</v>
      </c>
      <c r="C3" s="5"/>
      <c r="D3" s="5"/>
    </row>
    <row r="4" spans="1:4" x14ac:dyDescent="0.25">
      <c r="A4" s="6">
        <v>1101</v>
      </c>
      <c r="B4" s="7" t="s">
        <v>4</v>
      </c>
      <c r="C4" s="8"/>
      <c r="D4" s="8"/>
    </row>
    <row r="5" spans="1:4" x14ac:dyDescent="0.25">
      <c r="A5" s="6">
        <v>1102</v>
      </c>
      <c r="B5" s="7" t="s">
        <v>5</v>
      </c>
      <c r="C5" s="8"/>
      <c r="D5" s="8"/>
    </row>
    <row r="6" spans="1:4" x14ac:dyDescent="0.25">
      <c r="A6" s="6">
        <v>1103</v>
      </c>
      <c r="B6" s="7" t="s">
        <v>6</v>
      </c>
      <c r="C6" s="8">
        <v>50712050.399999999</v>
      </c>
      <c r="D6" s="8">
        <v>50712050.399999999</v>
      </c>
    </row>
    <row r="7" spans="1:4" x14ac:dyDescent="0.25">
      <c r="A7" s="6"/>
      <c r="B7" s="7" t="s">
        <v>7</v>
      </c>
      <c r="C7" s="8"/>
      <c r="D7" s="8"/>
    </row>
    <row r="8" spans="1:4" x14ac:dyDescent="0.25">
      <c r="A8" s="6">
        <v>1104</v>
      </c>
      <c r="B8" s="7" t="s">
        <v>8</v>
      </c>
      <c r="C8" s="8">
        <v>70949400.530000001</v>
      </c>
      <c r="D8" s="8">
        <v>70949400.530000001</v>
      </c>
    </row>
    <row r="9" spans="1:4" x14ac:dyDescent="0.25">
      <c r="A9" s="6">
        <v>1105</v>
      </c>
      <c r="B9" s="7" t="s">
        <v>9</v>
      </c>
      <c r="C9" s="8"/>
      <c r="D9" s="8"/>
    </row>
    <row r="10" spans="1:4" x14ac:dyDescent="0.25">
      <c r="A10" s="6">
        <v>1106</v>
      </c>
      <c r="B10" s="7" t="s">
        <v>10</v>
      </c>
      <c r="C10" s="8"/>
      <c r="D10" s="8"/>
    </row>
    <row r="11" spans="1:4" x14ac:dyDescent="0.25">
      <c r="A11" s="6">
        <v>1107</v>
      </c>
      <c r="B11" s="7" t="s">
        <v>11</v>
      </c>
      <c r="C11" s="8">
        <v>131429904.06</v>
      </c>
      <c r="D11" s="8">
        <v>50237481.329999998</v>
      </c>
    </row>
    <row r="12" spans="1:4" x14ac:dyDescent="0.25">
      <c r="A12" s="6">
        <v>1108</v>
      </c>
      <c r="B12" s="7" t="s">
        <v>12</v>
      </c>
      <c r="C12" s="8"/>
      <c r="D12" s="8"/>
    </row>
    <row r="13" spans="1:4" x14ac:dyDescent="0.25">
      <c r="A13" s="6"/>
      <c r="B13" s="7" t="s">
        <v>13</v>
      </c>
      <c r="C13" s="8"/>
      <c r="D13" s="8"/>
    </row>
    <row r="14" spans="1:4" x14ac:dyDescent="0.25">
      <c r="A14" s="6">
        <v>1109</v>
      </c>
      <c r="B14" s="7" t="s">
        <v>14</v>
      </c>
      <c r="C14" s="8">
        <v>4043784.45</v>
      </c>
      <c r="D14" s="8">
        <v>2000000</v>
      </c>
    </row>
    <row r="15" spans="1:4" x14ac:dyDescent="0.25">
      <c r="A15" s="6"/>
      <c r="B15" s="7" t="s">
        <v>15</v>
      </c>
      <c r="C15" s="8"/>
      <c r="D15" s="8"/>
    </row>
    <row r="16" spans="1:4" x14ac:dyDescent="0.25">
      <c r="A16" s="6">
        <v>1110</v>
      </c>
      <c r="B16" s="7" t="s">
        <v>16</v>
      </c>
      <c r="C16" s="8">
        <v>20698435.879999999</v>
      </c>
      <c r="D16" s="8">
        <v>20698435.879999999</v>
      </c>
    </row>
    <row r="17" spans="1:4" ht="15.75" thickBot="1" x14ac:dyDescent="0.3">
      <c r="A17" s="6">
        <v>1111</v>
      </c>
      <c r="B17" s="7" t="s">
        <v>17</v>
      </c>
      <c r="C17" s="8"/>
      <c r="D17" s="8"/>
    </row>
    <row r="18" spans="1:4" ht="15.75" thickBot="1" x14ac:dyDescent="0.3">
      <c r="A18" s="9" t="s">
        <v>18</v>
      </c>
      <c r="B18" s="10"/>
      <c r="C18" s="11">
        <f>SUM(C4:C17)</f>
        <v>277833575.31999999</v>
      </c>
      <c r="D18" s="11">
        <f>SUM(D4:D17)</f>
        <v>194597368.13999999</v>
      </c>
    </row>
    <row r="19" spans="1:4" x14ac:dyDescent="0.25">
      <c r="A19" s="12">
        <v>12</v>
      </c>
      <c r="B19" s="13" t="s">
        <v>19</v>
      </c>
      <c r="C19" s="14"/>
      <c r="D19" s="14"/>
    </row>
    <row r="20" spans="1:4" x14ac:dyDescent="0.25">
      <c r="A20" s="6">
        <v>1201</v>
      </c>
      <c r="B20" s="7" t="s">
        <v>20</v>
      </c>
      <c r="C20" s="15"/>
      <c r="D20" s="8"/>
    </row>
    <row r="21" spans="1:4" x14ac:dyDescent="0.25">
      <c r="A21" s="6">
        <v>1202</v>
      </c>
      <c r="B21" s="7" t="s">
        <v>21</v>
      </c>
      <c r="C21" s="8">
        <v>199473.1</v>
      </c>
      <c r="D21" s="8">
        <v>199473.1</v>
      </c>
    </row>
    <row r="22" spans="1:4" x14ac:dyDescent="0.25">
      <c r="A22" s="6">
        <v>1203</v>
      </c>
      <c r="B22" s="7" t="s">
        <v>22</v>
      </c>
      <c r="C22" s="8">
        <v>7060672.04</v>
      </c>
      <c r="D22" s="8">
        <v>21961900.850000001</v>
      </c>
    </row>
    <row r="23" spans="1:4" x14ac:dyDescent="0.25">
      <c r="A23" s="6">
        <v>1204</v>
      </c>
      <c r="B23" s="7" t="s">
        <v>23</v>
      </c>
      <c r="C23" s="8">
        <v>150483.82</v>
      </c>
      <c r="D23" s="8">
        <v>150483.82</v>
      </c>
    </row>
    <row r="24" spans="1:4" ht="15.75" thickBot="1" x14ac:dyDescent="0.3">
      <c r="A24" s="16">
        <v>1205</v>
      </c>
      <c r="B24" s="17" t="s">
        <v>24</v>
      </c>
      <c r="C24" s="8">
        <v>559423.84</v>
      </c>
      <c r="D24" s="18">
        <v>905737.71</v>
      </c>
    </row>
    <row r="25" spans="1:4" ht="15.75" thickBot="1" x14ac:dyDescent="0.3">
      <c r="A25" s="9" t="s">
        <v>18</v>
      </c>
      <c r="B25" s="10"/>
      <c r="C25" s="11">
        <f>SUM(C20:C24)</f>
        <v>7970052.7999999998</v>
      </c>
      <c r="D25" s="11">
        <f>SUM(D20:D24)</f>
        <v>23217595.480000004</v>
      </c>
    </row>
    <row r="26" spans="1:4" x14ac:dyDescent="0.25">
      <c r="A26" s="12">
        <v>13</v>
      </c>
      <c r="B26" s="13" t="s">
        <v>25</v>
      </c>
      <c r="C26" s="14"/>
      <c r="D26" s="14"/>
    </row>
    <row r="27" spans="1:4" x14ac:dyDescent="0.25">
      <c r="A27" s="6">
        <v>1301</v>
      </c>
      <c r="B27" s="7" t="s">
        <v>26</v>
      </c>
      <c r="C27" s="8">
        <v>2591373.8199999998</v>
      </c>
      <c r="D27" s="8">
        <v>3058622.54</v>
      </c>
    </row>
    <row r="28" spans="1:4" x14ac:dyDescent="0.25">
      <c r="A28" s="6">
        <v>1302</v>
      </c>
      <c r="B28" s="7" t="s">
        <v>27</v>
      </c>
      <c r="C28" s="8">
        <v>184408590.96000001</v>
      </c>
      <c r="D28" s="8">
        <v>179020929.30000001</v>
      </c>
    </row>
    <row r="29" spans="1:4" x14ac:dyDescent="0.25">
      <c r="A29" s="6">
        <v>1303</v>
      </c>
      <c r="B29" s="7" t="s">
        <v>28</v>
      </c>
      <c r="C29" s="8"/>
      <c r="D29" s="8"/>
    </row>
    <row r="30" spans="1:4" x14ac:dyDescent="0.25">
      <c r="A30" s="6">
        <v>1304</v>
      </c>
      <c r="B30" s="7" t="s">
        <v>29</v>
      </c>
      <c r="C30" s="8">
        <v>227340.19</v>
      </c>
      <c r="D30" s="8">
        <v>436382.68</v>
      </c>
    </row>
    <row r="31" spans="1:4" x14ac:dyDescent="0.25">
      <c r="A31" s="6">
        <v>1305</v>
      </c>
      <c r="B31" s="7" t="s">
        <v>30</v>
      </c>
      <c r="C31" s="8"/>
      <c r="D31" s="8"/>
    </row>
    <row r="32" spans="1:4" x14ac:dyDescent="0.25">
      <c r="A32" s="6">
        <v>1306</v>
      </c>
      <c r="B32" s="7" t="s">
        <v>31</v>
      </c>
      <c r="C32" s="8">
        <v>4724226.22</v>
      </c>
      <c r="D32" s="8">
        <v>3453190.77</v>
      </c>
    </row>
    <row r="33" spans="1:4" x14ac:dyDescent="0.25">
      <c r="A33" s="6">
        <v>1307</v>
      </c>
      <c r="B33" s="7" t="s">
        <v>32</v>
      </c>
      <c r="C33" s="8">
        <v>2187880.98</v>
      </c>
      <c r="D33" s="8">
        <v>1613384.87</v>
      </c>
    </row>
    <row r="34" spans="1:4" x14ac:dyDescent="0.25">
      <c r="A34" s="6">
        <v>1308</v>
      </c>
      <c r="B34" s="7" t="s">
        <v>33</v>
      </c>
      <c r="C34" s="8"/>
      <c r="D34" s="8"/>
    </row>
    <row r="35" spans="1:4" x14ac:dyDescent="0.25">
      <c r="A35" s="6">
        <v>1309</v>
      </c>
      <c r="B35" s="7" t="s">
        <v>34</v>
      </c>
      <c r="C35" s="8"/>
      <c r="D35" s="8"/>
    </row>
    <row r="36" spans="1:4" x14ac:dyDescent="0.25">
      <c r="A36" s="6">
        <v>1310</v>
      </c>
      <c r="B36" s="7" t="s">
        <v>35</v>
      </c>
      <c r="C36" s="8"/>
      <c r="D36" s="8"/>
    </row>
    <row r="37" spans="1:4" x14ac:dyDescent="0.25">
      <c r="A37" s="16">
        <v>1311</v>
      </c>
      <c r="B37" s="17" t="s">
        <v>36</v>
      </c>
      <c r="C37" s="8">
        <v>3704.34</v>
      </c>
      <c r="D37" s="8">
        <v>3704.34</v>
      </c>
    </row>
    <row r="38" spans="1:4" x14ac:dyDescent="0.25">
      <c r="A38" s="16">
        <v>1312</v>
      </c>
      <c r="B38" s="17" t="s">
        <v>37</v>
      </c>
      <c r="C38" s="8"/>
      <c r="D38" s="8"/>
    </row>
    <row r="39" spans="1:4" ht="15.75" thickBot="1" x14ac:dyDescent="0.3">
      <c r="A39" s="16">
        <v>1320</v>
      </c>
      <c r="B39" s="17" t="s">
        <v>38</v>
      </c>
      <c r="C39" s="8">
        <v>1349541.48</v>
      </c>
      <c r="D39" s="8">
        <v>1349541.48</v>
      </c>
    </row>
    <row r="40" spans="1:4" ht="15.75" thickBot="1" x14ac:dyDescent="0.3">
      <c r="A40" s="9" t="s">
        <v>18</v>
      </c>
      <c r="B40" s="10"/>
      <c r="C40" s="11">
        <f>SUM(C27:C39)</f>
        <v>195492657.98999998</v>
      </c>
      <c r="D40" s="11">
        <f>SUM(D27:D39)</f>
        <v>188935755.98000002</v>
      </c>
    </row>
    <row r="41" spans="1:4" x14ac:dyDescent="0.25">
      <c r="A41" s="12">
        <v>14</v>
      </c>
      <c r="B41" s="13" t="s">
        <v>39</v>
      </c>
      <c r="C41" s="14"/>
      <c r="D41" s="14"/>
    </row>
    <row r="42" spans="1:4" x14ac:dyDescent="0.25">
      <c r="A42" s="6">
        <v>1401</v>
      </c>
      <c r="B42" s="7" t="s">
        <v>40</v>
      </c>
      <c r="C42" s="8"/>
      <c r="D42" s="8"/>
    </row>
    <row r="43" spans="1:4" x14ac:dyDescent="0.25">
      <c r="A43" s="6">
        <v>1402</v>
      </c>
      <c r="B43" s="7" t="s">
        <v>41</v>
      </c>
      <c r="C43" s="8"/>
      <c r="D43" s="8"/>
    </row>
    <row r="44" spans="1:4" x14ac:dyDescent="0.25">
      <c r="A44" s="6">
        <v>1403</v>
      </c>
      <c r="B44" s="7" t="s">
        <v>42</v>
      </c>
      <c r="C44" s="8"/>
      <c r="D44" s="8"/>
    </row>
    <row r="45" spans="1:4" x14ac:dyDescent="0.25">
      <c r="A45" s="6">
        <v>1404</v>
      </c>
      <c r="B45" s="7" t="s">
        <v>43</v>
      </c>
      <c r="C45" s="8"/>
      <c r="D45" s="8"/>
    </row>
    <row r="46" spans="1:4" x14ac:dyDescent="0.25">
      <c r="A46" s="6">
        <v>1405</v>
      </c>
      <c r="B46" s="7" t="s">
        <v>44</v>
      </c>
      <c r="C46" s="8"/>
      <c r="D46" s="8"/>
    </row>
    <row r="47" spans="1:4" x14ac:dyDescent="0.25">
      <c r="A47" s="6">
        <v>1406</v>
      </c>
      <c r="B47" s="7" t="s">
        <v>45</v>
      </c>
      <c r="C47" s="8"/>
      <c r="D47" s="8"/>
    </row>
    <row r="48" spans="1:4" x14ac:dyDescent="0.25">
      <c r="A48" s="6">
        <v>1407</v>
      </c>
      <c r="B48" s="7" t="s">
        <v>46</v>
      </c>
      <c r="C48" s="8"/>
      <c r="D48" s="8"/>
    </row>
    <row r="49" spans="1:4" x14ac:dyDescent="0.25">
      <c r="A49" s="6">
        <v>1408</v>
      </c>
      <c r="B49" s="7" t="s">
        <v>47</v>
      </c>
      <c r="C49" s="8"/>
      <c r="D49" s="8"/>
    </row>
    <row r="50" spans="1:4" ht="15.75" thickBot="1" x14ac:dyDescent="0.3">
      <c r="A50" s="19">
        <v>1409</v>
      </c>
      <c r="B50" s="20" t="s">
        <v>48</v>
      </c>
      <c r="C50" s="18"/>
      <c r="D50" s="18"/>
    </row>
    <row r="51" spans="1:4" ht="15.75" thickBot="1" x14ac:dyDescent="0.3">
      <c r="A51" s="9" t="s">
        <v>18</v>
      </c>
      <c r="B51" s="68"/>
      <c r="C51" s="69">
        <f>SUM(C42:C50)</f>
        <v>0</v>
      </c>
      <c r="D51" s="11">
        <f>SUM(D42:D50)</f>
        <v>0</v>
      </c>
    </row>
    <row r="52" spans="1:4" x14ac:dyDescent="0.25">
      <c r="A52" s="12">
        <v>15</v>
      </c>
      <c r="B52" s="13" t="s">
        <v>49</v>
      </c>
      <c r="C52" s="14"/>
      <c r="D52" s="14"/>
    </row>
    <row r="53" spans="1:4" x14ac:dyDescent="0.25">
      <c r="A53" s="6">
        <v>1501</v>
      </c>
      <c r="B53" s="7" t="s">
        <v>50</v>
      </c>
      <c r="C53" s="8"/>
      <c r="D53" s="8"/>
    </row>
    <row r="54" spans="1:4" x14ac:dyDescent="0.25">
      <c r="A54" s="6">
        <v>1502</v>
      </c>
      <c r="B54" s="7" t="s">
        <v>51</v>
      </c>
      <c r="C54" s="8">
        <v>347000</v>
      </c>
      <c r="D54" s="8">
        <v>347000</v>
      </c>
    </row>
    <row r="55" spans="1:4" x14ac:dyDescent="0.25">
      <c r="A55" s="6">
        <v>1503</v>
      </c>
      <c r="B55" s="7" t="s">
        <v>52</v>
      </c>
      <c r="C55" s="8"/>
      <c r="D55" s="8"/>
    </row>
    <row r="56" spans="1:4" x14ac:dyDescent="0.25">
      <c r="A56" s="6">
        <v>1504</v>
      </c>
      <c r="B56" s="7" t="s">
        <v>53</v>
      </c>
      <c r="C56" s="8"/>
      <c r="D56" s="8"/>
    </row>
    <row r="57" spans="1:4" x14ac:dyDescent="0.25">
      <c r="A57" s="6">
        <v>1505</v>
      </c>
      <c r="B57" s="7" t="s">
        <v>54</v>
      </c>
      <c r="C57" s="8">
        <v>78980490.519999996</v>
      </c>
      <c r="D57" s="8">
        <v>61603072.43</v>
      </c>
    </row>
    <row r="58" spans="1:4" x14ac:dyDescent="0.25">
      <c r="A58" s="6">
        <v>1506</v>
      </c>
      <c r="B58" s="7" t="s">
        <v>55</v>
      </c>
      <c r="C58" s="8"/>
      <c r="D58" s="8"/>
    </row>
    <row r="59" spans="1:4" x14ac:dyDescent="0.25">
      <c r="A59" s="6">
        <v>1507</v>
      </c>
      <c r="B59" s="7" t="s">
        <v>56</v>
      </c>
      <c r="C59" s="8"/>
      <c r="D59" s="8"/>
    </row>
    <row r="60" spans="1:4" x14ac:dyDescent="0.25">
      <c r="A60" s="6">
        <v>1508</v>
      </c>
      <c r="B60" s="7" t="s">
        <v>57</v>
      </c>
      <c r="C60" s="8"/>
      <c r="D60" s="8"/>
    </row>
    <row r="61" spans="1:4" ht="15.75" thickBot="1" x14ac:dyDescent="0.3">
      <c r="A61" s="16">
        <v>1510</v>
      </c>
      <c r="B61" s="17" t="s">
        <v>38</v>
      </c>
      <c r="C61" s="8">
        <v>12216557.73</v>
      </c>
      <c r="D61" s="8"/>
    </row>
    <row r="62" spans="1:4" x14ac:dyDescent="0.25">
      <c r="A62" s="22" t="s">
        <v>18</v>
      </c>
      <c r="B62" s="23"/>
      <c r="C62" s="24">
        <f>SUM(C53:C61)</f>
        <v>91544048.25</v>
      </c>
      <c r="D62" s="24">
        <f>SUM(D53:D61)</f>
        <v>61950072.43</v>
      </c>
    </row>
    <row r="63" spans="1:4" x14ac:dyDescent="0.25">
      <c r="A63" s="3">
        <v>16</v>
      </c>
      <c r="B63" s="4" t="s">
        <v>58</v>
      </c>
      <c r="C63" s="8"/>
      <c r="D63" s="8"/>
    </row>
    <row r="64" spans="1:4" x14ac:dyDescent="0.25">
      <c r="A64" s="6">
        <v>1601</v>
      </c>
      <c r="B64" s="7" t="s">
        <v>59</v>
      </c>
      <c r="C64" s="8">
        <v>3133054.63</v>
      </c>
      <c r="D64" s="8">
        <v>3133054.63</v>
      </c>
    </row>
    <row r="65" spans="1:4" x14ac:dyDescent="0.25">
      <c r="A65" s="6">
        <v>1602</v>
      </c>
      <c r="B65" s="7" t="s">
        <v>60</v>
      </c>
      <c r="C65" s="8"/>
      <c r="D65" s="8"/>
    </row>
    <row r="66" spans="1:4" x14ac:dyDescent="0.25">
      <c r="A66" s="6">
        <v>1603</v>
      </c>
      <c r="B66" s="7" t="s">
        <v>61</v>
      </c>
      <c r="C66" s="8"/>
      <c r="D66" s="8"/>
    </row>
    <row r="67" spans="1:4" x14ac:dyDescent="0.25">
      <c r="A67" s="6">
        <v>1604</v>
      </c>
      <c r="B67" s="7" t="s">
        <v>62</v>
      </c>
      <c r="C67" s="8"/>
      <c r="D67" s="8"/>
    </row>
    <row r="68" spans="1:4" ht="15.75" thickBot="1" x14ac:dyDescent="0.3">
      <c r="A68" s="19">
        <v>1605</v>
      </c>
      <c r="B68" s="20" t="s">
        <v>63</v>
      </c>
      <c r="C68" s="8">
        <v>83369694.760000005</v>
      </c>
      <c r="D68" s="8">
        <v>81227015.849999994</v>
      </c>
    </row>
    <row r="69" spans="1:4" ht="15.75" thickBot="1" x14ac:dyDescent="0.3">
      <c r="A69" s="9" t="s">
        <v>18</v>
      </c>
      <c r="B69" s="10"/>
      <c r="C69" s="11">
        <f>SUM(C64:C68)</f>
        <v>86502749.390000001</v>
      </c>
      <c r="D69" s="11">
        <f>SUM(D64:D68)</f>
        <v>84360070.479999989</v>
      </c>
    </row>
    <row r="70" spans="1:4" x14ac:dyDescent="0.25">
      <c r="A70" s="12">
        <v>17</v>
      </c>
      <c r="B70" s="13" t="s">
        <v>64</v>
      </c>
      <c r="C70" s="14"/>
      <c r="D70" s="14"/>
    </row>
    <row r="71" spans="1:4" x14ac:dyDescent="0.25">
      <c r="A71" s="6">
        <v>1701</v>
      </c>
      <c r="B71" s="7" t="s">
        <v>65</v>
      </c>
      <c r="C71" s="8"/>
      <c r="D71" s="8"/>
    </row>
    <row r="72" spans="1:4" x14ac:dyDescent="0.25">
      <c r="A72" s="6">
        <v>1702</v>
      </c>
      <c r="B72" s="7" t="s">
        <v>66</v>
      </c>
      <c r="C72" s="8"/>
      <c r="D72" s="8"/>
    </row>
    <row r="73" spans="1:4" x14ac:dyDescent="0.25">
      <c r="A73" s="6">
        <v>1703</v>
      </c>
      <c r="B73" s="7" t="s">
        <v>67</v>
      </c>
      <c r="C73" s="8">
        <v>30317436.370000001</v>
      </c>
      <c r="D73" s="8">
        <v>25946179.16</v>
      </c>
    </row>
    <row r="74" spans="1:4" x14ac:dyDescent="0.25">
      <c r="A74" s="6">
        <v>1704</v>
      </c>
      <c r="B74" s="7" t="s">
        <v>68</v>
      </c>
      <c r="C74" s="8">
        <v>-17657936.239999998</v>
      </c>
      <c r="D74" s="8">
        <v>-17657936.239999998</v>
      </c>
    </row>
    <row r="75" spans="1:4" x14ac:dyDescent="0.25">
      <c r="A75" s="6">
        <v>1705</v>
      </c>
      <c r="B75" s="7" t="s">
        <v>69</v>
      </c>
      <c r="C75" s="8"/>
      <c r="D75" s="8"/>
    </row>
    <row r="76" spans="1:4" ht="15.75" thickBot="1" x14ac:dyDescent="0.3">
      <c r="A76" s="6">
        <v>1706</v>
      </c>
      <c r="B76" s="7" t="s">
        <v>70</v>
      </c>
      <c r="C76" s="8"/>
      <c r="D76" s="8"/>
    </row>
    <row r="77" spans="1:4" ht="15.75" thickBot="1" x14ac:dyDescent="0.3">
      <c r="A77" s="9" t="s">
        <v>18</v>
      </c>
      <c r="B77" s="10"/>
      <c r="C77" s="11">
        <f>SUM(C71:C76)</f>
        <v>12659500.130000003</v>
      </c>
      <c r="D77" s="11">
        <f>SUM(D71:D76)</f>
        <v>8288242.9200000018</v>
      </c>
    </row>
    <row r="78" spans="1:4" x14ac:dyDescent="0.25">
      <c r="A78" s="12">
        <v>18</v>
      </c>
      <c r="B78" s="13" t="s">
        <v>71</v>
      </c>
      <c r="C78" s="14"/>
      <c r="D78" s="14"/>
    </row>
    <row r="79" spans="1:4" x14ac:dyDescent="0.25">
      <c r="A79" s="6">
        <v>1801</v>
      </c>
      <c r="B79" s="7" t="s">
        <v>72</v>
      </c>
      <c r="C79" s="8"/>
      <c r="D79" s="8"/>
    </row>
    <row r="80" spans="1:4" ht="15.75" thickBot="1" x14ac:dyDescent="0.3">
      <c r="A80" s="16">
        <v>1802</v>
      </c>
      <c r="B80" s="17" t="s">
        <v>38</v>
      </c>
      <c r="C80" s="8"/>
      <c r="D80" s="8"/>
    </row>
    <row r="81" spans="1:4" ht="15.75" thickBot="1" x14ac:dyDescent="0.3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25">
      <c r="A82" s="12">
        <v>19</v>
      </c>
      <c r="B82" s="13" t="s">
        <v>73</v>
      </c>
      <c r="C82" s="14"/>
      <c r="D82" s="14"/>
    </row>
    <row r="83" spans="1:4" x14ac:dyDescent="0.25">
      <c r="A83" s="6">
        <v>1901</v>
      </c>
      <c r="B83" s="7" t="s">
        <v>74</v>
      </c>
      <c r="C83" s="8"/>
      <c r="D83" s="8"/>
    </row>
    <row r="84" spans="1:4" x14ac:dyDescent="0.25">
      <c r="A84" s="6">
        <v>1902</v>
      </c>
      <c r="B84" s="7" t="s">
        <v>75</v>
      </c>
      <c r="C84" s="8">
        <v>580816.94999999995</v>
      </c>
      <c r="D84" s="8">
        <v>580816.94999999995</v>
      </c>
    </row>
    <row r="85" spans="1:4" x14ac:dyDescent="0.25">
      <c r="A85" s="6">
        <v>1903</v>
      </c>
      <c r="B85" s="7" t="s">
        <v>76</v>
      </c>
      <c r="C85" s="8">
        <v>1855565.14</v>
      </c>
      <c r="D85" s="8">
        <v>1855565.14</v>
      </c>
    </row>
    <row r="86" spans="1:4" x14ac:dyDescent="0.25">
      <c r="A86" s="6">
        <v>1904</v>
      </c>
      <c r="B86" s="7" t="s">
        <v>77</v>
      </c>
      <c r="C86" s="8">
        <v>5477712.9199999999</v>
      </c>
      <c r="D86" s="8"/>
    </row>
    <row r="87" spans="1:4" x14ac:dyDescent="0.25">
      <c r="A87" s="6">
        <v>1905</v>
      </c>
      <c r="B87" s="7" t="s">
        <v>78</v>
      </c>
      <c r="C87" s="8">
        <v>217804500.28</v>
      </c>
      <c r="D87" s="8">
        <v>189719483.27000001</v>
      </c>
    </row>
    <row r="88" spans="1:4" x14ac:dyDescent="0.25">
      <c r="A88" s="6">
        <v>1906</v>
      </c>
      <c r="B88" s="7" t="s">
        <v>79</v>
      </c>
      <c r="C88" s="8">
        <v>-154565.25</v>
      </c>
      <c r="D88" s="8">
        <v>-154565.25</v>
      </c>
    </row>
    <row r="89" spans="1:4" x14ac:dyDescent="0.25">
      <c r="A89" s="6">
        <v>1907</v>
      </c>
      <c r="B89" s="7" t="s">
        <v>80</v>
      </c>
      <c r="C89" s="8">
        <v>16487412.539999999</v>
      </c>
      <c r="D89" s="8">
        <v>12082842.68</v>
      </c>
    </row>
    <row r="90" spans="1:4" x14ac:dyDescent="0.25">
      <c r="A90" s="6">
        <v>1908</v>
      </c>
      <c r="B90" s="7" t="s">
        <v>81</v>
      </c>
      <c r="C90" s="8">
        <v>-1483070.96</v>
      </c>
      <c r="D90" s="8">
        <v>-1483070.96</v>
      </c>
    </row>
    <row r="91" spans="1:4" ht="15.75" thickBot="1" x14ac:dyDescent="0.3">
      <c r="A91" s="6">
        <v>1910</v>
      </c>
      <c r="B91" s="7" t="s">
        <v>38</v>
      </c>
      <c r="C91" s="8"/>
      <c r="D91" s="8">
        <v>3288949.46</v>
      </c>
    </row>
    <row r="92" spans="1:4" ht="15.75" thickBot="1" x14ac:dyDescent="0.3">
      <c r="A92" s="9" t="s">
        <v>82</v>
      </c>
      <c r="B92" s="10"/>
      <c r="C92" s="11">
        <f>SUM(C83:C91)</f>
        <v>240568371.61999997</v>
      </c>
      <c r="D92" s="11">
        <f>SUM(D83:D91)</f>
        <v>205890021.29000002</v>
      </c>
    </row>
    <row r="93" spans="1:4" ht="15.75" thickBot="1" x14ac:dyDescent="0.3">
      <c r="A93" s="25"/>
      <c r="B93" s="20"/>
      <c r="C93" s="26"/>
      <c r="D93" s="26"/>
    </row>
    <row r="94" spans="1:4" ht="15.75" thickBot="1" x14ac:dyDescent="0.3">
      <c r="A94" s="27" t="s">
        <v>83</v>
      </c>
      <c r="B94" s="28"/>
      <c r="C94" s="29">
        <f>C18+C25+C40+C51+C62+C69+C77+C81+C92</f>
        <v>912570955.5</v>
      </c>
      <c r="D94" s="29">
        <f>D18+D25+D40+D51+D62+D69+D77+D81+D92</f>
        <v>767239126.72000003</v>
      </c>
    </row>
    <row r="95" spans="1:4" x14ac:dyDescent="0.25">
      <c r="A95" s="30"/>
      <c r="B95" s="31"/>
      <c r="C95" s="32"/>
      <c r="D95" s="32"/>
    </row>
    <row r="96" spans="1:4" x14ac:dyDescent="0.25">
      <c r="A96" s="3">
        <v>2</v>
      </c>
      <c r="B96" s="4" t="s">
        <v>84</v>
      </c>
      <c r="C96" s="8"/>
      <c r="D96" s="8"/>
    </row>
    <row r="97" spans="1:4" x14ac:dyDescent="0.25">
      <c r="A97" s="3">
        <v>21</v>
      </c>
      <c r="B97" s="4" t="s">
        <v>85</v>
      </c>
      <c r="C97" s="8"/>
      <c r="D97" s="8"/>
    </row>
    <row r="98" spans="1:4" x14ac:dyDescent="0.25">
      <c r="A98" s="6">
        <v>2101</v>
      </c>
      <c r="B98" s="7" t="s">
        <v>86</v>
      </c>
      <c r="C98" s="8">
        <v>504561.96</v>
      </c>
      <c r="D98" s="8">
        <v>365830.9</v>
      </c>
    </row>
    <row r="99" spans="1:4" x14ac:dyDescent="0.25">
      <c r="A99" s="6">
        <v>2102</v>
      </c>
      <c r="B99" s="7" t="s">
        <v>87</v>
      </c>
      <c r="C99" s="8">
        <v>-63732.49</v>
      </c>
      <c r="D99" s="8">
        <v>-187852.13</v>
      </c>
    </row>
    <row r="100" spans="1:4" x14ac:dyDescent="0.25">
      <c r="A100" s="6">
        <v>2103</v>
      </c>
      <c r="B100" s="7" t="s">
        <v>88</v>
      </c>
      <c r="C100" s="8">
        <v>23741.82</v>
      </c>
      <c r="D100" s="8">
        <v>6202.48</v>
      </c>
    </row>
    <row r="101" spans="1:4" x14ac:dyDescent="0.25">
      <c r="A101" s="6">
        <v>2104</v>
      </c>
      <c r="B101" s="7" t="s">
        <v>89</v>
      </c>
      <c r="C101" s="15"/>
      <c r="D101" s="8"/>
    </row>
    <row r="102" spans="1:4" x14ac:dyDescent="0.25">
      <c r="A102" s="6">
        <v>2105</v>
      </c>
      <c r="B102" s="7" t="s">
        <v>90</v>
      </c>
      <c r="C102" s="8"/>
      <c r="D102" s="8"/>
    </row>
    <row r="103" spans="1:4" x14ac:dyDescent="0.25">
      <c r="A103" s="6">
        <v>2106</v>
      </c>
      <c r="B103" s="7" t="s">
        <v>91</v>
      </c>
      <c r="C103" s="8">
        <v>-225542.82</v>
      </c>
      <c r="D103" s="8">
        <v>-91052.87</v>
      </c>
    </row>
    <row r="104" spans="1:4" ht="15.75" thickBot="1" x14ac:dyDescent="0.3">
      <c r="A104" s="16">
        <v>2110</v>
      </c>
      <c r="B104" s="17" t="s">
        <v>92</v>
      </c>
      <c r="C104" s="8">
        <v>1573152.97</v>
      </c>
      <c r="D104" s="8">
        <v>7395.46</v>
      </c>
    </row>
    <row r="105" spans="1:4" ht="15.75" thickBot="1" x14ac:dyDescent="0.3">
      <c r="A105" s="9" t="s">
        <v>18</v>
      </c>
      <c r="B105" s="10"/>
      <c r="C105" s="11">
        <f>SUM(C98:C104)</f>
        <v>1812181.44</v>
      </c>
      <c r="D105" s="11">
        <f>SUM(D98:D104)</f>
        <v>100523.84000000004</v>
      </c>
    </row>
    <row r="106" spans="1:4" x14ac:dyDescent="0.25">
      <c r="A106" s="12">
        <v>22</v>
      </c>
      <c r="B106" s="13" t="s">
        <v>93</v>
      </c>
      <c r="C106" s="14"/>
      <c r="D106" s="14"/>
    </row>
    <row r="107" spans="1:4" x14ac:dyDescent="0.25">
      <c r="A107" s="6">
        <v>2201</v>
      </c>
      <c r="B107" s="7" t="s">
        <v>94</v>
      </c>
      <c r="C107" s="8">
        <v>1772072.6</v>
      </c>
      <c r="D107" s="8">
        <v>3605675.87</v>
      </c>
    </row>
    <row r="108" spans="1:4" x14ac:dyDescent="0.25">
      <c r="A108" s="6">
        <v>2202</v>
      </c>
      <c r="B108" s="7" t="s">
        <v>95</v>
      </c>
      <c r="C108" s="8">
        <v>7928494.71</v>
      </c>
      <c r="D108" s="8">
        <v>9762097.9800000004</v>
      </c>
    </row>
    <row r="109" spans="1:4" x14ac:dyDescent="0.25">
      <c r="A109" s="6">
        <v>2203</v>
      </c>
      <c r="B109" s="33" t="s">
        <v>96</v>
      </c>
      <c r="C109" s="8">
        <v>271201.59000000003</v>
      </c>
      <c r="D109" s="8">
        <v>62614.86</v>
      </c>
    </row>
    <row r="110" spans="1:4" x14ac:dyDescent="0.25">
      <c r="A110" s="6">
        <v>2204</v>
      </c>
      <c r="B110" s="7" t="s">
        <v>97</v>
      </c>
      <c r="C110" s="8">
        <v>809628.76</v>
      </c>
      <c r="D110" s="8">
        <v>364992.68</v>
      </c>
    </row>
    <row r="111" spans="1:4" x14ac:dyDescent="0.25">
      <c r="A111" s="6">
        <v>2205</v>
      </c>
      <c r="B111" s="7" t="s">
        <v>98</v>
      </c>
      <c r="C111" s="8">
        <v>-6057.26</v>
      </c>
      <c r="D111" s="8">
        <v>87838.78</v>
      </c>
    </row>
    <row r="112" spans="1:4" x14ac:dyDescent="0.25">
      <c r="A112" s="6">
        <v>2206</v>
      </c>
      <c r="B112" s="7" t="s">
        <v>99</v>
      </c>
      <c r="C112" s="8">
        <v>201916274.05000001</v>
      </c>
      <c r="D112" s="8">
        <v>126692973.27</v>
      </c>
    </row>
    <row r="113" spans="1:4" x14ac:dyDescent="0.25">
      <c r="A113" s="6">
        <v>2207</v>
      </c>
      <c r="B113" s="7" t="s">
        <v>100</v>
      </c>
      <c r="C113" s="15"/>
      <c r="D113" s="8"/>
    </row>
    <row r="114" spans="1:4" x14ac:dyDescent="0.25">
      <c r="A114" s="6">
        <v>2208</v>
      </c>
      <c r="B114" s="7" t="s">
        <v>101</v>
      </c>
      <c r="C114" s="8">
        <v>-557620.11</v>
      </c>
      <c r="D114" s="8">
        <v>4487464.8600000003</v>
      </c>
    </row>
    <row r="115" spans="1:4" x14ac:dyDescent="0.25">
      <c r="A115" s="6">
        <v>2209</v>
      </c>
      <c r="B115" s="7" t="s">
        <v>102</v>
      </c>
      <c r="C115" s="8">
        <v>937505.35</v>
      </c>
      <c r="D115" s="8">
        <v>458172.3</v>
      </c>
    </row>
    <row r="116" spans="1:4" x14ac:dyDescent="0.25">
      <c r="A116" s="6">
        <v>2210</v>
      </c>
      <c r="B116" s="7" t="s">
        <v>103</v>
      </c>
      <c r="C116" s="8">
        <v>2737592.86</v>
      </c>
      <c r="D116" s="8">
        <v>8671412.8200000003</v>
      </c>
    </row>
    <row r="117" spans="1:4" x14ac:dyDescent="0.25">
      <c r="A117" s="6">
        <v>2211</v>
      </c>
      <c r="B117" s="7" t="s">
        <v>104</v>
      </c>
      <c r="C117" s="8">
        <v>27110.45</v>
      </c>
      <c r="D117" s="8">
        <v>217334.56</v>
      </c>
    </row>
    <row r="118" spans="1:4" x14ac:dyDescent="0.25">
      <c r="A118" s="6">
        <v>2212</v>
      </c>
      <c r="B118" s="7" t="s">
        <v>105</v>
      </c>
      <c r="C118" s="8">
        <v>8380989.4699999997</v>
      </c>
      <c r="D118" s="8">
        <v>1630293.43</v>
      </c>
    </row>
    <row r="119" spans="1:4" x14ac:dyDescent="0.25">
      <c r="A119" s="6">
        <v>2213</v>
      </c>
      <c r="B119" s="7" t="s">
        <v>106</v>
      </c>
      <c r="C119" s="8">
        <v>961122.4</v>
      </c>
      <c r="D119" s="8">
        <v>687619.06</v>
      </c>
    </row>
    <row r="120" spans="1:4" x14ac:dyDescent="0.25">
      <c r="A120" s="6">
        <v>2214</v>
      </c>
      <c r="B120" s="7" t="s">
        <v>107</v>
      </c>
      <c r="C120" s="8">
        <v>3723374.87</v>
      </c>
      <c r="D120" s="8">
        <v>1959260.64</v>
      </c>
    </row>
    <row r="121" spans="1:4" x14ac:dyDescent="0.25">
      <c r="A121" s="6">
        <v>2215</v>
      </c>
      <c r="B121" s="7" t="s">
        <v>108</v>
      </c>
      <c r="C121" s="8">
        <v>18042603.079999998</v>
      </c>
      <c r="D121" s="8">
        <v>15566088.949999999</v>
      </c>
    </row>
    <row r="122" spans="1:4" ht="15.75" thickBot="1" x14ac:dyDescent="0.3">
      <c r="A122" s="19">
        <v>2216</v>
      </c>
      <c r="B122" s="20" t="s">
        <v>109</v>
      </c>
      <c r="C122" s="8">
        <v>1413349.77</v>
      </c>
      <c r="D122" s="8">
        <v>1351191.58</v>
      </c>
    </row>
    <row r="123" spans="1:4" ht="15.75" thickBot="1" x14ac:dyDescent="0.3">
      <c r="A123" s="9" t="s">
        <v>18</v>
      </c>
      <c r="B123" s="10"/>
      <c r="C123" s="11">
        <f>SUM(C107:C122)</f>
        <v>248357642.59</v>
      </c>
      <c r="D123" s="11">
        <f>SUM(D107:D122)</f>
        <v>175605031.64000002</v>
      </c>
    </row>
    <row r="124" spans="1:4" x14ac:dyDescent="0.25">
      <c r="A124" s="12">
        <v>23</v>
      </c>
      <c r="B124" s="13" t="s">
        <v>110</v>
      </c>
      <c r="C124" s="14"/>
      <c r="D124" s="14"/>
    </row>
    <row r="125" spans="1:4" x14ac:dyDescent="0.25">
      <c r="A125" s="6">
        <v>2301</v>
      </c>
      <c r="B125" s="7" t="s">
        <v>111</v>
      </c>
      <c r="C125" s="8"/>
      <c r="D125" s="8"/>
    </row>
    <row r="126" spans="1:4" x14ac:dyDescent="0.25">
      <c r="A126" s="6">
        <v>2302</v>
      </c>
      <c r="B126" s="7" t="s">
        <v>112</v>
      </c>
      <c r="C126" s="8"/>
      <c r="D126" s="8"/>
    </row>
    <row r="127" spans="1:4" x14ac:dyDescent="0.25">
      <c r="A127" s="6">
        <v>2303</v>
      </c>
      <c r="B127" s="7" t="s">
        <v>113</v>
      </c>
      <c r="C127" s="8"/>
      <c r="D127" s="8"/>
    </row>
    <row r="128" spans="1:4" x14ac:dyDescent="0.25">
      <c r="A128" s="6">
        <v>2304</v>
      </c>
      <c r="B128" s="7" t="s">
        <v>114</v>
      </c>
      <c r="C128" s="8"/>
      <c r="D128" s="8"/>
    </row>
    <row r="129" spans="1:4" x14ac:dyDescent="0.25">
      <c r="A129" s="6">
        <v>2305</v>
      </c>
      <c r="B129" s="7" t="s">
        <v>115</v>
      </c>
      <c r="C129" s="8"/>
      <c r="D129" s="8"/>
    </row>
    <row r="130" spans="1:4" x14ac:dyDescent="0.25">
      <c r="A130" s="6">
        <v>2306</v>
      </c>
      <c r="B130" s="7" t="s">
        <v>116</v>
      </c>
      <c r="C130" s="8"/>
      <c r="D130" s="8"/>
    </row>
    <row r="131" spans="1:4" x14ac:dyDescent="0.25">
      <c r="A131" s="6">
        <v>2307</v>
      </c>
      <c r="B131" s="7" t="s">
        <v>117</v>
      </c>
      <c r="C131" s="8"/>
      <c r="D131" s="8"/>
    </row>
    <row r="132" spans="1:4" x14ac:dyDescent="0.25">
      <c r="A132" s="6">
        <v>2308</v>
      </c>
      <c r="B132" s="7" t="s">
        <v>118</v>
      </c>
      <c r="C132" s="8"/>
      <c r="D132" s="8"/>
    </row>
    <row r="133" spans="1:4" x14ac:dyDescent="0.25">
      <c r="A133" s="6">
        <v>2309</v>
      </c>
      <c r="B133" s="7" t="s">
        <v>119</v>
      </c>
      <c r="C133" s="8"/>
      <c r="D133" s="8"/>
    </row>
    <row r="134" spans="1:4" x14ac:dyDescent="0.25">
      <c r="A134" s="6">
        <v>2310</v>
      </c>
      <c r="B134" s="7" t="s">
        <v>120</v>
      </c>
      <c r="C134" s="8"/>
      <c r="D134" s="8"/>
    </row>
    <row r="135" spans="1:4" x14ac:dyDescent="0.25">
      <c r="A135" s="6">
        <v>2311</v>
      </c>
      <c r="B135" s="7" t="s">
        <v>121</v>
      </c>
      <c r="C135" s="8"/>
      <c r="D135" s="8"/>
    </row>
    <row r="136" spans="1:4" x14ac:dyDescent="0.25">
      <c r="A136" s="6">
        <v>2312</v>
      </c>
      <c r="B136" s="7" t="s">
        <v>122</v>
      </c>
      <c r="C136" s="8"/>
      <c r="D136" s="8"/>
    </row>
    <row r="137" spans="1:4" x14ac:dyDescent="0.25">
      <c r="A137" s="6"/>
      <c r="B137" s="7" t="s">
        <v>123</v>
      </c>
      <c r="C137" s="8"/>
      <c r="D137" s="8"/>
    </row>
    <row r="138" spans="1:4" x14ac:dyDescent="0.25">
      <c r="A138" s="6">
        <v>2313</v>
      </c>
      <c r="B138" s="7" t="s">
        <v>124</v>
      </c>
      <c r="C138" s="8">
        <v>14650875</v>
      </c>
      <c r="D138" s="8">
        <v>10640221.98</v>
      </c>
    </row>
    <row r="139" spans="1:4" x14ac:dyDescent="0.25">
      <c r="A139" s="6">
        <v>2314</v>
      </c>
      <c r="B139" s="7" t="s">
        <v>125</v>
      </c>
      <c r="C139" s="8">
        <v>-5860350</v>
      </c>
      <c r="D139" s="8">
        <v>-4256059.75</v>
      </c>
    </row>
    <row r="140" spans="1:4" ht="15.75" thickBot="1" x14ac:dyDescent="0.3">
      <c r="A140" s="19"/>
      <c r="B140" s="20" t="s">
        <v>126</v>
      </c>
      <c r="C140" s="34"/>
      <c r="D140" s="34"/>
    </row>
    <row r="141" spans="1:4" ht="15.75" thickBot="1" x14ac:dyDescent="0.3">
      <c r="A141" s="9" t="s">
        <v>18</v>
      </c>
      <c r="B141" s="10"/>
      <c r="C141" s="11">
        <f>SUM(C125:C140)</f>
        <v>8790525</v>
      </c>
      <c r="D141" s="11">
        <f>SUM(D125:D140)</f>
        <v>6384162.2300000004</v>
      </c>
    </row>
    <row r="142" spans="1:4" x14ac:dyDescent="0.25">
      <c r="A142" s="12">
        <v>24</v>
      </c>
      <c r="B142" s="13" t="s">
        <v>127</v>
      </c>
      <c r="C142" s="14"/>
      <c r="D142" s="14"/>
    </row>
    <row r="143" spans="1:4" x14ac:dyDescent="0.25">
      <c r="A143" s="6">
        <v>2401</v>
      </c>
      <c r="B143" s="7" t="s">
        <v>128</v>
      </c>
      <c r="C143" s="8">
        <v>1897633.84</v>
      </c>
      <c r="D143" s="8">
        <v>1897633.84</v>
      </c>
    </row>
    <row r="144" spans="1:4" x14ac:dyDescent="0.25">
      <c r="A144" s="6">
        <v>2402</v>
      </c>
      <c r="B144" s="7" t="s">
        <v>129</v>
      </c>
      <c r="C144" s="8">
        <v>138981080.13999999</v>
      </c>
      <c r="D144" s="8">
        <v>134553048.43000001</v>
      </c>
    </row>
    <row r="145" spans="1:4" x14ac:dyDescent="0.25">
      <c r="A145" s="6">
        <v>2403</v>
      </c>
      <c r="B145" s="7" t="s">
        <v>130</v>
      </c>
      <c r="C145" s="8">
        <v>15536118.43</v>
      </c>
      <c r="D145" s="8">
        <v>7927037.3600000003</v>
      </c>
    </row>
    <row r="146" spans="1:4" x14ac:dyDescent="0.25">
      <c r="A146" s="6">
        <v>2404</v>
      </c>
      <c r="B146" s="7" t="s">
        <v>131</v>
      </c>
      <c r="C146" s="8"/>
      <c r="D146" s="8"/>
    </row>
    <row r="147" spans="1:4" x14ac:dyDescent="0.25">
      <c r="A147" s="6">
        <v>2405</v>
      </c>
      <c r="B147" s="7" t="s">
        <v>132</v>
      </c>
      <c r="C147" s="8">
        <v>17497.73</v>
      </c>
      <c r="D147" s="8">
        <v>17497.73</v>
      </c>
    </row>
    <row r="148" spans="1:4" ht="15.75" thickBot="1" x14ac:dyDescent="0.3">
      <c r="A148" s="6">
        <v>2406</v>
      </c>
      <c r="B148" s="7" t="s">
        <v>133</v>
      </c>
      <c r="C148" s="8"/>
      <c r="D148" s="8"/>
    </row>
    <row r="149" spans="1:4" ht="15.75" thickBot="1" x14ac:dyDescent="0.3">
      <c r="A149" s="9" t="s">
        <v>18</v>
      </c>
      <c r="B149" s="10"/>
      <c r="C149" s="11">
        <f>SUM(C143:C148)</f>
        <v>156432330.13999999</v>
      </c>
      <c r="D149" s="11">
        <f>SUM(D143:D148)</f>
        <v>144395217.36000001</v>
      </c>
    </row>
    <row r="150" spans="1:4" x14ac:dyDescent="0.25">
      <c r="A150" s="12">
        <v>25</v>
      </c>
      <c r="B150" s="13" t="s">
        <v>134</v>
      </c>
      <c r="C150" s="14"/>
      <c r="D150" s="14"/>
    </row>
    <row r="151" spans="1:4" x14ac:dyDescent="0.25">
      <c r="A151" s="6">
        <v>2501</v>
      </c>
      <c r="B151" s="7" t="s">
        <v>135</v>
      </c>
      <c r="C151" s="8">
        <v>30871060.030000001</v>
      </c>
      <c r="D151" s="8">
        <v>28148167.359999999</v>
      </c>
    </row>
    <row r="152" spans="1:4" x14ac:dyDescent="0.25">
      <c r="A152" s="6">
        <v>2502</v>
      </c>
      <c r="B152" s="7" t="s">
        <v>136</v>
      </c>
      <c r="C152" s="8"/>
      <c r="D152" s="8"/>
    </row>
    <row r="153" spans="1:4" x14ac:dyDescent="0.25">
      <c r="A153" s="6">
        <v>2503</v>
      </c>
      <c r="B153" s="7" t="s">
        <v>137</v>
      </c>
      <c r="C153" s="8"/>
      <c r="D153" s="8"/>
    </row>
    <row r="154" spans="1:4" x14ac:dyDescent="0.25">
      <c r="A154" s="6">
        <v>2504</v>
      </c>
      <c r="B154" s="7" t="s">
        <v>138</v>
      </c>
      <c r="C154" s="8"/>
      <c r="D154" s="8"/>
    </row>
    <row r="155" spans="1:4" x14ac:dyDescent="0.25">
      <c r="A155" s="6">
        <v>2505</v>
      </c>
      <c r="B155" s="7" t="s">
        <v>139</v>
      </c>
      <c r="C155" s="8"/>
      <c r="D155" s="8"/>
    </row>
    <row r="156" spans="1:4" ht="15.75" thickBot="1" x14ac:dyDescent="0.3">
      <c r="A156" s="16">
        <v>2506</v>
      </c>
      <c r="B156" s="17" t="s">
        <v>140</v>
      </c>
      <c r="C156" s="18"/>
      <c r="D156" s="18"/>
    </row>
    <row r="157" spans="1:4" ht="15.75" thickBot="1" x14ac:dyDescent="0.3">
      <c r="A157" s="9" t="s">
        <v>18</v>
      </c>
      <c r="B157" s="10"/>
      <c r="C157" s="11">
        <f>SUM(C151:C156)</f>
        <v>30871060.030000001</v>
      </c>
      <c r="D157" s="11">
        <f>SUM(D151:D156)</f>
        <v>28148167.359999999</v>
      </c>
    </row>
    <row r="158" spans="1:4" x14ac:dyDescent="0.25">
      <c r="A158" s="12">
        <v>26</v>
      </c>
      <c r="B158" s="13" t="s">
        <v>141</v>
      </c>
      <c r="C158" s="14"/>
      <c r="D158" s="14"/>
    </row>
    <row r="159" spans="1:4" x14ac:dyDescent="0.25">
      <c r="A159" s="6">
        <v>2601</v>
      </c>
      <c r="B159" s="7" t="s">
        <v>142</v>
      </c>
      <c r="C159" s="8"/>
      <c r="D159" s="8"/>
    </row>
    <row r="160" spans="1:4" x14ac:dyDescent="0.25">
      <c r="A160" s="6">
        <v>2602</v>
      </c>
      <c r="B160" s="7" t="s">
        <v>143</v>
      </c>
      <c r="C160" s="8">
        <v>36025259.109999999</v>
      </c>
      <c r="D160" s="8">
        <v>36823826.039999999</v>
      </c>
    </row>
    <row r="161" spans="1:4" x14ac:dyDescent="0.25">
      <c r="A161" s="6">
        <v>2603</v>
      </c>
      <c r="B161" s="7" t="s">
        <v>144</v>
      </c>
      <c r="C161" s="8"/>
      <c r="D161" s="8"/>
    </row>
    <row r="162" spans="1:4" x14ac:dyDescent="0.25">
      <c r="A162" s="6">
        <v>2604</v>
      </c>
      <c r="B162" s="7" t="s">
        <v>145</v>
      </c>
      <c r="C162" s="8"/>
      <c r="D162" s="8"/>
    </row>
    <row r="163" spans="1:4" x14ac:dyDescent="0.25">
      <c r="A163" s="6">
        <v>2605</v>
      </c>
      <c r="B163" s="7" t="s">
        <v>146</v>
      </c>
      <c r="C163" s="8"/>
      <c r="D163" s="8"/>
    </row>
    <row r="164" spans="1:4" x14ac:dyDescent="0.25">
      <c r="A164" s="6">
        <v>2606</v>
      </c>
      <c r="B164" s="7" t="s">
        <v>147</v>
      </c>
      <c r="C164" s="8">
        <v>40146358.399999999</v>
      </c>
      <c r="D164" s="8">
        <v>34296050.399999999</v>
      </c>
    </row>
    <row r="165" spans="1:4" x14ac:dyDescent="0.25">
      <c r="A165" s="6">
        <v>2607</v>
      </c>
      <c r="B165" s="7" t="s">
        <v>148</v>
      </c>
      <c r="C165" s="8">
        <v>18998142.300000001</v>
      </c>
      <c r="D165" s="8">
        <v>18264550.010000002</v>
      </c>
    </row>
    <row r="166" spans="1:4" ht="15.75" thickBot="1" x14ac:dyDescent="0.3">
      <c r="A166" s="19">
        <v>2608</v>
      </c>
      <c r="B166" s="20" t="s">
        <v>149</v>
      </c>
      <c r="C166" s="34"/>
      <c r="D166" s="34"/>
    </row>
    <row r="167" spans="1:4" ht="15.75" thickBot="1" x14ac:dyDescent="0.3">
      <c r="A167" s="9" t="s">
        <v>18</v>
      </c>
      <c r="B167" s="10"/>
      <c r="C167" s="11">
        <f>SUM(C159:C166)</f>
        <v>95169759.809999987</v>
      </c>
      <c r="D167" s="11">
        <f>SUM(D159:D166)</f>
        <v>89384426.450000003</v>
      </c>
    </row>
    <row r="168" spans="1:4" x14ac:dyDescent="0.25">
      <c r="A168" s="12">
        <v>27</v>
      </c>
      <c r="B168" s="13" t="s">
        <v>150</v>
      </c>
      <c r="C168" s="14"/>
      <c r="D168" s="14"/>
    </row>
    <row r="169" spans="1:4" x14ac:dyDescent="0.25">
      <c r="A169" s="6">
        <v>2701</v>
      </c>
      <c r="B169" s="7" t="s">
        <v>151</v>
      </c>
      <c r="C169" s="8">
        <v>23855057.989999998</v>
      </c>
      <c r="D169" s="8">
        <v>15873492.310000001</v>
      </c>
    </row>
    <row r="170" spans="1:4" x14ac:dyDescent="0.25">
      <c r="A170" s="6">
        <v>2702</v>
      </c>
      <c r="B170" s="7" t="s">
        <v>152</v>
      </c>
      <c r="C170" s="8"/>
      <c r="D170" s="8"/>
    </row>
    <row r="171" spans="1:4" x14ac:dyDescent="0.25">
      <c r="A171" s="6">
        <v>2703</v>
      </c>
      <c r="B171" s="7" t="s">
        <v>153</v>
      </c>
      <c r="C171" s="8"/>
      <c r="D171" s="8"/>
    </row>
    <row r="172" spans="1:4" x14ac:dyDescent="0.25">
      <c r="A172" s="6">
        <v>2704</v>
      </c>
      <c r="B172" s="7" t="s">
        <v>154</v>
      </c>
      <c r="C172" s="8">
        <v>3019691.45</v>
      </c>
      <c r="D172" s="8">
        <v>3019691.45</v>
      </c>
    </row>
    <row r="173" spans="1:4" x14ac:dyDescent="0.25">
      <c r="A173" s="6">
        <v>2705</v>
      </c>
      <c r="B173" s="7" t="s">
        <v>155</v>
      </c>
      <c r="C173" s="8">
        <v>5562115.3799999999</v>
      </c>
      <c r="D173" s="8">
        <v>5809783.0199999996</v>
      </c>
    </row>
    <row r="174" spans="1:4" x14ac:dyDescent="0.25">
      <c r="A174" s="6">
        <v>2706</v>
      </c>
      <c r="B174" s="7" t="s">
        <v>156</v>
      </c>
      <c r="C174" s="8">
        <v>616707.81999999995</v>
      </c>
      <c r="D174" s="8">
        <v>798125.89</v>
      </c>
    </row>
    <row r="175" spans="1:4" x14ac:dyDescent="0.25">
      <c r="A175" s="6">
        <v>2707</v>
      </c>
      <c r="B175" s="7" t="s">
        <v>157</v>
      </c>
      <c r="C175" s="8"/>
      <c r="D175" s="8"/>
    </row>
    <row r="176" spans="1:4" x14ac:dyDescent="0.25">
      <c r="A176" s="6">
        <v>2708</v>
      </c>
      <c r="B176" s="7" t="s">
        <v>158</v>
      </c>
      <c r="C176" s="8"/>
      <c r="D176" s="8">
        <v>8866.0400000000009</v>
      </c>
    </row>
    <row r="177" spans="1:4" x14ac:dyDescent="0.25">
      <c r="A177" s="6">
        <v>2709</v>
      </c>
      <c r="B177" s="7" t="s">
        <v>159</v>
      </c>
      <c r="C177" s="8"/>
      <c r="D177" s="8"/>
    </row>
    <row r="178" spans="1:4" x14ac:dyDescent="0.25">
      <c r="A178" s="6">
        <v>2710</v>
      </c>
      <c r="B178" s="7" t="s">
        <v>160</v>
      </c>
      <c r="C178" s="8">
        <v>93566.95</v>
      </c>
      <c r="D178" s="8">
        <v>1922314.66</v>
      </c>
    </row>
    <row r="179" spans="1:4" x14ac:dyDescent="0.25">
      <c r="A179" s="6">
        <v>2711</v>
      </c>
      <c r="B179" s="7" t="s">
        <v>161</v>
      </c>
      <c r="C179" s="8">
        <v>8001.9</v>
      </c>
      <c r="D179" s="8">
        <v>8001.9</v>
      </c>
    </row>
    <row r="180" spans="1:4" x14ac:dyDescent="0.25">
      <c r="A180" s="6">
        <v>2712</v>
      </c>
      <c r="B180" s="7" t="s">
        <v>162</v>
      </c>
      <c r="C180" s="8"/>
      <c r="D180" s="8"/>
    </row>
    <row r="181" spans="1:4" x14ac:dyDescent="0.25">
      <c r="A181" s="6">
        <v>2713</v>
      </c>
      <c r="B181" s="7" t="s">
        <v>163</v>
      </c>
      <c r="C181" s="8">
        <v>5818186.9299999997</v>
      </c>
      <c r="D181" s="8">
        <v>4775989.34</v>
      </c>
    </row>
    <row r="182" spans="1:4" x14ac:dyDescent="0.25">
      <c r="A182" s="6">
        <v>2714</v>
      </c>
      <c r="B182" s="7" t="s">
        <v>164</v>
      </c>
      <c r="C182" s="8"/>
      <c r="D182" s="8"/>
    </row>
    <row r="183" spans="1:4" x14ac:dyDescent="0.25">
      <c r="A183" s="6">
        <v>2715</v>
      </c>
      <c r="B183" s="7" t="s">
        <v>165</v>
      </c>
      <c r="C183" s="8"/>
      <c r="D183" s="8"/>
    </row>
    <row r="184" spans="1:4" x14ac:dyDescent="0.25">
      <c r="A184" s="6">
        <v>2716</v>
      </c>
      <c r="B184" s="7" t="s">
        <v>166</v>
      </c>
      <c r="C184" s="8"/>
      <c r="D184" s="8"/>
    </row>
    <row r="185" spans="1:4" x14ac:dyDescent="0.25">
      <c r="A185" s="6">
        <v>2717</v>
      </c>
      <c r="B185" s="7" t="s">
        <v>167</v>
      </c>
      <c r="C185" s="8"/>
      <c r="D185" s="8">
        <v>22304.7</v>
      </c>
    </row>
    <row r="186" spans="1:4" x14ac:dyDescent="0.25">
      <c r="A186" s="6">
        <v>2718</v>
      </c>
      <c r="B186" s="7" t="s">
        <v>168</v>
      </c>
      <c r="C186" s="8"/>
      <c r="D186" s="8"/>
    </row>
    <row r="187" spans="1:4" x14ac:dyDescent="0.25">
      <c r="A187" s="6">
        <v>2719</v>
      </c>
      <c r="B187" s="7" t="s">
        <v>169</v>
      </c>
      <c r="C187" s="8"/>
      <c r="D187" s="8"/>
    </row>
    <row r="188" spans="1:4" x14ac:dyDescent="0.25">
      <c r="A188" s="16">
        <v>2720</v>
      </c>
      <c r="B188" s="17" t="s">
        <v>170</v>
      </c>
      <c r="C188" s="8">
        <v>881.6</v>
      </c>
      <c r="D188" s="8"/>
    </row>
    <row r="189" spans="1:4" x14ac:dyDescent="0.25">
      <c r="A189" s="16">
        <v>2721</v>
      </c>
      <c r="B189" s="17" t="s">
        <v>171</v>
      </c>
      <c r="C189" s="8">
        <v>118481.94</v>
      </c>
      <c r="D189" s="8">
        <v>344860.42</v>
      </c>
    </row>
    <row r="190" spans="1:4" x14ac:dyDescent="0.25">
      <c r="A190" s="16">
        <v>2722</v>
      </c>
      <c r="B190" s="17" t="s">
        <v>172</v>
      </c>
      <c r="C190" s="8">
        <v>26217.5</v>
      </c>
      <c r="D190" s="8">
        <v>26217.5</v>
      </c>
    </row>
    <row r="191" spans="1:4" ht="15.75" thickBot="1" x14ac:dyDescent="0.3">
      <c r="A191" s="16">
        <v>2730</v>
      </c>
      <c r="B191" s="17" t="s">
        <v>173</v>
      </c>
      <c r="C191" s="18">
        <v>138127.44</v>
      </c>
      <c r="D191" s="18">
        <v>138127.44</v>
      </c>
    </row>
    <row r="192" spans="1:4" ht="15.75" thickBot="1" x14ac:dyDescent="0.3">
      <c r="A192" s="9" t="s">
        <v>18</v>
      </c>
      <c r="B192" s="68"/>
      <c r="C192" s="69">
        <f>SUM(C169:C191)</f>
        <v>39257036.899999991</v>
      </c>
      <c r="D192" s="11">
        <f>SUM(D169:D191)</f>
        <v>32747774.670000002</v>
      </c>
    </row>
    <row r="193" spans="1:4" x14ac:dyDescent="0.25">
      <c r="A193" s="12">
        <v>28</v>
      </c>
      <c r="B193" s="13" t="s">
        <v>174</v>
      </c>
      <c r="C193" s="14"/>
      <c r="D193" s="14"/>
    </row>
    <row r="194" spans="1:4" x14ac:dyDescent="0.25">
      <c r="A194" s="6">
        <v>2801</v>
      </c>
      <c r="B194" s="7" t="s">
        <v>175</v>
      </c>
      <c r="C194" s="8"/>
      <c r="D194" s="8"/>
    </row>
    <row r="195" spans="1:4" x14ac:dyDescent="0.25">
      <c r="A195" s="6">
        <v>2802</v>
      </c>
      <c r="B195" s="7" t="s">
        <v>176</v>
      </c>
      <c r="C195" s="8"/>
      <c r="D195" s="8"/>
    </row>
    <row r="196" spans="1:4" x14ac:dyDescent="0.25">
      <c r="A196" s="6">
        <v>2803</v>
      </c>
      <c r="B196" s="7" t="s">
        <v>177</v>
      </c>
      <c r="C196" s="8"/>
      <c r="D196" s="8"/>
    </row>
    <row r="197" spans="1:4" x14ac:dyDescent="0.25">
      <c r="A197" s="6">
        <v>2804</v>
      </c>
      <c r="B197" s="7" t="s">
        <v>178</v>
      </c>
      <c r="C197" s="8"/>
      <c r="D197" s="8"/>
    </row>
    <row r="198" spans="1:4" x14ac:dyDescent="0.25">
      <c r="A198" s="6">
        <v>2805</v>
      </c>
      <c r="B198" s="7" t="s">
        <v>179</v>
      </c>
      <c r="C198" s="8">
        <v>4000000</v>
      </c>
      <c r="D198" s="8">
        <v>4000000</v>
      </c>
    </row>
    <row r="199" spans="1:4" ht="15.75" thickBot="1" x14ac:dyDescent="0.3">
      <c r="A199" s="16">
        <v>2810</v>
      </c>
      <c r="B199" s="17" t="s">
        <v>38</v>
      </c>
      <c r="C199" s="8">
        <v>35733489.649999999</v>
      </c>
      <c r="D199" s="8">
        <v>27658841.969999999</v>
      </c>
    </row>
    <row r="200" spans="1:4" ht="15.75" thickBot="1" x14ac:dyDescent="0.3">
      <c r="A200" s="9" t="s">
        <v>18</v>
      </c>
      <c r="B200" s="10"/>
      <c r="C200" s="11">
        <f>SUM(C194:C199)</f>
        <v>39733489.649999999</v>
      </c>
      <c r="D200" s="11">
        <f>SUM(D194:D199)</f>
        <v>31658841.969999999</v>
      </c>
    </row>
    <row r="201" spans="1:4" x14ac:dyDescent="0.25">
      <c r="A201" s="12">
        <v>29</v>
      </c>
      <c r="B201" s="13" t="s">
        <v>180</v>
      </c>
      <c r="C201" s="14"/>
      <c r="D201" s="14"/>
    </row>
    <row r="202" spans="1:4" x14ac:dyDescent="0.25">
      <c r="A202" s="6">
        <v>2901</v>
      </c>
      <c r="B202" s="7" t="s">
        <v>181</v>
      </c>
      <c r="C202" s="8">
        <v>35085385.270000003</v>
      </c>
      <c r="D202" s="8">
        <v>34277730.850000001</v>
      </c>
    </row>
    <row r="203" spans="1:4" x14ac:dyDescent="0.25">
      <c r="A203" s="6">
        <v>2902</v>
      </c>
      <c r="B203" s="7" t="s">
        <v>182</v>
      </c>
      <c r="C203" s="8">
        <v>68330637.370000005</v>
      </c>
      <c r="D203" s="8">
        <v>51009093.859999999</v>
      </c>
    </row>
    <row r="204" spans="1:4" x14ac:dyDescent="0.25">
      <c r="A204" s="6">
        <v>2903</v>
      </c>
      <c r="B204" s="7" t="s">
        <v>183</v>
      </c>
      <c r="C204" s="15"/>
      <c r="D204" s="8"/>
    </row>
    <row r="205" spans="1:4" x14ac:dyDescent="0.25">
      <c r="A205" s="6">
        <v>2904</v>
      </c>
      <c r="B205" s="7" t="s">
        <v>184</v>
      </c>
      <c r="C205" s="8"/>
      <c r="D205" s="8"/>
    </row>
    <row r="206" spans="1:4" ht="15.75" thickBot="1" x14ac:dyDescent="0.3">
      <c r="A206" s="16">
        <v>2910</v>
      </c>
      <c r="B206" s="17" t="s">
        <v>38</v>
      </c>
      <c r="C206" s="8">
        <v>564581.03</v>
      </c>
      <c r="D206" s="8">
        <v>-223278.82</v>
      </c>
    </row>
    <row r="207" spans="1:4" ht="15.75" thickBot="1" x14ac:dyDescent="0.3">
      <c r="A207" s="9" t="s">
        <v>18</v>
      </c>
      <c r="B207" s="10"/>
      <c r="C207" s="11">
        <f>SUM(C202:C206)</f>
        <v>103980603.67000002</v>
      </c>
      <c r="D207" s="11">
        <f>SUM(D202:D206)</f>
        <v>85063545.890000015</v>
      </c>
    </row>
    <row r="208" spans="1:4" ht="15.75" thickBot="1" x14ac:dyDescent="0.3">
      <c r="A208" s="25"/>
      <c r="B208" s="20"/>
      <c r="C208" s="26"/>
      <c r="D208" s="26"/>
    </row>
    <row r="209" spans="1:4" ht="15.75" thickBot="1" x14ac:dyDescent="0.3">
      <c r="A209" s="27" t="s">
        <v>185</v>
      </c>
      <c r="B209" s="28"/>
      <c r="C209" s="29">
        <f>C105+C123+C141+C149+C157+C167+C192+C200+C207</f>
        <v>724404629.22999978</v>
      </c>
      <c r="D209" s="29">
        <f>D105+D123+D141+D149+D157+D167+D192+D200+D207</f>
        <v>593487691.41000009</v>
      </c>
    </row>
    <row r="210" spans="1:4" x14ac:dyDescent="0.25">
      <c r="A210" s="30"/>
      <c r="B210" s="31"/>
      <c r="C210" s="35"/>
      <c r="D210" s="35"/>
    </row>
    <row r="211" spans="1:4" x14ac:dyDescent="0.25">
      <c r="A211" s="3">
        <v>3</v>
      </c>
      <c r="B211" s="4" t="s">
        <v>186</v>
      </c>
      <c r="C211" s="8"/>
      <c r="D211" s="8"/>
    </row>
    <row r="212" spans="1:4" x14ac:dyDescent="0.25">
      <c r="A212" s="3">
        <v>31</v>
      </c>
      <c r="B212" s="4" t="s">
        <v>187</v>
      </c>
      <c r="C212" s="8"/>
      <c r="D212" s="8"/>
    </row>
    <row r="213" spans="1:4" x14ac:dyDescent="0.25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25">
      <c r="A214" s="6">
        <v>3102</v>
      </c>
      <c r="B214" s="7" t="s">
        <v>189</v>
      </c>
      <c r="C214" s="8"/>
      <c r="D214" s="8"/>
    </row>
    <row r="215" spans="1:4" ht="15.75" thickBot="1" x14ac:dyDescent="0.3">
      <c r="A215" s="6">
        <v>3103</v>
      </c>
      <c r="B215" s="7" t="s">
        <v>190</v>
      </c>
      <c r="C215" s="8"/>
      <c r="D215" s="8"/>
    </row>
    <row r="216" spans="1:4" ht="15.75" thickBot="1" x14ac:dyDescent="0.3">
      <c r="A216" s="9" t="s">
        <v>18</v>
      </c>
      <c r="B216" s="10"/>
      <c r="C216" s="11">
        <f>SUM(C213:C215)</f>
        <v>50000000</v>
      </c>
      <c r="D216" s="11">
        <f>SUM(D213:D215)</f>
        <v>50000000</v>
      </c>
    </row>
    <row r="217" spans="1:4" x14ac:dyDescent="0.25">
      <c r="A217" s="12">
        <v>32</v>
      </c>
      <c r="B217" s="13" t="s">
        <v>191</v>
      </c>
      <c r="C217" s="14"/>
      <c r="D217" s="14"/>
    </row>
    <row r="218" spans="1:4" ht="15.75" thickBot="1" x14ac:dyDescent="0.3">
      <c r="A218" s="16">
        <v>3201</v>
      </c>
      <c r="B218" s="17" t="s">
        <v>192</v>
      </c>
      <c r="C218" s="18"/>
      <c r="D218" s="18"/>
    </row>
    <row r="219" spans="1:4" ht="15.75" thickBot="1" x14ac:dyDescent="0.3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25">
      <c r="A220" s="12">
        <v>33</v>
      </c>
      <c r="B220" s="13" t="s">
        <v>193</v>
      </c>
      <c r="C220" s="14"/>
      <c r="D220" s="14"/>
    </row>
    <row r="221" spans="1:4" x14ac:dyDescent="0.25">
      <c r="A221" s="6">
        <v>3301</v>
      </c>
      <c r="B221" s="7" t="s">
        <v>194</v>
      </c>
      <c r="C221" s="8">
        <v>7531242.4100000001</v>
      </c>
      <c r="D221" s="8">
        <v>7531242.4100000001</v>
      </c>
    </row>
    <row r="222" spans="1:4" x14ac:dyDescent="0.25">
      <c r="A222" s="6">
        <v>3302</v>
      </c>
      <c r="B222" s="7" t="s">
        <v>195</v>
      </c>
      <c r="C222" s="8"/>
      <c r="D222" s="8"/>
    </row>
    <row r="223" spans="1:4" x14ac:dyDescent="0.25">
      <c r="A223" s="6">
        <v>3303</v>
      </c>
      <c r="B223" s="7" t="s">
        <v>196</v>
      </c>
      <c r="C223" s="8">
        <v>38229788.450000003</v>
      </c>
      <c r="D223" s="8">
        <v>23814897.5</v>
      </c>
    </row>
    <row r="224" spans="1:4" ht="15.75" thickBot="1" x14ac:dyDescent="0.3">
      <c r="A224" s="6">
        <v>3304</v>
      </c>
      <c r="B224" s="7" t="s">
        <v>197</v>
      </c>
      <c r="C224" s="8">
        <v>92405296</v>
      </c>
      <c r="D224" s="8">
        <v>92405296</v>
      </c>
    </row>
    <row r="225" spans="1:4" ht="15.75" thickBot="1" x14ac:dyDescent="0.3">
      <c r="A225" s="9" t="s">
        <v>18</v>
      </c>
      <c r="B225" s="10"/>
      <c r="C225" s="11">
        <f>SUM(C221:C224)</f>
        <v>138166326.86000001</v>
      </c>
      <c r="D225" s="11">
        <f>SUM(D221:D224)</f>
        <v>123751435.91</v>
      </c>
    </row>
    <row r="226" spans="1:4" ht="15.75" thickBot="1" x14ac:dyDescent="0.3">
      <c r="A226" s="25"/>
      <c r="B226" s="20"/>
      <c r="C226" s="26"/>
      <c r="D226" s="26"/>
    </row>
    <row r="227" spans="1:4" ht="15.75" thickBot="1" x14ac:dyDescent="0.3">
      <c r="A227" s="27" t="s">
        <v>198</v>
      </c>
      <c r="B227" s="28"/>
      <c r="C227" s="29">
        <f>C216+C219+C225</f>
        <v>188166326.86000001</v>
      </c>
      <c r="D227" s="29">
        <f>D216+D219+D225</f>
        <v>173751435.91</v>
      </c>
    </row>
    <row r="228" spans="1:4" ht="15.75" thickBot="1" x14ac:dyDescent="0.3">
      <c r="A228" s="25"/>
      <c r="B228" s="20"/>
      <c r="C228" s="26"/>
      <c r="D228" s="26"/>
    </row>
    <row r="229" spans="1:4" ht="15.75" thickBot="1" x14ac:dyDescent="0.3">
      <c r="A229" s="27" t="s">
        <v>199</v>
      </c>
      <c r="B229" s="28"/>
      <c r="C229" s="29">
        <f>C209+C227</f>
        <v>912570956.08999979</v>
      </c>
      <c r="D229" s="29">
        <f>D209+D227</f>
        <v>767239127.32000005</v>
      </c>
    </row>
    <row r="230" spans="1:4" x14ac:dyDescent="0.25">
      <c r="A230" s="30"/>
      <c r="B230" s="31"/>
      <c r="C230" s="35"/>
      <c r="D230" s="35"/>
    </row>
    <row r="231" spans="1:4" x14ac:dyDescent="0.25">
      <c r="A231" s="12">
        <v>4</v>
      </c>
      <c r="B231" s="13" t="s">
        <v>200</v>
      </c>
      <c r="C231" s="14"/>
      <c r="D231" s="14"/>
    </row>
    <row r="232" spans="1:4" x14ac:dyDescent="0.25">
      <c r="A232" s="3">
        <v>41</v>
      </c>
      <c r="B232" s="4" t="s">
        <v>201</v>
      </c>
      <c r="C232" s="8"/>
      <c r="D232" s="8"/>
    </row>
    <row r="233" spans="1:4" x14ac:dyDescent="0.25">
      <c r="A233" s="3">
        <v>4101</v>
      </c>
      <c r="B233" s="4" t="s">
        <v>202</v>
      </c>
      <c r="C233" s="8"/>
      <c r="D233" s="8"/>
    </row>
    <row r="234" spans="1:4" x14ac:dyDescent="0.25">
      <c r="A234" s="6">
        <v>410101</v>
      </c>
      <c r="B234" s="7" t="s">
        <v>203</v>
      </c>
      <c r="C234" s="8">
        <v>4991994.42</v>
      </c>
      <c r="D234" s="8">
        <v>2217373.09</v>
      </c>
    </row>
    <row r="235" spans="1:4" x14ac:dyDescent="0.25">
      <c r="A235" s="6">
        <v>410102</v>
      </c>
      <c r="B235" s="7" t="s">
        <v>204</v>
      </c>
      <c r="C235" s="8"/>
      <c r="D235" s="8"/>
    </row>
    <row r="236" spans="1:4" x14ac:dyDescent="0.25">
      <c r="A236" s="6">
        <v>410103</v>
      </c>
      <c r="B236" s="7" t="s">
        <v>87</v>
      </c>
      <c r="C236" s="8">
        <v>2482392.59</v>
      </c>
      <c r="D236" s="8"/>
    </row>
    <row r="237" spans="1:4" x14ac:dyDescent="0.25">
      <c r="A237" s="6">
        <v>410104</v>
      </c>
      <c r="B237" s="7" t="s">
        <v>205</v>
      </c>
      <c r="C237" s="8">
        <v>445667.77</v>
      </c>
      <c r="D237" s="8">
        <v>94881.24</v>
      </c>
    </row>
    <row r="238" spans="1:4" x14ac:dyDescent="0.25">
      <c r="A238" s="6">
        <v>410105</v>
      </c>
      <c r="B238" s="7" t="s">
        <v>89</v>
      </c>
      <c r="C238" s="8"/>
      <c r="D238" s="8"/>
    </row>
    <row r="239" spans="1:4" x14ac:dyDescent="0.25">
      <c r="A239" s="6">
        <v>410106</v>
      </c>
      <c r="B239" s="7" t="s">
        <v>206</v>
      </c>
      <c r="C239" s="8"/>
      <c r="D239" s="8"/>
    </row>
    <row r="240" spans="1:4" x14ac:dyDescent="0.25">
      <c r="A240" s="6">
        <v>41010601</v>
      </c>
      <c r="B240" s="7" t="s">
        <v>207</v>
      </c>
      <c r="C240" s="8"/>
      <c r="D240" s="8"/>
    </row>
    <row r="241" spans="1:4" x14ac:dyDescent="0.25">
      <c r="A241" s="6">
        <v>41010602</v>
      </c>
      <c r="B241" s="7" t="s">
        <v>208</v>
      </c>
      <c r="C241" s="8"/>
      <c r="D241" s="8"/>
    </row>
    <row r="242" spans="1:4" x14ac:dyDescent="0.25">
      <c r="A242" s="6">
        <v>41010603</v>
      </c>
      <c r="B242" s="7" t="s">
        <v>209</v>
      </c>
      <c r="C242" s="8"/>
      <c r="D242" s="8"/>
    </row>
    <row r="243" spans="1:4" x14ac:dyDescent="0.25">
      <c r="A243" s="6">
        <v>410107</v>
      </c>
      <c r="B243" s="7" t="s">
        <v>91</v>
      </c>
      <c r="C243" s="8">
        <v>-193565.61</v>
      </c>
      <c r="D243" s="8">
        <v>2496233.4300000002</v>
      </c>
    </row>
    <row r="244" spans="1:4" ht="15.75" thickBot="1" x14ac:dyDescent="0.3">
      <c r="A244" s="19">
        <v>410108</v>
      </c>
      <c r="B244" s="20" t="s">
        <v>210</v>
      </c>
      <c r="C244" s="18">
        <v>31407630.32</v>
      </c>
      <c r="D244" s="18">
        <v>83769.83</v>
      </c>
    </row>
    <row r="245" spans="1:4" ht="15.75" thickBot="1" x14ac:dyDescent="0.3">
      <c r="A245" s="9" t="s">
        <v>18</v>
      </c>
      <c r="B245" s="68"/>
      <c r="C245" s="69">
        <f>SUM(C234:C244)</f>
        <v>39134119.490000002</v>
      </c>
      <c r="D245" s="11">
        <f>SUM(D234:D244)</f>
        <v>4892257.59</v>
      </c>
    </row>
    <row r="246" spans="1:4" x14ac:dyDescent="0.25">
      <c r="A246" s="12">
        <v>4102</v>
      </c>
      <c r="B246" s="13" t="s">
        <v>211</v>
      </c>
      <c r="C246" s="14"/>
      <c r="D246" s="14"/>
    </row>
    <row r="247" spans="1:4" x14ac:dyDescent="0.25">
      <c r="A247" s="6">
        <v>410201</v>
      </c>
      <c r="B247" s="7" t="s">
        <v>86</v>
      </c>
      <c r="C247" s="8"/>
      <c r="D247" s="8"/>
    </row>
    <row r="248" spans="1:4" x14ac:dyDescent="0.25">
      <c r="A248" s="6">
        <v>410202</v>
      </c>
      <c r="B248" s="7" t="s">
        <v>87</v>
      </c>
      <c r="C248" s="8"/>
      <c r="D248" s="8"/>
    </row>
    <row r="249" spans="1:4" x14ac:dyDescent="0.25">
      <c r="A249" s="6">
        <v>410203</v>
      </c>
      <c r="B249" s="7" t="s">
        <v>88</v>
      </c>
      <c r="C249" s="8"/>
      <c r="D249" s="8"/>
    </row>
    <row r="250" spans="1:4" x14ac:dyDescent="0.25">
      <c r="A250" s="6">
        <v>410204</v>
      </c>
      <c r="B250" s="7" t="s">
        <v>89</v>
      </c>
      <c r="C250" s="8"/>
      <c r="D250" s="8"/>
    </row>
    <row r="251" spans="1:4" x14ac:dyDescent="0.25">
      <c r="A251" s="6">
        <v>410205</v>
      </c>
      <c r="B251" s="7" t="s">
        <v>206</v>
      </c>
      <c r="C251" s="8"/>
      <c r="D251" s="8"/>
    </row>
    <row r="252" spans="1:4" x14ac:dyDescent="0.25">
      <c r="A252" s="6">
        <v>41020501</v>
      </c>
      <c r="B252" s="7" t="s">
        <v>207</v>
      </c>
      <c r="C252" s="8"/>
      <c r="D252" s="8"/>
    </row>
    <row r="253" spans="1:4" x14ac:dyDescent="0.25">
      <c r="A253" s="6">
        <v>41020502</v>
      </c>
      <c r="B253" s="7" t="s">
        <v>212</v>
      </c>
      <c r="C253" s="8"/>
      <c r="D253" s="8"/>
    </row>
    <row r="254" spans="1:4" x14ac:dyDescent="0.25">
      <c r="A254" s="6">
        <v>41020503</v>
      </c>
      <c r="B254" s="7" t="s">
        <v>209</v>
      </c>
      <c r="C254" s="8"/>
      <c r="D254" s="8"/>
    </row>
    <row r="255" spans="1:4" x14ac:dyDescent="0.25">
      <c r="A255" s="6">
        <v>410206</v>
      </c>
      <c r="B255" s="7" t="s">
        <v>91</v>
      </c>
      <c r="C255" s="8"/>
      <c r="D255" s="8"/>
    </row>
    <row r="256" spans="1:4" ht="15.75" thickBot="1" x14ac:dyDescent="0.3">
      <c r="A256" s="19">
        <v>410207</v>
      </c>
      <c r="B256" s="20" t="s">
        <v>210</v>
      </c>
      <c r="C256" s="34"/>
      <c r="D256" s="34"/>
    </row>
    <row r="257" spans="1:4" ht="15.75" thickBot="1" x14ac:dyDescent="0.3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25">
      <c r="A258" s="12">
        <v>4103</v>
      </c>
      <c r="B258" s="13" t="s">
        <v>213</v>
      </c>
      <c r="C258" s="14"/>
      <c r="D258" s="14"/>
    </row>
    <row r="259" spans="1:4" x14ac:dyDescent="0.25">
      <c r="A259" s="16">
        <v>410301</v>
      </c>
      <c r="B259" s="17" t="s">
        <v>86</v>
      </c>
      <c r="C259" s="8"/>
      <c r="D259" s="8"/>
    </row>
    <row r="260" spans="1:4" x14ac:dyDescent="0.25">
      <c r="A260" s="6">
        <v>410302</v>
      </c>
      <c r="B260" s="7" t="s">
        <v>87</v>
      </c>
      <c r="C260" s="8"/>
      <c r="D260" s="8"/>
    </row>
    <row r="261" spans="1:4" x14ac:dyDescent="0.25">
      <c r="A261" s="6">
        <v>410303</v>
      </c>
      <c r="B261" s="7" t="s">
        <v>88</v>
      </c>
      <c r="C261" s="8"/>
      <c r="D261" s="8"/>
    </row>
    <row r="262" spans="1:4" x14ac:dyDescent="0.25">
      <c r="A262" s="6">
        <v>410304</v>
      </c>
      <c r="B262" s="7" t="s">
        <v>89</v>
      </c>
      <c r="C262" s="8"/>
      <c r="D262" s="8"/>
    </row>
    <row r="263" spans="1:4" x14ac:dyDescent="0.25">
      <c r="A263" s="6">
        <v>410305</v>
      </c>
      <c r="B263" s="7" t="s">
        <v>206</v>
      </c>
      <c r="C263" s="8"/>
      <c r="D263" s="8"/>
    </row>
    <row r="264" spans="1:4" x14ac:dyDescent="0.25">
      <c r="A264" s="6">
        <v>41030501</v>
      </c>
      <c r="B264" s="7" t="s">
        <v>207</v>
      </c>
      <c r="C264" s="8"/>
      <c r="D264" s="8"/>
    </row>
    <row r="265" spans="1:4" x14ac:dyDescent="0.25">
      <c r="A265" s="6">
        <v>41030502</v>
      </c>
      <c r="B265" s="7" t="s">
        <v>208</v>
      </c>
      <c r="C265" s="8"/>
      <c r="D265" s="8"/>
    </row>
    <row r="266" spans="1:4" x14ac:dyDescent="0.25">
      <c r="A266" s="6">
        <v>41030503</v>
      </c>
      <c r="B266" s="7" t="s">
        <v>209</v>
      </c>
      <c r="C266" s="8"/>
      <c r="D266" s="8"/>
    </row>
    <row r="267" spans="1:4" x14ac:dyDescent="0.25">
      <c r="A267" s="6">
        <v>410306</v>
      </c>
      <c r="B267" s="7" t="s">
        <v>91</v>
      </c>
      <c r="C267" s="8"/>
      <c r="D267" s="8"/>
    </row>
    <row r="268" spans="1:4" ht="15.75" thickBot="1" x14ac:dyDescent="0.3">
      <c r="A268" s="19">
        <v>410307</v>
      </c>
      <c r="B268" s="20" t="s">
        <v>210</v>
      </c>
      <c r="C268" s="34"/>
      <c r="D268" s="34"/>
    </row>
    <row r="269" spans="1:4" ht="15.75" thickBot="1" x14ac:dyDescent="0.3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25">
      <c r="A270" s="12">
        <v>4104</v>
      </c>
      <c r="B270" s="13" t="s">
        <v>214</v>
      </c>
      <c r="C270" s="14"/>
      <c r="D270" s="14"/>
    </row>
    <row r="271" spans="1:4" x14ac:dyDescent="0.25">
      <c r="A271" s="6">
        <v>410401</v>
      </c>
      <c r="B271" s="7" t="s">
        <v>86</v>
      </c>
      <c r="C271" s="8"/>
      <c r="D271" s="8"/>
    </row>
    <row r="272" spans="1:4" x14ac:dyDescent="0.25">
      <c r="A272" s="6">
        <v>410402</v>
      </c>
      <c r="B272" s="7" t="s">
        <v>87</v>
      </c>
      <c r="C272" s="8"/>
      <c r="D272" s="8"/>
    </row>
    <row r="273" spans="1:4" x14ac:dyDescent="0.25">
      <c r="A273" s="6">
        <v>410403</v>
      </c>
      <c r="B273" s="7" t="s">
        <v>88</v>
      </c>
      <c r="C273" s="8"/>
      <c r="D273" s="8"/>
    </row>
    <row r="274" spans="1:4" x14ac:dyDescent="0.25">
      <c r="A274" s="6">
        <v>410404</v>
      </c>
      <c r="B274" s="7" t="s">
        <v>89</v>
      </c>
      <c r="C274" s="8"/>
      <c r="D274" s="8"/>
    </row>
    <row r="275" spans="1:4" x14ac:dyDescent="0.25">
      <c r="A275" s="6">
        <v>410405</v>
      </c>
      <c r="B275" s="7" t="s">
        <v>206</v>
      </c>
      <c r="C275" s="8"/>
      <c r="D275" s="8"/>
    </row>
    <row r="276" spans="1:4" x14ac:dyDescent="0.25">
      <c r="A276" s="6">
        <v>41040501</v>
      </c>
      <c r="B276" s="7" t="s">
        <v>207</v>
      </c>
      <c r="C276" s="8"/>
      <c r="D276" s="8"/>
    </row>
    <row r="277" spans="1:4" x14ac:dyDescent="0.25">
      <c r="A277" s="6">
        <v>41040502</v>
      </c>
      <c r="B277" s="7" t="s">
        <v>208</v>
      </c>
      <c r="C277" s="8"/>
      <c r="D277" s="8"/>
    </row>
    <row r="278" spans="1:4" x14ac:dyDescent="0.25">
      <c r="A278" s="6">
        <v>41040503</v>
      </c>
      <c r="B278" s="7" t="s">
        <v>215</v>
      </c>
      <c r="C278" s="8"/>
      <c r="D278" s="8"/>
    </row>
    <row r="279" spans="1:4" x14ac:dyDescent="0.25">
      <c r="A279" s="6">
        <v>410406</v>
      </c>
      <c r="B279" s="7" t="s">
        <v>91</v>
      </c>
      <c r="C279" s="8"/>
      <c r="D279" s="8">
        <v>248980.64</v>
      </c>
    </row>
    <row r="280" spans="1:4" ht="15.75" thickBot="1" x14ac:dyDescent="0.3">
      <c r="A280" s="19">
        <v>410407</v>
      </c>
      <c r="B280" s="20" t="s">
        <v>210</v>
      </c>
      <c r="C280" s="34"/>
      <c r="D280" s="34"/>
    </row>
    <row r="281" spans="1:4" ht="15.75" thickBot="1" x14ac:dyDescent="0.3">
      <c r="A281" s="9" t="s">
        <v>18</v>
      </c>
      <c r="B281" s="10"/>
      <c r="C281" s="11">
        <f>SUM(C271:C280)</f>
        <v>0</v>
      </c>
      <c r="D281" s="11">
        <f>SUM(D271:D280)</f>
        <v>248980.64</v>
      </c>
    </row>
    <row r="282" spans="1:4" x14ac:dyDescent="0.25">
      <c r="A282" s="12">
        <v>4105</v>
      </c>
      <c r="B282" s="13" t="s">
        <v>216</v>
      </c>
      <c r="C282" s="14"/>
      <c r="D282" s="14"/>
    </row>
    <row r="283" spans="1:4" x14ac:dyDescent="0.25">
      <c r="A283" s="6">
        <v>410501</v>
      </c>
      <c r="B283" s="7" t="s">
        <v>87</v>
      </c>
      <c r="C283" s="8"/>
      <c r="D283" s="8"/>
    </row>
    <row r="284" spans="1:4" x14ac:dyDescent="0.25">
      <c r="A284" s="6">
        <v>410502</v>
      </c>
      <c r="B284" s="7" t="s">
        <v>88</v>
      </c>
      <c r="C284" s="8"/>
      <c r="D284" s="8"/>
    </row>
    <row r="285" spans="1:4" x14ac:dyDescent="0.25">
      <c r="A285" s="6">
        <v>410503</v>
      </c>
      <c r="B285" s="7" t="s">
        <v>89</v>
      </c>
      <c r="C285" s="8"/>
      <c r="D285" s="8"/>
    </row>
    <row r="286" spans="1:4" x14ac:dyDescent="0.25">
      <c r="A286" s="6">
        <v>410504</v>
      </c>
      <c r="B286" s="7" t="s">
        <v>206</v>
      </c>
      <c r="C286" s="8"/>
      <c r="D286" s="8"/>
    </row>
    <row r="287" spans="1:4" x14ac:dyDescent="0.25">
      <c r="A287" s="6">
        <v>41050401</v>
      </c>
      <c r="B287" s="7" t="s">
        <v>207</v>
      </c>
      <c r="C287" s="8"/>
      <c r="D287" s="8"/>
    </row>
    <row r="288" spans="1:4" x14ac:dyDescent="0.25">
      <c r="A288" s="6">
        <v>41050402</v>
      </c>
      <c r="B288" s="7" t="s">
        <v>208</v>
      </c>
      <c r="C288" s="8"/>
      <c r="D288" s="8"/>
    </row>
    <row r="289" spans="1:4" x14ac:dyDescent="0.25">
      <c r="A289" s="6">
        <v>41050403</v>
      </c>
      <c r="B289" s="7" t="s">
        <v>209</v>
      </c>
      <c r="C289" s="8"/>
      <c r="D289" s="8"/>
    </row>
    <row r="290" spans="1:4" x14ac:dyDescent="0.25">
      <c r="A290" s="6">
        <v>410505</v>
      </c>
      <c r="B290" s="7" t="s">
        <v>91</v>
      </c>
      <c r="C290" s="8"/>
      <c r="D290" s="8"/>
    </row>
    <row r="291" spans="1:4" ht="15.75" thickBot="1" x14ac:dyDescent="0.3">
      <c r="A291" s="19">
        <v>410506</v>
      </c>
      <c r="B291" s="20" t="s">
        <v>210</v>
      </c>
      <c r="C291" s="34"/>
      <c r="D291" s="34"/>
    </row>
    <row r="292" spans="1:4" ht="15.75" thickBot="1" x14ac:dyDescent="0.3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25">
      <c r="A293" s="12">
        <v>4106</v>
      </c>
      <c r="B293" s="13" t="s">
        <v>217</v>
      </c>
      <c r="C293" s="14"/>
      <c r="D293" s="14"/>
    </row>
    <row r="294" spans="1:4" x14ac:dyDescent="0.25">
      <c r="A294" s="6">
        <v>410601</v>
      </c>
      <c r="B294" s="7" t="s">
        <v>87</v>
      </c>
      <c r="C294" s="8">
        <v>15572.24</v>
      </c>
      <c r="D294" s="8">
        <v>16098.96</v>
      </c>
    </row>
    <row r="295" spans="1:4" x14ac:dyDescent="0.25">
      <c r="A295" s="6">
        <v>410602</v>
      </c>
      <c r="B295" s="7" t="s">
        <v>88</v>
      </c>
      <c r="C295" s="8">
        <v>5982.84</v>
      </c>
      <c r="D295" s="8">
        <v>1267.96</v>
      </c>
    </row>
    <row r="296" spans="1:4" x14ac:dyDescent="0.25">
      <c r="A296" s="6">
        <v>410603</v>
      </c>
      <c r="B296" s="7" t="s">
        <v>89</v>
      </c>
      <c r="C296" s="8"/>
      <c r="D296" s="8"/>
    </row>
    <row r="297" spans="1:4" x14ac:dyDescent="0.25">
      <c r="A297" s="6">
        <v>410604</v>
      </c>
      <c r="B297" s="7" t="s">
        <v>206</v>
      </c>
      <c r="C297" s="8"/>
      <c r="D297" s="8"/>
    </row>
    <row r="298" spans="1:4" x14ac:dyDescent="0.25">
      <c r="A298" s="6">
        <v>41060401</v>
      </c>
      <c r="B298" s="7" t="s">
        <v>207</v>
      </c>
      <c r="C298" s="8"/>
      <c r="D298" s="8"/>
    </row>
    <row r="299" spans="1:4" x14ac:dyDescent="0.25">
      <c r="A299" s="6">
        <v>41060402</v>
      </c>
      <c r="B299" s="7" t="s">
        <v>208</v>
      </c>
      <c r="C299" s="8"/>
      <c r="D299" s="8"/>
    </row>
    <row r="300" spans="1:4" x14ac:dyDescent="0.25">
      <c r="A300" s="6">
        <v>41060403</v>
      </c>
      <c r="B300" s="7" t="s">
        <v>209</v>
      </c>
      <c r="C300" s="8"/>
      <c r="D300" s="8"/>
    </row>
    <row r="301" spans="1:4" x14ac:dyDescent="0.25">
      <c r="A301" s="6">
        <v>410605</v>
      </c>
      <c r="B301" s="7" t="s">
        <v>91</v>
      </c>
      <c r="C301" s="8">
        <v>-2902.41</v>
      </c>
      <c r="D301" s="8">
        <v>37443.5</v>
      </c>
    </row>
    <row r="302" spans="1:4" ht="15.75" thickBot="1" x14ac:dyDescent="0.3">
      <c r="A302" s="19">
        <v>410606</v>
      </c>
      <c r="B302" s="20" t="s">
        <v>210</v>
      </c>
      <c r="C302" s="8">
        <v>195491.54</v>
      </c>
      <c r="D302" s="8">
        <v>752.98</v>
      </c>
    </row>
    <row r="303" spans="1:4" ht="15.75" thickBot="1" x14ac:dyDescent="0.3">
      <c r="A303" s="9" t="s">
        <v>18</v>
      </c>
      <c r="B303" s="10"/>
      <c r="C303" s="11">
        <f>SUM(C294:C302)</f>
        <v>214144.21000000002</v>
      </c>
      <c r="D303" s="11">
        <f>SUM(D294:D302)</f>
        <v>55563.4</v>
      </c>
    </row>
    <row r="304" spans="1:4" x14ac:dyDescent="0.25">
      <c r="A304" s="12">
        <v>4107</v>
      </c>
      <c r="B304" s="13" t="s">
        <v>218</v>
      </c>
      <c r="C304" s="14"/>
      <c r="D304" s="14"/>
    </row>
    <row r="305" spans="1:4" x14ac:dyDescent="0.25">
      <c r="A305" s="6">
        <v>410701</v>
      </c>
      <c r="B305" s="7" t="s">
        <v>219</v>
      </c>
      <c r="C305" s="8"/>
      <c r="D305" s="8"/>
    </row>
    <row r="306" spans="1:4" x14ac:dyDescent="0.25">
      <c r="A306" s="6">
        <v>410702</v>
      </c>
      <c r="B306" s="7" t="s">
        <v>220</v>
      </c>
      <c r="C306" s="8"/>
      <c r="D306" s="8"/>
    </row>
    <row r="307" spans="1:4" x14ac:dyDescent="0.25">
      <c r="A307" s="6">
        <v>410703</v>
      </c>
      <c r="B307" s="7" t="s">
        <v>221</v>
      </c>
      <c r="C307" s="8"/>
      <c r="D307" s="8"/>
    </row>
    <row r="308" spans="1:4" x14ac:dyDescent="0.25">
      <c r="A308" s="6">
        <v>410704</v>
      </c>
      <c r="B308" s="7" t="s">
        <v>222</v>
      </c>
      <c r="C308" s="8"/>
      <c r="D308" s="8"/>
    </row>
    <row r="309" spans="1:4" x14ac:dyDescent="0.25">
      <c r="A309" s="6">
        <v>410705</v>
      </c>
      <c r="B309" s="7" t="s">
        <v>223</v>
      </c>
      <c r="C309" s="8"/>
      <c r="D309" s="8"/>
    </row>
    <row r="310" spans="1:4" x14ac:dyDescent="0.25">
      <c r="A310" s="6">
        <v>410706</v>
      </c>
      <c r="B310" s="7" t="s">
        <v>224</v>
      </c>
      <c r="C310" s="8"/>
      <c r="D310" s="8"/>
    </row>
    <row r="311" spans="1:4" x14ac:dyDescent="0.25">
      <c r="A311" s="6">
        <v>410707</v>
      </c>
      <c r="B311" s="7" t="s">
        <v>225</v>
      </c>
      <c r="C311" s="8"/>
      <c r="D311" s="8"/>
    </row>
    <row r="312" spans="1:4" x14ac:dyDescent="0.25">
      <c r="A312" s="6">
        <v>410708</v>
      </c>
      <c r="B312" s="7" t="s">
        <v>118</v>
      </c>
      <c r="C312" s="8"/>
      <c r="D312" s="8"/>
    </row>
    <row r="313" spans="1:4" x14ac:dyDescent="0.25">
      <c r="A313" s="6">
        <v>41070801</v>
      </c>
      <c r="B313" s="7" t="s">
        <v>226</v>
      </c>
      <c r="C313" s="8"/>
      <c r="D313" s="8"/>
    </row>
    <row r="314" spans="1:4" x14ac:dyDescent="0.25">
      <c r="A314" s="6">
        <v>41070802</v>
      </c>
      <c r="B314" s="7" t="s">
        <v>208</v>
      </c>
      <c r="C314" s="8"/>
      <c r="D314" s="8"/>
    </row>
    <row r="315" spans="1:4" x14ac:dyDescent="0.25">
      <c r="A315" s="6">
        <v>41070803</v>
      </c>
      <c r="B315" s="7" t="s">
        <v>209</v>
      </c>
      <c r="C315" s="8"/>
      <c r="D315" s="8"/>
    </row>
    <row r="316" spans="1:4" ht="15.75" thickBot="1" x14ac:dyDescent="0.3">
      <c r="A316" s="19">
        <v>410709</v>
      </c>
      <c r="B316" s="20" t="s">
        <v>227</v>
      </c>
      <c r="C316" s="34"/>
      <c r="D316" s="34"/>
    </row>
    <row r="317" spans="1:4" ht="15.75" thickBot="1" x14ac:dyDescent="0.3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25">
      <c r="A318" s="12">
        <v>4108</v>
      </c>
      <c r="B318" s="13" t="s">
        <v>228</v>
      </c>
      <c r="C318" s="14"/>
      <c r="D318" s="14"/>
    </row>
    <row r="319" spans="1:4" x14ac:dyDescent="0.25">
      <c r="A319" s="6">
        <v>410801</v>
      </c>
      <c r="B319" s="7" t="s">
        <v>229</v>
      </c>
      <c r="C319" s="8"/>
      <c r="D319" s="8"/>
    </row>
    <row r="320" spans="1:4" x14ac:dyDescent="0.25">
      <c r="A320" s="6">
        <v>410802</v>
      </c>
      <c r="B320" s="7" t="s">
        <v>230</v>
      </c>
      <c r="C320" s="8"/>
      <c r="D320" s="8"/>
    </row>
    <row r="321" spans="1:4" x14ac:dyDescent="0.25">
      <c r="A321" s="6">
        <v>410803</v>
      </c>
      <c r="B321" s="7" t="s">
        <v>231</v>
      </c>
      <c r="C321" s="8"/>
      <c r="D321" s="8"/>
    </row>
    <row r="322" spans="1:4" x14ac:dyDescent="0.25">
      <c r="A322" s="6">
        <v>410804</v>
      </c>
      <c r="B322" s="7" t="s">
        <v>232</v>
      </c>
      <c r="C322" s="8"/>
      <c r="D322" s="8"/>
    </row>
    <row r="323" spans="1:4" x14ac:dyDescent="0.25">
      <c r="A323" s="6">
        <v>410805</v>
      </c>
      <c r="B323" s="7" t="s">
        <v>223</v>
      </c>
      <c r="C323" s="8"/>
      <c r="D323" s="8"/>
    </row>
    <row r="324" spans="1:4" x14ac:dyDescent="0.25">
      <c r="A324" s="6">
        <v>410806</v>
      </c>
      <c r="B324" s="7" t="s">
        <v>224</v>
      </c>
      <c r="C324" s="8"/>
      <c r="D324" s="8"/>
    </row>
    <row r="325" spans="1:4" x14ac:dyDescent="0.25">
      <c r="A325" s="6">
        <v>410807</v>
      </c>
      <c r="B325" s="7" t="s">
        <v>225</v>
      </c>
      <c r="C325" s="8"/>
      <c r="D325" s="8"/>
    </row>
    <row r="326" spans="1:4" x14ac:dyDescent="0.25">
      <c r="A326" s="6">
        <v>410808</v>
      </c>
      <c r="B326" s="7" t="s">
        <v>118</v>
      </c>
      <c r="C326" s="8"/>
      <c r="D326" s="8"/>
    </row>
    <row r="327" spans="1:4" x14ac:dyDescent="0.25">
      <c r="A327" s="6">
        <v>41080801</v>
      </c>
      <c r="B327" s="7" t="s">
        <v>207</v>
      </c>
      <c r="C327" s="8"/>
      <c r="D327" s="8"/>
    </row>
    <row r="328" spans="1:4" x14ac:dyDescent="0.25">
      <c r="A328" s="6">
        <v>41080802</v>
      </c>
      <c r="B328" s="7" t="s">
        <v>208</v>
      </c>
      <c r="C328" s="8"/>
      <c r="D328" s="8"/>
    </row>
    <row r="329" spans="1:4" x14ac:dyDescent="0.25">
      <c r="A329" s="6">
        <v>41080803</v>
      </c>
      <c r="B329" s="7" t="s">
        <v>209</v>
      </c>
      <c r="C329" s="8"/>
      <c r="D329" s="8"/>
    </row>
    <row r="330" spans="1:4" ht="15.75" thickBot="1" x14ac:dyDescent="0.3">
      <c r="A330" s="19">
        <v>410809</v>
      </c>
      <c r="B330" s="20" t="s">
        <v>227</v>
      </c>
      <c r="C330" s="34"/>
      <c r="D330" s="34"/>
    </row>
    <row r="331" spans="1:4" ht="15.75" thickBot="1" x14ac:dyDescent="0.3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25">
      <c r="A332" s="12">
        <v>4109</v>
      </c>
      <c r="B332" s="13" t="s">
        <v>233</v>
      </c>
      <c r="C332" s="14"/>
      <c r="D332" s="14"/>
    </row>
    <row r="333" spans="1:4" x14ac:dyDescent="0.25">
      <c r="A333" s="6">
        <v>410901</v>
      </c>
      <c r="B333" s="7" t="s">
        <v>86</v>
      </c>
      <c r="C333" s="8">
        <v>110868.65</v>
      </c>
      <c r="D333" s="8">
        <v>98359.5</v>
      </c>
    </row>
    <row r="334" spans="1:4" x14ac:dyDescent="0.25">
      <c r="A334" s="6">
        <v>410902</v>
      </c>
      <c r="B334" s="7" t="s">
        <v>87</v>
      </c>
      <c r="C334" s="8"/>
      <c r="D334" s="8">
        <v>252181.39</v>
      </c>
    </row>
    <row r="335" spans="1:4" x14ac:dyDescent="0.25">
      <c r="A335" s="6">
        <v>410903</v>
      </c>
      <c r="B335" s="7" t="s">
        <v>88</v>
      </c>
      <c r="C335" s="8">
        <v>4744.0600000000004</v>
      </c>
      <c r="D335" s="8">
        <v>3000.8</v>
      </c>
    </row>
    <row r="336" spans="1:4" x14ac:dyDescent="0.25">
      <c r="A336" s="6">
        <v>410904</v>
      </c>
      <c r="B336" s="7" t="s">
        <v>89</v>
      </c>
      <c r="C336" s="8"/>
      <c r="D336" s="8"/>
    </row>
    <row r="337" spans="1:4" x14ac:dyDescent="0.25">
      <c r="A337" s="6">
        <v>410905</v>
      </c>
      <c r="B337" s="7" t="s">
        <v>206</v>
      </c>
      <c r="C337" s="8"/>
      <c r="D337" s="8"/>
    </row>
    <row r="338" spans="1:4" x14ac:dyDescent="0.25">
      <c r="A338" s="6">
        <v>410906</v>
      </c>
      <c r="B338" s="4" t="s">
        <v>234</v>
      </c>
      <c r="C338" s="8"/>
      <c r="D338" s="8"/>
    </row>
    <row r="339" spans="1:4" x14ac:dyDescent="0.25">
      <c r="A339" s="6">
        <v>41090501</v>
      </c>
      <c r="B339" s="7" t="s">
        <v>207</v>
      </c>
      <c r="C339" s="8"/>
      <c r="D339" s="8"/>
    </row>
    <row r="340" spans="1:4" x14ac:dyDescent="0.25">
      <c r="A340" s="6">
        <v>41090502</v>
      </c>
      <c r="B340" s="7" t="s">
        <v>208</v>
      </c>
      <c r="C340" s="8"/>
      <c r="D340" s="8"/>
    </row>
    <row r="341" spans="1:4" x14ac:dyDescent="0.25">
      <c r="A341" s="6">
        <v>41090503</v>
      </c>
      <c r="B341" s="7" t="s">
        <v>209</v>
      </c>
      <c r="C341" s="8"/>
      <c r="D341" s="8"/>
    </row>
    <row r="342" spans="1:4" x14ac:dyDescent="0.25">
      <c r="A342" s="6">
        <v>410906</v>
      </c>
      <c r="B342" s="7" t="s">
        <v>91</v>
      </c>
      <c r="C342" s="8">
        <v>124811.67</v>
      </c>
      <c r="D342" s="8">
        <v>8628.7000000000007</v>
      </c>
    </row>
    <row r="343" spans="1:4" ht="15.75" thickBot="1" x14ac:dyDescent="0.3">
      <c r="A343" s="19">
        <v>410907</v>
      </c>
      <c r="B343" s="20" t="s">
        <v>92</v>
      </c>
      <c r="C343" s="8">
        <v>4188.49</v>
      </c>
      <c r="D343" s="8">
        <v>18413.03</v>
      </c>
    </row>
    <row r="344" spans="1:4" ht="15.75" thickBot="1" x14ac:dyDescent="0.3">
      <c r="A344" s="9" t="s">
        <v>18</v>
      </c>
      <c r="B344" s="10"/>
      <c r="C344" s="11">
        <f>SUM(C333:C343)</f>
        <v>244612.87</v>
      </c>
      <c r="D344" s="11">
        <f>SUM(D333:D343)</f>
        <v>380583.42000000004</v>
      </c>
    </row>
    <row r="345" spans="1:4" x14ac:dyDescent="0.25">
      <c r="A345" s="12">
        <v>4110</v>
      </c>
      <c r="B345" s="13" t="s">
        <v>235</v>
      </c>
      <c r="C345" s="14"/>
      <c r="D345" s="14"/>
    </row>
    <row r="346" spans="1:4" x14ac:dyDescent="0.25">
      <c r="A346" s="6">
        <v>411001</v>
      </c>
      <c r="B346" s="7" t="s">
        <v>86</v>
      </c>
      <c r="C346" s="8"/>
      <c r="D346" s="8"/>
    </row>
    <row r="347" spans="1:4" x14ac:dyDescent="0.25">
      <c r="A347" s="6">
        <v>411002</v>
      </c>
      <c r="B347" s="7" t="s">
        <v>87</v>
      </c>
      <c r="C347" s="8"/>
      <c r="D347" s="8"/>
    </row>
    <row r="348" spans="1:4" x14ac:dyDescent="0.25">
      <c r="A348" s="6">
        <v>411003</v>
      </c>
      <c r="B348" s="7" t="s">
        <v>88</v>
      </c>
      <c r="C348" s="8"/>
      <c r="D348" s="8"/>
    </row>
    <row r="349" spans="1:4" x14ac:dyDescent="0.25">
      <c r="A349" s="6">
        <v>411004</v>
      </c>
      <c r="B349" s="7" t="s">
        <v>89</v>
      </c>
      <c r="C349" s="15"/>
      <c r="D349" s="8"/>
    </row>
    <row r="350" spans="1:4" x14ac:dyDescent="0.25">
      <c r="A350" s="6">
        <v>411005</v>
      </c>
      <c r="B350" s="7" t="s">
        <v>206</v>
      </c>
      <c r="C350" s="8"/>
      <c r="D350" s="8"/>
    </row>
    <row r="351" spans="1:4" x14ac:dyDescent="0.25">
      <c r="A351" s="6">
        <v>41100501</v>
      </c>
      <c r="B351" s="7" t="s">
        <v>226</v>
      </c>
      <c r="C351" s="8"/>
      <c r="D351" s="8"/>
    </row>
    <row r="352" spans="1:4" x14ac:dyDescent="0.25">
      <c r="A352" s="6">
        <v>41100502</v>
      </c>
      <c r="B352" s="7" t="s">
        <v>208</v>
      </c>
      <c r="C352" s="8"/>
      <c r="D352" s="8"/>
    </row>
    <row r="353" spans="1:4" x14ac:dyDescent="0.25">
      <c r="A353" s="6">
        <v>41100503</v>
      </c>
      <c r="B353" s="7" t="s">
        <v>209</v>
      </c>
      <c r="C353" s="8"/>
      <c r="D353" s="8"/>
    </row>
    <row r="354" spans="1:4" x14ac:dyDescent="0.25">
      <c r="A354" s="6">
        <v>411006</v>
      </c>
      <c r="B354" s="7" t="s">
        <v>91</v>
      </c>
      <c r="C354" s="8"/>
      <c r="D354" s="8"/>
    </row>
    <row r="355" spans="1:4" ht="15.75" thickBot="1" x14ac:dyDescent="0.3">
      <c r="A355" s="19">
        <v>411007</v>
      </c>
      <c r="B355" s="20" t="s">
        <v>92</v>
      </c>
      <c r="C355" s="34"/>
      <c r="D355" s="34"/>
    </row>
    <row r="356" spans="1:4" ht="15.75" thickBot="1" x14ac:dyDescent="0.3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25">
      <c r="A357" s="12">
        <v>4111</v>
      </c>
      <c r="B357" s="13" t="s">
        <v>236</v>
      </c>
      <c r="C357" s="14"/>
      <c r="D357" s="14"/>
    </row>
    <row r="358" spans="1:4" x14ac:dyDescent="0.25">
      <c r="A358" s="6">
        <v>411101</v>
      </c>
      <c r="B358" s="7" t="s">
        <v>237</v>
      </c>
      <c r="C358" s="8"/>
      <c r="D358" s="8"/>
    </row>
    <row r="359" spans="1:4" x14ac:dyDescent="0.25">
      <c r="A359" s="6">
        <v>411102</v>
      </c>
      <c r="B359" s="7" t="s">
        <v>238</v>
      </c>
      <c r="C359" s="8"/>
      <c r="D359" s="8"/>
    </row>
    <row r="360" spans="1:4" x14ac:dyDescent="0.25">
      <c r="A360" s="6">
        <v>411103</v>
      </c>
      <c r="B360" s="7" t="s">
        <v>239</v>
      </c>
      <c r="C360" s="8"/>
      <c r="D360" s="8"/>
    </row>
    <row r="361" spans="1:4" x14ac:dyDescent="0.25">
      <c r="A361" s="6">
        <v>411104</v>
      </c>
      <c r="B361" s="7" t="s">
        <v>240</v>
      </c>
      <c r="C361" s="8"/>
      <c r="D361" s="8"/>
    </row>
    <row r="362" spans="1:4" x14ac:dyDescent="0.25">
      <c r="A362" s="6">
        <v>411105</v>
      </c>
      <c r="B362" s="7" t="s">
        <v>241</v>
      </c>
      <c r="C362" s="8"/>
      <c r="D362" s="8"/>
    </row>
    <row r="363" spans="1:4" x14ac:dyDescent="0.25">
      <c r="A363" s="6">
        <v>411106</v>
      </c>
      <c r="B363" s="7" t="s">
        <v>116</v>
      </c>
      <c r="C363" s="8"/>
      <c r="D363" s="8"/>
    </row>
    <row r="364" spans="1:4" x14ac:dyDescent="0.25">
      <c r="A364" s="6">
        <v>411107</v>
      </c>
      <c r="B364" s="7" t="s">
        <v>117</v>
      </c>
      <c r="C364" s="8"/>
      <c r="D364" s="8"/>
    </row>
    <row r="365" spans="1:4" x14ac:dyDescent="0.25">
      <c r="A365" s="6">
        <v>411108</v>
      </c>
      <c r="B365" s="7" t="s">
        <v>118</v>
      </c>
      <c r="C365" s="8"/>
      <c r="D365" s="8"/>
    </row>
    <row r="366" spans="1:4" x14ac:dyDescent="0.25">
      <c r="A366" s="6">
        <v>41110801</v>
      </c>
      <c r="B366" s="7" t="s">
        <v>207</v>
      </c>
      <c r="C366" s="8"/>
      <c r="D366" s="8"/>
    </row>
    <row r="367" spans="1:4" x14ac:dyDescent="0.25">
      <c r="A367" s="6">
        <v>41110802</v>
      </c>
      <c r="B367" s="7" t="s">
        <v>208</v>
      </c>
      <c r="C367" s="8"/>
      <c r="D367" s="8"/>
    </row>
    <row r="368" spans="1:4" x14ac:dyDescent="0.25">
      <c r="A368" s="6">
        <v>41110803</v>
      </c>
      <c r="B368" s="7" t="s">
        <v>209</v>
      </c>
      <c r="C368" s="8"/>
      <c r="D368" s="8"/>
    </row>
    <row r="369" spans="1:4" x14ac:dyDescent="0.25">
      <c r="A369" s="6">
        <v>411109</v>
      </c>
      <c r="B369" s="7" t="s">
        <v>242</v>
      </c>
      <c r="C369" s="8"/>
      <c r="D369" s="8"/>
    </row>
    <row r="370" spans="1:4" x14ac:dyDescent="0.25">
      <c r="A370" s="6">
        <v>411110</v>
      </c>
      <c r="B370" s="7" t="s">
        <v>243</v>
      </c>
      <c r="C370" s="8"/>
      <c r="D370" s="8"/>
    </row>
    <row r="371" spans="1:4" ht="15.75" thickBot="1" x14ac:dyDescent="0.3">
      <c r="A371" s="19">
        <v>411111</v>
      </c>
      <c r="B371" s="20" t="s">
        <v>121</v>
      </c>
      <c r="C371" s="34"/>
      <c r="D371" s="34"/>
    </row>
    <row r="372" spans="1:4" ht="15.75" thickBot="1" x14ac:dyDescent="0.3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25">
      <c r="A373" s="12">
        <v>4112</v>
      </c>
      <c r="B373" s="13" t="s">
        <v>244</v>
      </c>
      <c r="C373" s="14"/>
      <c r="D373" s="14"/>
    </row>
    <row r="374" spans="1:4" x14ac:dyDescent="0.25">
      <c r="A374" s="6">
        <v>411201</v>
      </c>
      <c r="B374" s="7" t="s">
        <v>237</v>
      </c>
      <c r="C374" s="8"/>
      <c r="D374" s="8"/>
    </row>
    <row r="375" spans="1:4" x14ac:dyDescent="0.25">
      <c r="A375" s="6">
        <v>411202</v>
      </c>
      <c r="B375" s="7" t="s">
        <v>238</v>
      </c>
      <c r="C375" s="8"/>
      <c r="D375" s="8"/>
    </row>
    <row r="376" spans="1:4" x14ac:dyDescent="0.25">
      <c r="A376" s="6">
        <v>411203</v>
      </c>
      <c r="B376" s="7" t="s">
        <v>245</v>
      </c>
      <c r="C376" s="8"/>
      <c r="D376" s="8"/>
    </row>
    <row r="377" spans="1:4" x14ac:dyDescent="0.25">
      <c r="A377" s="6">
        <v>411204</v>
      </c>
      <c r="B377" s="7" t="s">
        <v>240</v>
      </c>
      <c r="C377" s="8"/>
      <c r="D377" s="8"/>
    </row>
    <row r="378" spans="1:4" x14ac:dyDescent="0.25">
      <c r="A378" s="6">
        <v>411205</v>
      </c>
      <c r="B378" s="7" t="s">
        <v>241</v>
      </c>
      <c r="C378" s="8"/>
      <c r="D378" s="8"/>
    </row>
    <row r="379" spans="1:4" x14ac:dyDescent="0.25">
      <c r="A379" s="6">
        <v>411206</v>
      </c>
      <c r="B379" s="7" t="s">
        <v>116</v>
      </c>
      <c r="C379" s="8"/>
      <c r="D379" s="8"/>
    </row>
    <row r="380" spans="1:4" x14ac:dyDescent="0.25">
      <c r="A380" s="6">
        <v>411207</v>
      </c>
      <c r="B380" s="7" t="s">
        <v>117</v>
      </c>
      <c r="C380" s="8"/>
      <c r="D380" s="8"/>
    </row>
    <row r="381" spans="1:4" x14ac:dyDescent="0.25">
      <c r="A381" s="6">
        <v>411208</v>
      </c>
      <c r="B381" s="7" t="s">
        <v>246</v>
      </c>
      <c r="C381" s="8"/>
      <c r="D381" s="8"/>
    </row>
    <row r="382" spans="1:4" x14ac:dyDescent="0.25">
      <c r="A382" s="6">
        <v>41120801</v>
      </c>
      <c r="B382" s="7" t="s">
        <v>207</v>
      </c>
      <c r="C382" s="8"/>
      <c r="D382" s="8"/>
    </row>
    <row r="383" spans="1:4" x14ac:dyDescent="0.25">
      <c r="A383" s="6">
        <v>41120802</v>
      </c>
      <c r="B383" s="7" t="s">
        <v>208</v>
      </c>
      <c r="C383" s="8"/>
      <c r="D383" s="8"/>
    </row>
    <row r="384" spans="1:4" x14ac:dyDescent="0.25">
      <c r="A384" s="6">
        <v>41120803</v>
      </c>
      <c r="B384" s="7" t="s">
        <v>209</v>
      </c>
      <c r="C384" s="8"/>
      <c r="D384" s="8"/>
    </row>
    <row r="385" spans="1:4" x14ac:dyDescent="0.25">
      <c r="A385" s="6">
        <v>411209</v>
      </c>
      <c r="B385" s="7" t="s">
        <v>247</v>
      </c>
      <c r="C385" s="8"/>
      <c r="D385" s="8"/>
    </row>
    <row r="386" spans="1:4" x14ac:dyDescent="0.25">
      <c r="A386" s="6">
        <v>411210</v>
      </c>
      <c r="B386" s="7" t="s">
        <v>243</v>
      </c>
      <c r="C386" s="8"/>
      <c r="D386" s="8"/>
    </row>
    <row r="387" spans="1:4" ht="15.75" thickBot="1" x14ac:dyDescent="0.3">
      <c r="A387" s="19">
        <v>411211</v>
      </c>
      <c r="B387" s="20" t="s">
        <v>121</v>
      </c>
      <c r="C387" s="34"/>
      <c r="D387" s="34"/>
    </row>
    <row r="388" spans="1:4" ht="15.75" thickBot="1" x14ac:dyDescent="0.3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25">
      <c r="A389" s="12">
        <v>42</v>
      </c>
      <c r="B389" s="13" t="s">
        <v>248</v>
      </c>
      <c r="C389" s="14"/>
      <c r="D389" s="14"/>
    </row>
    <row r="390" spans="1:4" x14ac:dyDescent="0.25">
      <c r="A390" s="3">
        <v>4201</v>
      </c>
      <c r="B390" s="4" t="s">
        <v>249</v>
      </c>
      <c r="C390" s="8"/>
      <c r="D390" s="8"/>
    </row>
    <row r="391" spans="1:4" x14ac:dyDescent="0.25">
      <c r="A391" s="6">
        <v>420101</v>
      </c>
      <c r="B391" s="7" t="s">
        <v>203</v>
      </c>
      <c r="C391" s="8"/>
      <c r="D391" s="8"/>
    </row>
    <row r="392" spans="1:4" x14ac:dyDescent="0.25">
      <c r="A392" s="6">
        <v>420102</v>
      </c>
      <c r="B392" s="7" t="s">
        <v>204</v>
      </c>
      <c r="C392" s="8"/>
      <c r="D392" s="8"/>
    </row>
    <row r="393" spans="1:4" x14ac:dyDescent="0.25">
      <c r="A393" s="6">
        <v>420103</v>
      </c>
      <c r="B393" s="7" t="s">
        <v>87</v>
      </c>
      <c r="C393" s="8"/>
      <c r="D393" s="8"/>
    </row>
    <row r="394" spans="1:4" x14ac:dyDescent="0.25">
      <c r="A394" s="6">
        <v>420104</v>
      </c>
      <c r="B394" s="7" t="s">
        <v>88</v>
      </c>
      <c r="C394" s="8"/>
      <c r="D394" s="8"/>
    </row>
    <row r="395" spans="1:4" x14ac:dyDescent="0.25">
      <c r="A395" s="6">
        <v>420105</v>
      </c>
      <c r="B395" s="7" t="s">
        <v>89</v>
      </c>
      <c r="C395" s="8"/>
      <c r="D395" s="8"/>
    </row>
    <row r="396" spans="1:4" x14ac:dyDescent="0.25">
      <c r="A396" s="6">
        <v>420106</v>
      </c>
      <c r="B396" s="7" t="s">
        <v>206</v>
      </c>
      <c r="C396" s="8"/>
      <c r="D396" s="8"/>
    </row>
    <row r="397" spans="1:4" x14ac:dyDescent="0.25">
      <c r="A397" s="6">
        <v>42010601</v>
      </c>
      <c r="B397" s="7" t="s">
        <v>207</v>
      </c>
      <c r="C397" s="8"/>
      <c r="D397" s="8"/>
    </row>
    <row r="398" spans="1:4" x14ac:dyDescent="0.25">
      <c r="A398" s="6">
        <v>42010602</v>
      </c>
      <c r="B398" s="7" t="s">
        <v>208</v>
      </c>
      <c r="C398" s="8"/>
      <c r="D398" s="8"/>
    </row>
    <row r="399" spans="1:4" x14ac:dyDescent="0.25">
      <c r="A399" s="6">
        <v>42010603</v>
      </c>
      <c r="B399" s="7" t="s">
        <v>209</v>
      </c>
      <c r="C399" s="8"/>
      <c r="D399" s="8"/>
    </row>
    <row r="400" spans="1:4" x14ac:dyDescent="0.25">
      <c r="A400" s="6">
        <v>420107</v>
      </c>
      <c r="B400" s="7" t="s">
        <v>91</v>
      </c>
      <c r="C400" s="8"/>
      <c r="D400" s="8"/>
    </row>
    <row r="401" spans="1:4" ht="15.75" thickBot="1" x14ac:dyDescent="0.3">
      <c r="A401" s="19">
        <v>420108</v>
      </c>
      <c r="B401" s="20" t="s">
        <v>210</v>
      </c>
      <c r="C401" s="34"/>
      <c r="D401" s="34"/>
    </row>
    <row r="402" spans="1:4" ht="15.75" thickBot="1" x14ac:dyDescent="0.3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25">
      <c r="A403" s="12">
        <v>4202</v>
      </c>
      <c r="B403" s="13" t="s">
        <v>250</v>
      </c>
      <c r="C403" s="14"/>
      <c r="D403" s="14"/>
    </row>
    <row r="404" spans="1:4" x14ac:dyDescent="0.25">
      <c r="A404" s="6">
        <v>420201</v>
      </c>
      <c r="B404" s="7" t="s">
        <v>203</v>
      </c>
      <c r="C404" s="8"/>
      <c r="D404" s="8"/>
    </row>
    <row r="405" spans="1:4" x14ac:dyDescent="0.25">
      <c r="A405" s="6">
        <v>420202</v>
      </c>
      <c r="B405" s="7" t="s">
        <v>204</v>
      </c>
      <c r="C405" s="8"/>
      <c r="D405" s="8"/>
    </row>
    <row r="406" spans="1:4" x14ac:dyDescent="0.25">
      <c r="A406" s="6">
        <v>420203</v>
      </c>
      <c r="B406" s="7" t="s">
        <v>87</v>
      </c>
      <c r="C406" s="8"/>
      <c r="D406" s="8"/>
    </row>
    <row r="407" spans="1:4" x14ac:dyDescent="0.25">
      <c r="A407" s="6">
        <v>420204</v>
      </c>
      <c r="B407" s="7" t="s">
        <v>88</v>
      </c>
      <c r="C407" s="8"/>
      <c r="D407" s="8"/>
    </row>
    <row r="408" spans="1:4" x14ac:dyDescent="0.25">
      <c r="A408" s="6">
        <v>420205</v>
      </c>
      <c r="B408" s="7" t="s">
        <v>89</v>
      </c>
      <c r="C408" s="8"/>
      <c r="D408" s="8"/>
    </row>
    <row r="409" spans="1:4" x14ac:dyDescent="0.25">
      <c r="A409" s="6">
        <v>420206</v>
      </c>
      <c r="B409" s="7" t="s">
        <v>206</v>
      </c>
      <c r="C409" s="8"/>
      <c r="D409" s="8"/>
    </row>
    <row r="410" spans="1:4" x14ac:dyDescent="0.25">
      <c r="A410" s="6">
        <v>42020601</v>
      </c>
      <c r="B410" s="7" t="s">
        <v>207</v>
      </c>
      <c r="C410" s="8"/>
      <c r="D410" s="8"/>
    </row>
    <row r="411" spans="1:4" x14ac:dyDescent="0.25">
      <c r="A411" s="6">
        <v>42020602</v>
      </c>
      <c r="B411" s="7" t="s">
        <v>208</v>
      </c>
      <c r="C411" s="8"/>
      <c r="D411" s="8"/>
    </row>
    <row r="412" spans="1:4" x14ac:dyDescent="0.25">
      <c r="A412" s="6">
        <v>42020603</v>
      </c>
      <c r="B412" s="7" t="s">
        <v>209</v>
      </c>
      <c r="C412" s="8"/>
      <c r="D412" s="8"/>
    </row>
    <row r="413" spans="1:4" x14ac:dyDescent="0.25">
      <c r="A413" s="6">
        <v>420207</v>
      </c>
      <c r="B413" s="7" t="s">
        <v>91</v>
      </c>
      <c r="C413" s="8"/>
      <c r="D413" s="8"/>
    </row>
    <row r="414" spans="1:4" ht="15.75" thickBot="1" x14ac:dyDescent="0.3">
      <c r="A414" s="19">
        <v>420208</v>
      </c>
      <c r="B414" s="20" t="s">
        <v>210</v>
      </c>
      <c r="C414" s="34"/>
      <c r="D414" s="34"/>
    </row>
    <row r="415" spans="1:4" ht="15.75" thickBot="1" x14ac:dyDescent="0.3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25">
      <c r="A416" s="12">
        <v>4203</v>
      </c>
      <c r="B416" s="13" t="s">
        <v>251</v>
      </c>
      <c r="C416" s="14"/>
      <c r="D416" s="14"/>
    </row>
    <row r="417" spans="1:4" x14ac:dyDescent="0.25">
      <c r="A417" s="6">
        <v>420301</v>
      </c>
      <c r="B417" s="7" t="s">
        <v>203</v>
      </c>
      <c r="C417" s="8"/>
      <c r="D417" s="8"/>
    </row>
    <row r="418" spans="1:4" x14ac:dyDescent="0.25">
      <c r="A418" s="6">
        <v>420302</v>
      </c>
      <c r="B418" s="7" t="s">
        <v>204</v>
      </c>
      <c r="C418" s="8"/>
      <c r="D418" s="8"/>
    </row>
    <row r="419" spans="1:4" x14ac:dyDescent="0.25">
      <c r="A419" s="6">
        <v>420303</v>
      </c>
      <c r="B419" s="7" t="s">
        <v>87</v>
      </c>
      <c r="C419" s="8"/>
      <c r="D419" s="8"/>
    </row>
    <row r="420" spans="1:4" x14ac:dyDescent="0.25">
      <c r="A420" s="6">
        <v>420304</v>
      </c>
      <c r="B420" s="7" t="s">
        <v>88</v>
      </c>
      <c r="C420" s="8"/>
      <c r="D420" s="8"/>
    </row>
    <row r="421" spans="1:4" x14ac:dyDescent="0.25">
      <c r="A421" s="6">
        <v>420305</v>
      </c>
      <c r="B421" s="7" t="s">
        <v>89</v>
      </c>
      <c r="C421" s="8"/>
      <c r="D421" s="8"/>
    </row>
    <row r="422" spans="1:4" x14ac:dyDescent="0.25">
      <c r="A422" s="6">
        <v>420306</v>
      </c>
      <c r="B422" s="7" t="s">
        <v>206</v>
      </c>
      <c r="C422" s="8"/>
      <c r="D422" s="8"/>
    </row>
    <row r="423" spans="1:4" x14ac:dyDescent="0.25">
      <c r="A423" s="6">
        <v>42030601</v>
      </c>
      <c r="B423" s="7" t="s">
        <v>207</v>
      </c>
      <c r="C423" s="8"/>
      <c r="D423" s="8"/>
    </row>
    <row r="424" spans="1:4" x14ac:dyDescent="0.25">
      <c r="A424" s="6">
        <v>42030602</v>
      </c>
      <c r="B424" s="7" t="s">
        <v>208</v>
      </c>
      <c r="C424" s="8"/>
      <c r="D424" s="8"/>
    </row>
    <row r="425" spans="1:4" x14ac:dyDescent="0.25">
      <c r="A425" s="6">
        <v>42030603</v>
      </c>
      <c r="B425" s="7" t="s">
        <v>209</v>
      </c>
      <c r="C425" s="8"/>
      <c r="D425" s="8"/>
    </row>
    <row r="426" spans="1:4" x14ac:dyDescent="0.25">
      <c r="A426" s="6">
        <v>420307</v>
      </c>
      <c r="B426" s="7" t="s">
        <v>91</v>
      </c>
      <c r="C426" s="8"/>
      <c r="D426" s="8"/>
    </row>
    <row r="427" spans="1:4" ht="15.75" thickBot="1" x14ac:dyDescent="0.3">
      <c r="A427" s="19">
        <v>420308</v>
      </c>
      <c r="B427" s="20" t="s">
        <v>210</v>
      </c>
      <c r="C427" s="34"/>
      <c r="D427" s="34"/>
    </row>
    <row r="428" spans="1:4" ht="15.75" thickBot="1" x14ac:dyDescent="0.3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25">
      <c r="A429" s="12">
        <v>4204</v>
      </c>
      <c r="B429" s="13" t="s">
        <v>252</v>
      </c>
      <c r="C429" s="14"/>
      <c r="D429" s="14"/>
    </row>
    <row r="430" spans="1:4" x14ac:dyDescent="0.25">
      <c r="A430" s="6">
        <v>420401</v>
      </c>
      <c r="B430" s="7" t="s">
        <v>203</v>
      </c>
      <c r="C430" s="8"/>
      <c r="D430" s="8"/>
    </row>
    <row r="431" spans="1:4" x14ac:dyDescent="0.25">
      <c r="A431" s="6">
        <v>420402</v>
      </c>
      <c r="B431" s="7" t="s">
        <v>204</v>
      </c>
      <c r="C431" s="8"/>
      <c r="D431" s="8"/>
    </row>
    <row r="432" spans="1:4" x14ac:dyDescent="0.25">
      <c r="A432" s="6">
        <v>420403</v>
      </c>
      <c r="B432" s="7" t="s">
        <v>87</v>
      </c>
      <c r="C432" s="8"/>
      <c r="D432" s="8"/>
    </row>
    <row r="433" spans="1:4" x14ac:dyDescent="0.25">
      <c r="A433" s="6">
        <v>420404</v>
      </c>
      <c r="B433" s="7" t="s">
        <v>88</v>
      </c>
      <c r="C433" s="8"/>
      <c r="D433" s="8"/>
    </row>
    <row r="434" spans="1:4" x14ac:dyDescent="0.25">
      <c r="A434" s="6">
        <v>420405</v>
      </c>
      <c r="B434" s="7" t="s">
        <v>89</v>
      </c>
      <c r="C434" s="8"/>
      <c r="D434" s="8"/>
    </row>
    <row r="435" spans="1:4" x14ac:dyDescent="0.25">
      <c r="A435" s="6">
        <v>420406</v>
      </c>
      <c r="B435" s="7" t="s">
        <v>206</v>
      </c>
      <c r="C435" s="8"/>
      <c r="D435" s="8"/>
    </row>
    <row r="436" spans="1:4" x14ac:dyDescent="0.25">
      <c r="A436" s="6">
        <v>42040601</v>
      </c>
      <c r="B436" s="7" t="s">
        <v>207</v>
      </c>
      <c r="C436" s="8"/>
      <c r="D436" s="8"/>
    </row>
    <row r="437" spans="1:4" x14ac:dyDescent="0.25">
      <c r="A437" s="6">
        <v>42040602</v>
      </c>
      <c r="B437" s="7" t="s">
        <v>208</v>
      </c>
      <c r="C437" s="8"/>
      <c r="D437" s="8"/>
    </row>
    <row r="438" spans="1:4" x14ac:dyDescent="0.25">
      <c r="A438" s="6">
        <v>42040603</v>
      </c>
      <c r="B438" s="7" t="s">
        <v>209</v>
      </c>
      <c r="C438" s="8"/>
      <c r="D438" s="8"/>
    </row>
    <row r="439" spans="1:4" x14ac:dyDescent="0.25">
      <c r="A439" s="6">
        <v>420407</v>
      </c>
      <c r="B439" s="7" t="s">
        <v>91</v>
      </c>
      <c r="C439" s="8"/>
      <c r="D439" s="8"/>
    </row>
    <row r="440" spans="1:4" ht="15.75" thickBot="1" x14ac:dyDescent="0.3">
      <c r="A440" s="19">
        <v>420408</v>
      </c>
      <c r="B440" s="20" t="s">
        <v>210</v>
      </c>
      <c r="C440" s="34"/>
      <c r="D440" s="34"/>
    </row>
    <row r="441" spans="1:4" ht="15.75" thickBot="1" x14ac:dyDescent="0.3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25">
      <c r="A442" s="12">
        <v>4205</v>
      </c>
      <c r="B442" s="13" t="s">
        <v>253</v>
      </c>
      <c r="C442" s="14"/>
      <c r="D442" s="14"/>
    </row>
    <row r="443" spans="1:4" x14ac:dyDescent="0.25">
      <c r="A443" s="6">
        <v>420501</v>
      </c>
      <c r="B443" s="7" t="s">
        <v>86</v>
      </c>
      <c r="C443" s="8"/>
      <c r="D443" s="8"/>
    </row>
    <row r="444" spans="1:4" x14ac:dyDescent="0.25">
      <c r="A444" s="6">
        <v>420502</v>
      </c>
      <c r="B444" s="7" t="s">
        <v>87</v>
      </c>
      <c r="C444" s="8"/>
      <c r="D444" s="8"/>
    </row>
    <row r="445" spans="1:4" x14ac:dyDescent="0.25">
      <c r="A445" s="6">
        <v>420503</v>
      </c>
      <c r="B445" s="7" t="s">
        <v>88</v>
      </c>
      <c r="C445" s="8"/>
      <c r="D445" s="8"/>
    </row>
    <row r="446" spans="1:4" x14ac:dyDescent="0.25">
      <c r="A446" s="6">
        <v>420504</v>
      </c>
      <c r="B446" s="7" t="s">
        <v>89</v>
      </c>
      <c r="C446" s="8"/>
      <c r="D446" s="8"/>
    </row>
    <row r="447" spans="1:4" x14ac:dyDescent="0.25">
      <c r="A447" s="6">
        <v>420505</v>
      </c>
      <c r="B447" s="7" t="s">
        <v>206</v>
      </c>
      <c r="C447" s="8"/>
      <c r="D447" s="8"/>
    </row>
    <row r="448" spans="1:4" x14ac:dyDescent="0.25">
      <c r="A448" s="6">
        <v>42050501</v>
      </c>
      <c r="B448" s="7" t="s">
        <v>207</v>
      </c>
      <c r="C448" s="8"/>
      <c r="D448" s="8"/>
    </row>
    <row r="449" spans="1:4" x14ac:dyDescent="0.25">
      <c r="A449" s="6">
        <v>42050502</v>
      </c>
      <c r="B449" s="7" t="s">
        <v>208</v>
      </c>
      <c r="C449" s="8"/>
      <c r="D449" s="8"/>
    </row>
    <row r="450" spans="1:4" x14ac:dyDescent="0.25">
      <c r="A450" s="6">
        <v>42050503</v>
      </c>
      <c r="B450" s="7" t="s">
        <v>209</v>
      </c>
      <c r="C450" s="8"/>
      <c r="D450" s="8"/>
    </row>
    <row r="451" spans="1:4" x14ac:dyDescent="0.25">
      <c r="A451" s="6">
        <v>420506</v>
      </c>
      <c r="B451" s="7" t="s">
        <v>91</v>
      </c>
      <c r="C451" s="8"/>
      <c r="D451" s="8"/>
    </row>
    <row r="452" spans="1:4" ht="15.75" thickBot="1" x14ac:dyDescent="0.3">
      <c r="A452" s="19">
        <v>420507</v>
      </c>
      <c r="B452" s="20" t="s">
        <v>210</v>
      </c>
      <c r="C452" s="34"/>
      <c r="D452" s="34"/>
    </row>
    <row r="453" spans="1:4" ht="15.75" thickBot="1" x14ac:dyDescent="0.3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25">
      <c r="A454" s="12">
        <v>4206</v>
      </c>
      <c r="B454" s="13" t="s">
        <v>254</v>
      </c>
      <c r="C454" s="14"/>
      <c r="D454" s="14"/>
    </row>
    <row r="455" spans="1:4" x14ac:dyDescent="0.25">
      <c r="A455" s="6">
        <v>420601</v>
      </c>
      <c r="B455" s="7" t="s">
        <v>86</v>
      </c>
      <c r="C455" s="8"/>
      <c r="D455" s="8"/>
    </row>
    <row r="456" spans="1:4" x14ac:dyDescent="0.25">
      <c r="A456" s="6">
        <v>420602</v>
      </c>
      <c r="B456" s="7" t="s">
        <v>87</v>
      </c>
      <c r="C456" s="8"/>
      <c r="D456" s="8"/>
    </row>
    <row r="457" spans="1:4" x14ac:dyDescent="0.25">
      <c r="A457" s="6">
        <v>420603</v>
      </c>
      <c r="B457" s="7" t="s">
        <v>88</v>
      </c>
      <c r="C457" s="8"/>
      <c r="D457" s="8"/>
    </row>
    <row r="458" spans="1:4" x14ac:dyDescent="0.25">
      <c r="A458" s="6">
        <v>420604</v>
      </c>
      <c r="B458" s="7" t="s">
        <v>89</v>
      </c>
      <c r="C458" s="8"/>
      <c r="D458" s="8"/>
    </row>
    <row r="459" spans="1:4" x14ac:dyDescent="0.25">
      <c r="A459" s="6">
        <v>420605</v>
      </c>
      <c r="B459" s="7" t="s">
        <v>206</v>
      </c>
      <c r="C459" s="8"/>
      <c r="D459" s="8"/>
    </row>
    <row r="460" spans="1:4" x14ac:dyDescent="0.25">
      <c r="A460" s="6">
        <v>42060501</v>
      </c>
      <c r="B460" s="7" t="s">
        <v>207</v>
      </c>
      <c r="C460" s="8"/>
      <c r="D460" s="8"/>
    </row>
    <row r="461" spans="1:4" x14ac:dyDescent="0.25">
      <c r="A461" s="6">
        <v>42060502</v>
      </c>
      <c r="B461" s="7" t="s">
        <v>208</v>
      </c>
      <c r="C461" s="8"/>
      <c r="D461" s="8"/>
    </row>
    <row r="462" spans="1:4" x14ac:dyDescent="0.25">
      <c r="A462" s="6">
        <v>42060503</v>
      </c>
      <c r="B462" s="7" t="s">
        <v>209</v>
      </c>
      <c r="C462" s="8"/>
      <c r="D462" s="8"/>
    </row>
    <row r="463" spans="1:4" x14ac:dyDescent="0.25">
      <c r="A463" s="6">
        <v>420606</v>
      </c>
      <c r="B463" s="7" t="s">
        <v>91</v>
      </c>
      <c r="C463" s="8"/>
      <c r="D463" s="8"/>
    </row>
    <row r="464" spans="1:4" ht="15.75" thickBot="1" x14ac:dyDescent="0.3">
      <c r="A464" s="19">
        <v>420607</v>
      </c>
      <c r="B464" s="20" t="s">
        <v>210</v>
      </c>
      <c r="C464" s="34"/>
      <c r="D464" s="34"/>
    </row>
    <row r="465" spans="1:4" ht="15.75" thickBot="1" x14ac:dyDescent="0.3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25">
      <c r="A466" s="12">
        <v>4207</v>
      </c>
      <c r="B466" s="13" t="s">
        <v>214</v>
      </c>
      <c r="C466" s="14"/>
      <c r="D466" s="14"/>
    </row>
    <row r="467" spans="1:4" x14ac:dyDescent="0.25">
      <c r="A467" s="6">
        <v>420701</v>
      </c>
      <c r="B467" s="7" t="s">
        <v>86</v>
      </c>
      <c r="C467" s="8"/>
      <c r="D467" s="8"/>
    </row>
    <row r="468" spans="1:4" x14ac:dyDescent="0.25">
      <c r="A468" s="6">
        <v>420702</v>
      </c>
      <c r="B468" s="7" t="s">
        <v>87</v>
      </c>
      <c r="C468" s="8"/>
      <c r="D468" s="8"/>
    </row>
    <row r="469" spans="1:4" x14ac:dyDescent="0.25">
      <c r="A469" s="6">
        <v>420703</v>
      </c>
      <c r="B469" s="7" t="s">
        <v>88</v>
      </c>
      <c r="C469" s="8"/>
      <c r="D469" s="8"/>
    </row>
    <row r="470" spans="1:4" x14ac:dyDescent="0.25">
      <c r="A470" s="6">
        <v>420704</v>
      </c>
      <c r="B470" s="7" t="s">
        <v>89</v>
      </c>
      <c r="C470" s="8"/>
      <c r="D470" s="8"/>
    </row>
    <row r="471" spans="1:4" x14ac:dyDescent="0.25">
      <c r="A471" s="6">
        <v>420705</v>
      </c>
      <c r="B471" s="7" t="s">
        <v>206</v>
      </c>
      <c r="C471" s="8"/>
      <c r="D471" s="8"/>
    </row>
    <row r="472" spans="1:4" x14ac:dyDescent="0.25">
      <c r="A472" s="6">
        <v>42070501</v>
      </c>
      <c r="B472" s="7" t="s">
        <v>207</v>
      </c>
      <c r="C472" s="8"/>
      <c r="D472" s="8"/>
    </row>
    <row r="473" spans="1:4" x14ac:dyDescent="0.25">
      <c r="A473" s="6">
        <v>42070502</v>
      </c>
      <c r="B473" s="7" t="s">
        <v>208</v>
      </c>
      <c r="C473" s="8"/>
      <c r="D473" s="8"/>
    </row>
    <row r="474" spans="1:4" x14ac:dyDescent="0.25">
      <c r="A474" s="6">
        <v>42070503</v>
      </c>
      <c r="B474" s="7" t="s">
        <v>209</v>
      </c>
      <c r="C474" s="8"/>
      <c r="D474" s="8"/>
    </row>
    <row r="475" spans="1:4" x14ac:dyDescent="0.25">
      <c r="A475" s="6">
        <v>420706</v>
      </c>
      <c r="B475" s="7" t="s">
        <v>91</v>
      </c>
      <c r="C475" s="8"/>
      <c r="D475" s="8"/>
    </row>
    <row r="476" spans="1:4" ht="15.75" thickBot="1" x14ac:dyDescent="0.3">
      <c r="A476" s="19">
        <v>420707</v>
      </c>
      <c r="B476" s="20" t="s">
        <v>210</v>
      </c>
      <c r="C476" s="34"/>
      <c r="D476" s="34"/>
    </row>
    <row r="477" spans="1:4" ht="15.75" thickBot="1" x14ac:dyDescent="0.3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25">
      <c r="A478" s="12">
        <v>4208</v>
      </c>
      <c r="B478" s="13" t="s">
        <v>255</v>
      </c>
      <c r="C478" s="14"/>
      <c r="D478" s="14"/>
    </row>
    <row r="479" spans="1:4" x14ac:dyDescent="0.25">
      <c r="A479" s="16">
        <v>420801</v>
      </c>
      <c r="B479" s="17" t="s">
        <v>87</v>
      </c>
      <c r="C479" s="18"/>
      <c r="D479" s="18"/>
    </row>
    <row r="480" spans="1:4" x14ac:dyDescent="0.25">
      <c r="A480" s="6">
        <v>420802</v>
      </c>
      <c r="B480" s="7" t="s">
        <v>88</v>
      </c>
      <c r="C480" s="8"/>
      <c r="D480" s="8"/>
    </row>
    <row r="481" spans="1:4" x14ac:dyDescent="0.25">
      <c r="A481" s="6">
        <v>420803</v>
      </c>
      <c r="B481" s="7" t="s">
        <v>89</v>
      </c>
      <c r="C481" s="8"/>
      <c r="D481" s="8"/>
    </row>
    <row r="482" spans="1:4" x14ac:dyDescent="0.25">
      <c r="A482" s="6">
        <v>420804</v>
      </c>
      <c r="B482" s="7" t="s">
        <v>206</v>
      </c>
      <c r="C482" s="8"/>
      <c r="D482" s="8"/>
    </row>
    <row r="483" spans="1:4" x14ac:dyDescent="0.25">
      <c r="A483" s="6">
        <v>42080401</v>
      </c>
      <c r="B483" s="7" t="s">
        <v>207</v>
      </c>
      <c r="C483" s="8"/>
      <c r="D483" s="8"/>
    </row>
    <row r="484" spans="1:4" x14ac:dyDescent="0.25">
      <c r="A484" s="6">
        <v>42080402</v>
      </c>
      <c r="B484" s="7" t="s">
        <v>208</v>
      </c>
      <c r="C484" s="8"/>
      <c r="D484" s="8"/>
    </row>
    <row r="485" spans="1:4" x14ac:dyDescent="0.25">
      <c r="A485" s="6">
        <v>42080403</v>
      </c>
      <c r="B485" s="7" t="s">
        <v>209</v>
      </c>
      <c r="C485" s="8"/>
      <c r="D485" s="8"/>
    </row>
    <row r="486" spans="1:4" x14ac:dyDescent="0.25">
      <c r="A486" s="6">
        <v>420805</v>
      </c>
      <c r="B486" s="7" t="s">
        <v>91</v>
      </c>
      <c r="C486" s="8"/>
      <c r="D486" s="8"/>
    </row>
    <row r="487" spans="1:4" ht="15.75" thickBot="1" x14ac:dyDescent="0.3">
      <c r="A487" s="19">
        <v>420806</v>
      </c>
      <c r="B487" s="20" t="s">
        <v>210</v>
      </c>
      <c r="C487" s="34"/>
      <c r="D487" s="34"/>
    </row>
    <row r="488" spans="1:4" ht="15.75" thickBot="1" x14ac:dyDescent="0.3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25">
      <c r="A489" s="12">
        <v>4209</v>
      </c>
      <c r="B489" s="13" t="s">
        <v>256</v>
      </c>
      <c r="C489" s="14"/>
      <c r="D489" s="14"/>
    </row>
    <row r="490" spans="1:4" x14ac:dyDescent="0.25">
      <c r="A490" s="6">
        <v>420901</v>
      </c>
      <c r="B490" s="7" t="s">
        <v>87</v>
      </c>
      <c r="C490" s="8"/>
      <c r="D490" s="8"/>
    </row>
    <row r="491" spans="1:4" x14ac:dyDescent="0.25">
      <c r="A491" s="6">
        <v>420902</v>
      </c>
      <c r="B491" s="7" t="s">
        <v>88</v>
      </c>
      <c r="C491" s="8"/>
      <c r="D491" s="8"/>
    </row>
    <row r="492" spans="1:4" x14ac:dyDescent="0.25">
      <c r="A492" s="6">
        <v>420903</v>
      </c>
      <c r="B492" s="7" t="s">
        <v>89</v>
      </c>
      <c r="C492" s="8"/>
      <c r="D492" s="8"/>
    </row>
    <row r="493" spans="1:4" x14ac:dyDescent="0.25">
      <c r="A493" s="6">
        <v>420904</v>
      </c>
      <c r="B493" s="7" t="s">
        <v>206</v>
      </c>
      <c r="C493" s="8"/>
      <c r="D493" s="8"/>
    </row>
    <row r="494" spans="1:4" x14ac:dyDescent="0.25">
      <c r="A494" s="6">
        <v>42090401</v>
      </c>
      <c r="B494" s="7" t="s">
        <v>207</v>
      </c>
      <c r="C494" s="8"/>
      <c r="D494" s="8"/>
    </row>
    <row r="495" spans="1:4" x14ac:dyDescent="0.25">
      <c r="A495" s="6">
        <v>42090402</v>
      </c>
      <c r="B495" s="7" t="s">
        <v>208</v>
      </c>
      <c r="C495" s="8"/>
      <c r="D495" s="8"/>
    </row>
    <row r="496" spans="1:4" x14ac:dyDescent="0.25">
      <c r="A496" s="6">
        <v>42090403</v>
      </c>
      <c r="B496" s="7" t="s">
        <v>209</v>
      </c>
      <c r="C496" s="8"/>
      <c r="D496" s="8"/>
    </row>
    <row r="497" spans="1:4" x14ac:dyDescent="0.25">
      <c r="A497" s="6">
        <v>420905</v>
      </c>
      <c r="B497" s="7" t="s">
        <v>91</v>
      </c>
      <c r="C497" s="8"/>
      <c r="D497" s="8"/>
    </row>
    <row r="498" spans="1:4" ht="15.75" thickBot="1" x14ac:dyDescent="0.3">
      <c r="A498" s="19">
        <v>420906</v>
      </c>
      <c r="B498" s="20" t="s">
        <v>210</v>
      </c>
      <c r="C498" s="34"/>
      <c r="D498" s="34"/>
    </row>
    <row r="499" spans="1:4" ht="15.75" thickBot="1" x14ac:dyDescent="0.3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25">
      <c r="A500" s="12">
        <v>4210</v>
      </c>
      <c r="B500" s="13" t="s">
        <v>257</v>
      </c>
      <c r="C500" s="14"/>
      <c r="D500" s="14"/>
    </row>
    <row r="501" spans="1:4" x14ac:dyDescent="0.25">
      <c r="A501" s="6">
        <v>421001</v>
      </c>
      <c r="B501" s="7" t="s">
        <v>219</v>
      </c>
      <c r="C501" s="8"/>
      <c r="D501" s="8"/>
    </row>
    <row r="502" spans="1:4" x14ac:dyDescent="0.25">
      <c r="A502" s="6">
        <v>421002</v>
      </c>
      <c r="B502" s="7" t="s">
        <v>258</v>
      </c>
      <c r="C502" s="8"/>
      <c r="D502" s="8"/>
    </row>
    <row r="503" spans="1:4" x14ac:dyDescent="0.25">
      <c r="A503" s="6">
        <v>421003</v>
      </c>
      <c r="B503" s="7" t="s">
        <v>221</v>
      </c>
      <c r="C503" s="8"/>
      <c r="D503" s="8"/>
    </row>
    <row r="504" spans="1:4" x14ac:dyDescent="0.25">
      <c r="A504" s="6">
        <v>421004</v>
      </c>
      <c r="B504" s="7" t="s">
        <v>222</v>
      </c>
      <c r="C504" s="8"/>
      <c r="D504" s="8"/>
    </row>
    <row r="505" spans="1:4" x14ac:dyDescent="0.25">
      <c r="A505" s="6">
        <v>421005</v>
      </c>
      <c r="B505" s="7" t="s">
        <v>259</v>
      </c>
      <c r="C505" s="8"/>
      <c r="D505" s="8"/>
    </row>
    <row r="506" spans="1:4" x14ac:dyDescent="0.25">
      <c r="A506" s="6">
        <v>421006</v>
      </c>
      <c r="B506" s="7" t="s">
        <v>260</v>
      </c>
      <c r="C506" s="8"/>
      <c r="D506" s="8"/>
    </row>
    <row r="507" spans="1:4" x14ac:dyDescent="0.25">
      <c r="A507" s="6">
        <v>421007</v>
      </c>
      <c r="B507" s="7" t="s">
        <v>261</v>
      </c>
      <c r="C507" s="8"/>
      <c r="D507" s="8"/>
    </row>
    <row r="508" spans="1:4" x14ac:dyDescent="0.25">
      <c r="A508" s="6">
        <v>421008</v>
      </c>
      <c r="B508" s="7" t="s">
        <v>118</v>
      </c>
      <c r="C508" s="8"/>
      <c r="D508" s="8"/>
    </row>
    <row r="509" spans="1:4" x14ac:dyDescent="0.25">
      <c r="A509" s="6">
        <v>42100801</v>
      </c>
      <c r="B509" s="7" t="s">
        <v>207</v>
      </c>
      <c r="C509" s="8"/>
      <c r="D509" s="8"/>
    </row>
    <row r="510" spans="1:4" x14ac:dyDescent="0.25">
      <c r="A510" s="6">
        <v>42100802</v>
      </c>
      <c r="B510" s="7" t="s">
        <v>208</v>
      </c>
      <c r="C510" s="8"/>
      <c r="D510" s="8"/>
    </row>
    <row r="511" spans="1:4" x14ac:dyDescent="0.25">
      <c r="A511" s="6">
        <v>42100803</v>
      </c>
      <c r="B511" s="7" t="s">
        <v>209</v>
      </c>
      <c r="C511" s="8"/>
      <c r="D511" s="8"/>
    </row>
    <row r="512" spans="1:4" ht="15.75" thickBot="1" x14ac:dyDescent="0.3">
      <c r="A512" s="19">
        <v>421009</v>
      </c>
      <c r="B512" s="20" t="s">
        <v>227</v>
      </c>
      <c r="C512" s="34"/>
      <c r="D512" s="34"/>
    </row>
    <row r="513" spans="1:4" ht="15.75" thickBot="1" x14ac:dyDescent="0.3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25">
      <c r="A514" s="12">
        <v>4211</v>
      </c>
      <c r="B514" s="13" t="s">
        <v>262</v>
      </c>
      <c r="C514" s="14"/>
      <c r="D514" s="14"/>
    </row>
    <row r="515" spans="1:4" x14ac:dyDescent="0.25">
      <c r="A515" s="6">
        <v>421101</v>
      </c>
      <c r="B515" s="7" t="s">
        <v>219</v>
      </c>
      <c r="C515" s="8"/>
      <c r="D515" s="8"/>
    </row>
    <row r="516" spans="1:4" x14ac:dyDescent="0.25">
      <c r="A516" s="6">
        <v>421102</v>
      </c>
      <c r="B516" s="7" t="s">
        <v>220</v>
      </c>
      <c r="C516" s="8"/>
      <c r="D516" s="8"/>
    </row>
    <row r="517" spans="1:4" x14ac:dyDescent="0.25">
      <c r="A517" s="6">
        <v>421103</v>
      </c>
      <c r="B517" s="7" t="s">
        <v>221</v>
      </c>
      <c r="C517" s="8"/>
      <c r="D517" s="8"/>
    </row>
    <row r="518" spans="1:4" x14ac:dyDescent="0.25">
      <c r="A518" s="6">
        <v>421104</v>
      </c>
      <c r="B518" s="7" t="s">
        <v>222</v>
      </c>
      <c r="C518" s="8"/>
      <c r="D518" s="8"/>
    </row>
    <row r="519" spans="1:4" x14ac:dyDescent="0.25">
      <c r="A519" s="6">
        <v>421105</v>
      </c>
      <c r="B519" s="7" t="s">
        <v>259</v>
      </c>
      <c r="C519" s="8"/>
      <c r="D519" s="8"/>
    </row>
    <row r="520" spans="1:4" x14ac:dyDescent="0.25">
      <c r="A520" s="6">
        <v>421106</v>
      </c>
      <c r="B520" s="7" t="s">
        <v>260</v>
      </c>
      <c r="C520" s="8"/>
      <c r="D520" s="8"/>
    </row>
    <row r="521" spans="1:4" x14ac:dyDescent="0.25">
      <c r="A521" s="6">
        <v>421107</v>
      </c>
      <c r="B521" s="7" t="s">
        <v>263</v>
      </c>
      <c r="C521" s="8"/>
      <c r="D521" s="8"/>
    </row>
    <row r="522" spans="1:4" x14ac:dyDescent="0.25">
      <c r="A522" s="6">
        <v>421108</v>
      </c>
      <c r="B522" s="7" t="s">
        <v>118</v>
      </c>
      <c r="C522" s="8"/>
      <c r="D522" s="8"/>
    </row>
    <row r="523" spans="1:4" x14ac:dyDescent="0.25">
      <c r="A523" s="6">
        <v>42110801</v>
      </c>
      <c r="B523" s="7" t="s">
        <v>207</v>
      </c>
      <c r="C523" s="8"/>
      <c r="D523" s="8"/>
    </row>
    <row r="524" spans="1:4" x14ac:dyDescent="0.25">
      <c r="A524" s="6">
        <v>42110802</v>
      </c>
      <c r="B524" s="7" t="s">
        <v>208</v>
      </c>
      <c r="C524" s="8"/>
      <c r="D524" s="8"/>
    </row>
    <row r="525" spans="1:4" x14ac:dyDescent="0.25">
      <c r="A525" s="6">
        <v>42110803</v>
      </c>
      <c r="B525" s="7" t="s">
        <v>209</v>
      </c>
      <c r="C525" s="8"/>
      <c r="D525" s="8"/>
    </row>
    <row r="526" spans="1:4" ht="15.75" thickBot="1" x14ac:dyDescent="0.3">
      <c r="A526" s="19">
        <v>421109</v>
      </c>
      <c r="B526" s="20" t="s">
        <v>227</v>
      </c>
      <c r="C526" s="34"/>
      <c r="D526" s="34"/>
    </row>
    <row r="527" spans="1:4" ht="15.75" thickBot="1" x14ac:dyDescent="0.3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25">
      <c r="A528" s="12">
        <v>4212</v>
      </c>
      <c r="B528" s="13" t="s">
        <v>233</v>
      </c>
      <c r="C528" s="14"/>
      <c r="D528" s="14"/>
    </row>
    <row r="529" spans="1:4" x14ac:dyDescent="0.25">
      <c r="A529" s="6">
        <v>421201</v>
      </c>
      <c r="B529" s="7" t="s">
        <v>86</v>
      </c>
      <c r="C529" s="8"/>
      <c r="D529" s="8"/>
    </row>
    <row r="530" spans="1:4" x14ac:dyDescent="0.25">
      <c r="A530" s="6">
        <v>421202</v>
      </c>
      <c r="B530" s="7" t="s">
        <v>87</v>
      </c>
      <c r="C530" s="8"/>
      <c r="D530" s="8"/>
    </row>
    <row r="531" spans="1:4" x14ac:dyDescent="0.25">
      <c r="A531" s="6">
        <v>421203</v>
      </c>
      <c r="B531" s="7" t="s">
        <v>88</v>
      </c>
      <c r="C531" s="8"/>
      <c r="D531" s="8"/>
    </row>
    <row r="532" spans="1:4" x14ac:dyDescent="0.25">
      <c r="A532" s="6">
        <v>421204</v>
      </c>
      <c r="B532" s="7" t="s">
        <v>89</v>
      </c>
      <c r="C532" s="8"/>
      <c r="D532" s="8"/>
    </row>
    <row r="533" spans="1:4" x14ac:dyDescent="0.25">
      <c r="A533" s="6">
        <v>421205</v>
      </c>
      <c r="B533" s="7" t="s">
        <v>206</v>
      </c>
      <c r="C533" s="8"/>
      <c r="D533" s="8"/>
    </row>
    <row r="534" spans="1:4" x14ac:dyDescent="0.25">
      <c r="A534" s="6">
        <v>42120501</v>
      </c>
      <c r="B534" s="17" t="s">
        <v>207</v>
      </c>
      <c r="C534" s="18"/>
      <c r="D534" s="18"/>
    </row>
    <row r="535" spans="1:4" x14ac:dyDescent="0.25">
      <c r="A535" s="6">
        <v>42120502</v>
      </c>
      <c r="B535" s="17" t="s">
        <v>208</v>
      </c>
      <c r="C535" s="18"/>
      <c r="D535" s="18"/>
    </row>
    <row r="536" spans="1:4" x14ac:dyDescent="0.25">
      <c r="A536" s="6">
        <v>42120503</v>
      </c>
      <c r="B536" s="17" t="s">
        <v>209</v>
      </c>
      <c r="C536" s="18"/>
      <c r="D536" s="18"/>
    </row>
    <row r="537" spans="1:4" x14ac:dyDescent="0.25">
      <c r="A537" s="6">
        <v>421206</v>
      </c>
      <c r="B537" s="7" t="s">
        <v>91</v>
      </c>
      <c r="C537" s="8"/>
      <c r="D537" s="8"/>
    </row>
    <row r="538" spans="1:4" ht="15.75" thickBot="1" x14ac:dyDescent="0.3">
      <c r="A538" s="19">
        <v>421207</v>
      </c>
      <c r="B538" s="20" t="s">
        <v>92</v>
      </c>
      <c r="C538" s="34"/>
      <c r="D538" s="34"/>
    </row>
    <row r="539" spans="1:4" ht="15.75" thickBot="1" x14ac:dyDescent="0.3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25">
      <c r="A540" s="12">
        <v>4213</v>
      </c>
      <c r="B540" s="13" t="s">
        <v>264</v>
      </c>
      <c r="C540" s="14"/>
      <c r="D540" s="14"/>
    </row>
    <row r="541" spans="1:4" x14ac:dyDescent="0.25">
      <c r="A541" s="6">
        <v>421301</v>
      </c>
      <c r="B541" s="7" t="s">
        <v>86</v>
      </c>
      <c r="C541" s="8"/>
      <c r="D541" s="8"/>
    </row>
    <row r="542" spans="1:4" x14ac:dyDescent="0.25">
      <c r="A542" s="6">
        <v>421302</v>
      </c>
      <c r="B542" s="7" t="s">
        <v>265</v>
      </c>
      <c r="C542" s="8"/>
      <c r="D542" s="8"/>
    </row>
    <row r="543" spans="1:4" x14ac:dyDescent="0.25">
      <c r="A543" s="6">
        <v>421303</v>
      </c>
      <c r="B543" s="7" t="s">
        <v>88</v>
      </c>
      <c r="C543" s="8"/>
      <c r="D543" s="8"/>
    </row>
    <row r="544" spans="1:4" x14ac:dyDescent="0.25">
      <c r="A544" s="6">
        <v>421304</v>
      </c>
      <c r="B544" s="7" t="s">
        <v>89</v>
      </c>
      <c r="C544" s="8"/>
      <c r="D544" s="8"/>
    </row>
    <row r="545" spans="1:4" x14ac:dyDescent="0.25">
      <c r="A545" s="6">
        <v>421305</v>
      </c>
      <c r="B545" s="7" t="s">
        <v>206</v>
      </c>
      <c r="C545" s="8"/>
      <c r="D545" s="8"/>
    </row>
    <row r="546" spans="1:4" x14ac:dyDescent="0.25">
      <c r="A546" s="6">
        <v>42130501</v>
      </c>
      <c r="B546" s="7" t="s">
        <v>207</v>
      </c>
      <c r="C546" s="8"/>
      <c r="D546" s="8"/>
    </row>
    <row r="547" spans="1:4" x14ac:dyDescent="0.25">
      <c r="A547" s="6">
        <v>42130502</v>
      </c>
      <c r="B547" s="7" t="s">
        <v>208</v>
      </c>
      <c r="C547" s="8"/>
      <c r="D547" s="8"/>
    </row>
    <row r="548" spans="1:4" x14ac:dyDescent="0.25">
      <c r="A548" s="6">
        <v>42130503</v>
      </c>
      <c r="B548" s="7" t="s">
        <v>209</v>
      </c>
      <c r="C548" s="8"/>
      <c r="D548" s="8"/>
    </row>
    <row r="549" spans="1:4" x14ac:dyDescent="0.25">
      <c r="A549" s="6">
        <v>421306</v>
      </c>
      <c r="B549" s="7" t="s">
        <v>91</v>
      </c>
      <c r="C549" s="8"/>
      <c r="D549" s="8"/>
    </row>
    <row r="550" spans="1:4" ht="15.75" thickBot="1" x14ac:dyDescent="0.3">
      <c r="A550" s="19">
        <v>421307</v>
      </c>
      <c r="B550" s="20" t="s">
        <v>92</v>
      </c>
      <c r="C550" s="34"/>
      <c r="D550" s="34"/>
    </row>
    <row r="551" spans="1:4" ht="15.75" thickBot="1" x14ac:dyDescent="0.3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25">
      <c r="A552" s="12">
        <v>4214</v>
      </c>
      <c r="B552" s="13" t="s">
        <v>236</v>
      </c>
      <c r="C552" s="14"/>
      <c r="D552" s="14"/>
    </row>
    <row r="553" spans="1:4" x14ac:dyDescent="0.25">
      <c r="A553" s="6">
        <v>421401</v>
      </c>
      <c r="B553" s="7" t="s">
        <v>237</v>
      </c>
      <c r="C553" s="8"/>
      <c r="D553" s="8"/>
    </row>
    <row r="554" spans="1:4" x14ac:dyDescent="0.25">
      <c r="A554" s="6">
        <v>421402</v>
      </c>
      <c r="B554" s="7" t="s">
        <v>238</v>
      </c>
      <c r="C554" s="8"/>
      <c r="D554" s="8"/>
    </row>
    <row r="555" spans="1:4" x14ac:dyDescent="0.25">
      <c r="A555" s="6">
        <v>421403</v>
      </c>
      <c r="B555" s="7" t="s">
        <v>245</v>
      </c>
      <c r="C555" s="8"/>
      <c r="D555" s="8"/>
    </row>
    <row r="556" spans="1:4" x14ac:dyDescent="0.25">
      <c r="A556" s="6">
        <v>421404</v>
      </c>
      <c r="B556" s="7" t="s">
        <v>240</v>
      </c>
      <c r="C556" s="8"/>
      <c r="D556" s="8"/>
    </row>
    <row r="557" spans="1:4" x14ac:dyDescent="0.25">
      <c r="A557" s="6">
        <v>421405</v>
      </c>
      <c r="B557" s="7" t="s">
        <v>241</v>
      </c>
      <c r="C557" s="8"/>
      <c r="D557" s="8"/>
    </row>
    <row r="558" spans="1:4" x14ac:dyDescent="0.25">
      <c r="A558" s="6">
        <v>421406</v>
      </c>
      <c r="B558" s="7" t="s">
        <v>116</v>
      </c>
      <c r="C558" s="8"/>
      <c r="D558" s="8"/>
    </row>
    <row r="559" spans="1:4" x14ac:dyDescent="0.25">
      <c r="A559" s="6">
        <v>421407</v>
      </c>
      <c r="B559" s="7" t="s">
        <v>266</v>
      </c>
      <c r="C559" s="8"/>
      <c r="D559" s="8"/>
    </row>
    <row r="560" spans="1:4" x14ac:dyDescent="0.25">
      <c r="A560" s="6">
        <v>421408</v>
      </c>
      <c r="B560" s="7" t="s">
        <v>118</v>
      </c>
      <c r="C560" s="8"/>
      <c r="D560" s="8"/>
    </row>
    <row r="561" spans="1:4" x14ac:dyDescent="0.25">
      <c r="A561" s="6">
        <v>42140801</v>
      </c>
      <c r="B561" s="7" t="s">
        <v>207</v>
      </c>
      <c r="C561" s="8"/>
      <c r="D561" s="8"/>
    </row>
    <row r="562" spans="1:4" x14ac:dyDescent="0.25">
      <c r="A562" s="6">
        <v>42140802</v>
      </c>
      <c r="B562" s="7" t="s">
        <v>208</v>
      </c>
      <c r="C562" s="36"/>
      <c r="D562" s="8"/>
    </row>
    <row r="563" spans="1:4" x14ac:dyDescent="0.25">
      <c r="A563" s="6">
        <v>421408</v>
      </c>
      <c r="B563" s="7" t="s">
        <v>209</v>
      </c>
      <c r="C563" s="8"/>
      <c r="D563" s="8"/>
    </row>
    <row r="564" spans="1:4" x14ac:dyDescent="0.25">
      <c r="A564" s="6">
        <v>421409</v>
      </c>
      <c r="B564" s="7" t="s">
        <v>267</v>
      </c>
      <c r="C564" s="8"/>
      <c r="D564" s="8"/>
    </row>
    <row r="565" spans="1:4" x14ac:dyDescent="0.25">
      <c r="A565" s="6">
        <v>421410</v>
      </c>
      <c r="B565" s="7" t="s">
        <v>268</v>
      </c>
      <c r="C565" s="8"/>
      <c r="D565" s="8"/>
    </row>
    <row r="566" spans="1:4" ht="15.75" thickBot="1" x14ac:dyDescent="0.3">
      <c r="A566" s="19">
        <v>421411</v>
      </c>
      <c r="B566" s="20" t="s">
        <v>121</v>
      </c>
      <c r="C566" s="34"/>
      <c r="D566" s="34"/>
    </row>
    <row r="567" spans="1:4" ht="15.75" thickBot="1" x14ac:dyDescent="0.3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25">
      <c r="A568" s="12">
        <v>4215</v>
      </c>
      <c r="B568" s="13" t="s">
        <v>269</v>
      </c>
      <c r="C568" s="14"/>
      <c r="D568" s="14"/>
    </row>
    <row r="569" spans="1:4" x14ac:dyDescent="0.25">
      <c r="A569" s="6">
        <v>421501</v>
      </c>
      <c r="B569" s="7" t="s">
        <v>237</v>
      </c>
      <c r="C569" s="8"/>
      <c r="D569" s="8"/>
    </row>
    <row r="570" spans="1:4" x14ac:dyDescent="0.25">
      <c r="A570" s="6">
        <v>421502</v>
      </c>
      <c r="B570" s="7" t="s">
        <v>238</v>
      </c>
      <c r="C570" s="8"/>
      <c r="D570" s="8"/>
    </row>
    <row r="571" spans="1:4" x14ac:dyDescent="0.25">
      <c r="A571" s="6">
        <v>421503</v>
      </c>
      <c r="B571" s="7" t="s">
        <v>245</v>
      </c>
      <c r="C571" s="8"/>
      <c r="D571" s="8"/>
    </row>
    <row r="572" spans="1:4" x14ac:dyDescent="0.25">
      <c r="A572" s="6">
        <v>421504</v>
      </c>
      <c r="B572" s="7" t="s">
        <v>240</v>
      </c>
      <c r="C572" s="8"/>
      <c r="D572" s="8"/>
    </row>
    <row r="573" spans="1:4" x14ac:dyDescent="0.25">
      <c r="A573" s="6">
        <v>421505</v>
      </c>
      <c r="B573" s="7" t="s">
        <v>241</v>
      </c>
      <c r="C573" s="8"/>
      <c r="D573" s="8"/>
    </row>
    <row r="574" spans="1:4" x14ac:dyDescent="0.25">
      <c r="A574" s="6">
        <v>421506</v>
      </c>
      <c r="B574" s="7" t="s">
        <v>116</v>
      </c>
      <c r="C574" s="8"/>
      <c r="D574" s="8"/>
    </row>
    <row r="575" spans="1:4" x14ac:dyDescent="0.25">
      <c r="A575" s="6">
        <v>421507</v>
      </c>
      <c r="B575" s="7" t="s">
        <v>266</v>
      </c>
      <c r="C575" s="8"/>
      <c r="D575" s="8"/>
    </row>
    <row r="576" spans="1:4" x14ac:dyDescent="0.25">
      <c r="A576" s="6">
        <v>421508</v>
      </c>
      <c r="B576" s="7" t="s">
        <v>118</v>
      </c>
      <c r="C576" s="8"/>
      <c r="D576" s="8"/>
    </row>
    <row r="577" spans="1:4" x14ac:dyDescent="0.25">
      <c r="A577" s="6">
        <v>42150801</v>
      </c>
      <c r="B577" s="7" t="s">
        <v>207</v>
      </c>
      <c r="C577" s="8"/>
      <c r="D577" s="8"/>
    </row>
    <row r="578" spans="1:4" x14ac:dyDescent="0.25">
      <c r="A578" s="6">
        <v>42150802</v>
      </c>
      <c r="B578" s="7" t="s">
        <v>208</v>
      </c>
      <c r="C578" s="8"/>
      <c r="D578" s="8"/>
    </row>
    <row r="579" spans="1:4" x14ac:dyDescent="0.25">
      <c r="A579" s="6">
        <v>42150803</v>
      </c>
      <c r="B579" s="7" t="s">
        <v>209</v>
      </c>
      <c r="C579" s="8"/>
      <c r="D579" s="8"/>
    </row>
    <row r="580" spans="1:4" x14ac:dyDescent="0.25">
      <c r="A580" s="6">
        <v>421509</v>
      </c>
      <c r="B580" s="7" t="s">
        <v>267</v>
      </c>
      <c r="C580" s="8"/>
      <c r="D580" s="8"/>
    </row>
    <row r="581" spans="1:4" x14ac:dyDescent="0.25">
      <c r="A581" s="6">
        <v>421510</v>
      </c>
      <c r="B581" s="7" t="s">
        <v>243</v>
      </c>
      <c r="C581" s="8"/>
      <c r="D581" s="8"/>
    </row>
    <row r="582" spans="1:4" ht="15.75" thickBot="1" x14ac:dyDescent="0.3">
      <c r="A582" s="19">
        <v>421511</v>
      </c>
      <c r="B582" s="20" t="s">
        <v>121</v>
      </c>
      <c r="C582" s="34"/>
      <c r="D582" s="34"/>
    </row>
    <row r="583" spans="1:4" ht="15.75" thickBot="1" x14ac:dyDescent="0.3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25">
      <c r="A584" s="12">
        <v>43</v>
      </c>
      <c r="B584" s="13" t="s">
        <v>270</v>
      </c>
      <c r="C584" s="14"/>
      <c r="D584" s="14"/>
    </row>
    <row r="585" spans="1:4" x14ac:dyDescent="0.25">
      <c r="A585" s="3">
        <v>4301</v>
      </c>
      <c r="B585" s="4" t="s">
        <v>202</v>
      </c>
      <c r="C585" s="8"/>
      <c r="D585" s="8"/>
    </row>
    <row r="586" spans="1:4" x14ac:dyDescent="0.25">
      <c r="A586" s="6">
        <v>430101</v>
      </c>
      <c r="B586" s="7" t="s">
        <v>94</v>
      </c>
      <c r="C586" s="8">
        <v>4227583.7699999996</v>
      </c>
      <c r="D586" s="8">
        <v>7751940.5</v>
      </c>
    </row>
    <row r="587" spans="1:4" x14ac:dyDescent="0.25">
      <c r="A587" s="6">
        <v>430102</v>
      </c>
      <c r="B587" s="7" t="s">
        <v>95</v>
      </c>
      <c r="C587" s="8">
        <v>4227583.7699999996</v>
      </c>
      <c r="D587" s="8">
        <v>7751940.5</v>
      </c>
    </row>
    <row r="588" spans="1:4" x14ac:dyDescent="0.25">
      <c r="A588" s="6">
        <v>430103</v>
      </c>
      <c r="B588" s="7" t="s">
        <v>96</v>
      </c>
      <c r="C588" s="8">
        <v>686596.76</v>
      </c>
      <c r="D588" s="8">
        <v>165129.93</v>
      </c>
    </row>
    <row r="589" spans="1:4" x14ac:dyDescent="0.25">
      <c r="A589" s="6">
        <v>430104</v>
      </c>
      <c r="B589" s="7" t="s">
        <v>97</v>
      </c>
      <c r="C589" s="8">
        <v>1521649.94</v>
      </c>
      <c r="D589" s="8">
        <v>410059.76</v>
      </c>
    </row>
    <row r="590" spans="1:4" x14ac:dyDescent="0.25">
      <c r="A590" s="6">
        <v>430105</v>
      </c>
      <c r="B590" s="7" t="s">
        <v>98</v>
      </c>
      <c r="C590" s="8">
        <v>-61603.83</v>
      </c>
      <c r="D590" s="8">
        <v>564369.88</v>
      </c>
    </row>
    <row r="591" spans="1:4" x14ac:dyDescent="0.25">
      <c r="A591" s="6">
        <v>430106</v>
      </c>
      <c r="B591" s="7" t="s">
        <v>271</v>
      </c>
      <c r="C591" s="8">
        <v>572628787.42999995</v>
      </c>
      <c r="D591" s="8">
        <v>390921420.43000001</v>
      </c>
    </row>
    <row r="592" spans="1:4" x14ac:dyDescent="0.25">
      <c r="A592" s="6">
        <v>430107</v>
      </c>
      <c r="B592" s="7" t="s">
        <v>100</v>
      </c>
      <c r="C592" s="8"/>
      <c r="D592" s="8"/>
    </row>
    <row r="593" spans="1:4" x14ac:dyDescent="0.25">
      <c r="A593" s="6">
        <v>430108</v>
      </c>
      <c r="B593" s="7" t="s">
        <v>101</v>
      </c>
      <c r="C593" s="8">
        <v>6502451.4199999999</v>
      </c>
      <c r="D593" s="8">
        <v>6914725.1699999999</v>
      </c>
    </row>
    <row r="594" spans="1:4" x14ac:dyDescent="0.25">
      <c r="A594" s="6">
        <v>430109</v>
      </c>
      <c r="B594" s="7" t="s">
        <v>102</v>
      </c>
      <c r="C594" s="8">
        <v>3105775.85</v>
      </c>
      <c r="D594" s="8">
        <v>1907443.25</v>
      </c>
    </row>
    <row r="595" spans="1:4" x14ac:dyDescent="0.25">
      <c r="A595" s="6">
        <v>430110</v>
      </c>
      <c r="B595" s="7" t="s">
        <v>103</v>
      </c>
      <c r="C595" s="8">
        <v>9850.01</v>
      </c>
      <c r="D595" s="8">
        <v>2203561.06</v>
      </c>
    </row>
    <row r="596" spans="1:4" x14ac:dyDescent="0.25">
      <c r="A596" s="6">
        <v>430111</v>
      </c>
      <c r="B596" s="7" t="s">
        <v>104</v>
      </c>
      <c r="C596" s="8">
        <v>67776.160000000003</v>
      </c>
      <c r="D596" s="8">
        <v>543336.39</v>
      </c>
    </row>
    <row r="597" spans="1:4" x14ac:dyDescent="0.25">
      <c r="A597" s="6">
        <v>430112</v>
      </c>
      <c r="B597" s="7" t="s">
        <v>105</v>
      </c>
      <c r="C597" s="8">
        <v>152955171.50999999</v>
      </c>
      <c r="D597" s="8">
        <v>145162395.30000001</v>
      </c>
    </row>
    <row r="598" spans="1:4" x14ac:dyDescent="0.25">
      <c r="A598" s="6">
        <v>430113</v>
      </c>
      <c r="B598" s="7" t="s">
        <v>106</v>
      </c>
      <c r="C598" s="8">
        <v>2504989.67</v>
      </c>
      <c r="D598" s="8">
        <v>1821231.33</v>
      </c>
    </row>
    <row r="599" spans="1:4" x14ac:dyDescent="0.25">
      <c r="A599" s="6">
        <v>430114</v>
      </c>
      <c r="B599" s="7" t="s">
        <v>107</v>
      </c>
      <c r="C599" s="8">
        <v>6686121.3600000003</v>
      </c>
      <c r="D599" s="8">
        <v>2275835.79</v>
      </c>
    </row>
    <row r="600" spans="1:4" ht="15.75" thickBot="1" x14ac:dyDescent="0.3">
      <c r="A600" s="19">
        <v>430115</v>
      </c>
      <c r="B600" s="20" t="s">
        <v>108</v>
      </c>
      <c r="C600" s="8">
        <v>39623091.700000003</v>
      </c>
      <c r="D600" s="8">
        <v>33431807.149999999</v>
      </c>
    </row>
    <row r="601" spans="1:4" ht="15.75" thickBot="1" x14ac:dyDescent="0.3">
      <c r="A601" s="9" t="s">
        <v>18</v>
      </c>
      <c r="B601" s="10"/>
      <c r="C601" s="11">
        <f>SUM(C586:C600)</f>
        <v>794685825.51999986</v>
      </c>
      <c r="D601" s="11">
        <f>SUM(D586:D600)</f>
        <v>601825196.44000006</v>
      </c>
    </row>
    <row r="602" spans="1:4" x14ac:dyDescent="0.25">
      <c r="A602" s="12">
        <v>4302</v>
      </c>
      <c r="B602" s="13" t="s">
        <v>211</v>
      </c>
      <c r="C602" s="14"/>
      <c r="D602" s="14"/>
    </row>
    <row r="603" spans="1:4" x14ac:dyDescent="0.25">
      <c r="A603" s="6">
        <v>430201</v>
      </c>
      <c r="B603" s="7" t="s">
        <v>94</v>
      </c>
      <c r="C603" s="8"/>
      <c r="D603" s="8"/>
    </row>
    <row r="604" spans="1:4" x14ac:dyDescent="0.25">
      <c r="A604" s="6">
        <v>430202</v>
      </c>
      <c r="B604" s="7" t="s">
        <v>95</v>
      </c>
      <c r="C604" s="8"/>
      <c r="D604" s="8"/>
    </row>
    <row r="605" spans="1:4" x14ac:dyDescent="0.25">
      <c r="A605" s="6">
        <v>430203</v>
      </c>
      <c r="B605" s="7" t="s">
        <v>96</v>
      </c>
      <c r="C605" s="8"/>
      <c r="D605" s="8"/>
    </row>
    <row r="606" spans="1:4" x14ac:dyDescent="0.25">
      <c r="A606" s="6">
        <v>430204</v>
      </c>
      <c r="B606" s="7" t="s">
        <v>97</v>
      </c>
      <c r="C606" s="8"/>
      <c r="D606" s="8"/>
    </row>
    <row r="607" spans="1:4" x14ac:dyDescent="0.25">
      <c r="A607" s="6">
        <v>430205</v>
      </c>
      <c r="B607" s="7" t="s">
        <v>98</v>
      </c>
      <c r="C607" s="8"/>
      <c r="D607" s="8"/>
    </row>
    <row r="608" spans="1:4" x14ac:dyDescent="0.25">
      <c r="A608" s="6">
        <v>430206</v>
      </c>
      <c r="B608" s="7" t="s">
        <v>271</v>
      </c>
      <c r="C608" s="8"/>
      <c r="D608" s="8"/>
    </row>
    <row r="609" spans="1:4" x14ac:dyDescent="0.25">
      <c r="A609" s="6">
        <v>430207</v>
      </c>
      <c r="B609" s="7" t="s">
        <v>100</v>
      </c>
      <c r="C609" s="8"/>
      <c r="D609" s="8"/>
    </row>
    <row r="610" spans="1:4" x14ac:dyDescent="0.25">
      <c r="A610" s="6">
        <v>430208</v>
      </c>
      <c r="B610" s="7" t="s">
        <v>101</v>
      </c>
      <c r="C610" s="8"/>
      <c r="D610" s="8"/>
    </row>
    <row r="611" spans="1:4" x14ac:dyDescent="0.25">
      <c r="A611" s="6">
        <v>430209</v>
      </c>
      <c r="B611" s="7" t="s">
        <v>102</v>
      </c>
      <c r="C611" s="8"/>
      <c r="D611" s="8"/>
    </row>
    <row r="612" spans="1:4" x14ac:dyDescent="0.25">
      <c r="A612" s="6">
        <v>430210</v>
      </c>
      <c r="B612" s="7" t="s">
        <v>103</v>
      </c>
      <c r="C612" s="8"/>
      <c r="D612" s="8"/>
    </row>
    <row r="613" spans="1:4" x14ac:dyDescent="0.25">
      <c r="A613" s="6">
        <v>430211</v>
      </c>
      <c r="B613" s="7" t="s">
        <v>104</v>
      </c>
      <c r="C613" s="8"/>
      <c r="D613" s="8"/>
    </row>
    <row r="614" spans="1:4" x14ac:dyDescent="0.25">
      <c r="A614" s="6">
        <v>430212</v>
      </c>
      <c r="B614" s="7" t="s">
        <v>105</v>
      </c>
      <c r="C614" s="8"/>
      <c r="D614" s="8"/>
    </row>
    <row r="615" spans="1:4" x14ac:dyDescent="0.25">
      <c r="A615" s="6">
        <v>430213</v>
      </c>
      <c r="B615" s="7" t="s">
        <v>106</v>
      </c>
      <c r="C615" s="8"/>
      <c r="D615" s="8"/>
    </row>
    <row r="616" spans="1:4" x14ac:dyDescent="0.25">
      <c r="A616" s="6">
        <v>430214</v>
      </c>
      <c r="B616" s="7" t="s">
        <v>107</v>
      </c>
      <c r="C616" s="8"/>
      <c r="D616" s="8"/>
    </row>
    <row r="617" spans="1:4" ht="15.75" thickBot="1" x14ac:dyDescent="0.3">
      <c r="A617" s="19">
        <v>430215</v>
      </c>
      <c r="B617" s="20" t="s">
        <v>108</v>
      </c>
      <c r="C617" s="8"/>
      <c r="D617" s="8"/>
    </row>
    <row r="618" spans="1:4" ht="15.75" thickBot="1" x14ac:dyDescent="0.3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25">
      <c r="A619" s="12">
        <v>4303</v>
      </c>
      <c r="B619" s="13" t="s">
        <v>213</v>
      </c>
      <c r="C619" s="14"/>
      <c r="D619" s="14"/>
    </row>
    <row r="620" spans="1:4" x14ac:dyDescent="0.25">
      <c r="A620" s="6">
        <v>430301</v>
      </c>
      <c r="B620" s="7" t="s">
        <v>94</v>
      </c>
      <c r="C620" s="8">
        <v>214500</v>
      </c>
      <c r="D620" s="8"/>
    </row>
    <row r="621" spans="1:4" x14ac:dyDescent="0.25">
      <c r="A621" s="6">
        <v>430302</v>
      </c>
      <c r="B621" s="7" t="s">
        <v>95</v>
      </c>
      <c r="C621" s="8">
        <v>214500</v>
      </c>
      <c r="D621" s="8"/>
    </row>
    <row r="622" spans="1:4" x14ac:dyDescent="0.25">
      <c r="A622" s="6">
        <v>430303</v>
      </c>
      <c r="B622" s="7" t="s">
        <v>96</v>
      </c>
      <c r="C622" s="8"/>
      <c r="D622" s="8"/>
    </row>
    <row r="623" spans="1:4" x14ac:dyDescent="0.25">
      <c r="A623" s="6">
        <v>430304</v>
      </c>
      <c r="B623" s="7" t="s">
        <v>97</v>
      </c>
      <c r="C623" s="8"/>
      <c r="D623" s="8"/>
    </row>
    <row r="624" spans="1:4" x14ac:dyDescent="0.25">
      <c r="A624" s="6">
        <v>430305</v>
      </c>
      <c r="B624" s="7" t="s">
        <v>98</v>
      </c>
      <c r="C624" s="8"/>
      <c r="D624" s="8"/>
    </row>
    <row r="625" spans="1:4" x14ac:dyDescent="0.25">
      <c r="A625" s="6">
        <v>430306</v>
      </c>
      <c r="B625" s="7" t="s">
        <v>99</v>
      </c>
      <c r="C625" s="8">
        <v>13800000</v>
      </c>
      <c r="D625" s="8"/>
    </row>
    <row r="626" spans="1:4" x14ac:dyDescent="0.25">
      <c r="A626" s="6">
        <v>430307</v>
      </c>
      <c r="B626" s="7" t="s">
        <v>100</v>
      </c>
      <c r="C626" s="15"/>
      <c r="D626" s="8"/>
    </row>
    <row r="627" spans="1:4" x14ac:dyDescent="0.25">
      <c r="A627" s="6">
        <v>430308</v>
      </c>
      <c r="B627" s="7" t="s">
        <v>101</v>
      </c>
      <c r="C627" s="8"/>
      <c r="D627" s="8"/>
    </row>
    <row r="628" spans="1:4" x14ac:dyDescent="0.25">
      <c r="A628" s="6">
        <v>430309</v>
      </c>
      <c r="B628" s="7" t="s">
        <v>102</v>
      </c>
      <c r="C628" s="8"/>
      <c r="D628" s="8"/>
    </row>
    <row r="629" spans="1:4" x14ac:dyDescent="0.25">
      <c r="A629" s="6">
        <v>430310</v>
      </c>
      <c r="B629" s="7" t="s">
        <v>103</v>
      </c>
      <c r="C629" s="15"/>
      <c r="D629" s="8"/>
    </row>
    <row r="630" spans="1:4" x14ac:dyDescent="0.25">
      <c r="A630" s="6">
        <v>430311</v>
      </c>
      <c r="B630" s="7" t="s">
        <v>104</v>
      </c>
      <c r="C630" s="8"/>
      <c r="D630" s="8"/>
    </row>
    <row r="631" spans="1:4" x14ac:dyDescent="0.25">
      <c r="A631" s="6">
        <v>430312</v>
      </c>
      <c r="B631" s="7" t="s">
        <v>105</v>
      </c>
      <c r="C631" s="8">
        <v>6600000</v>
      </c>
      <c r="D631" s="8">
        <v>1806297.3</v>
      </c>
    </row>
    <row r="632" spans="1:4" x14ac:dyDescent="0.25">
      <c r="A632" s="6">
        <v>430313</v>
      </c>
      <c r="B632" s="7" t="s">
        <v>106</v>
      </c>
      <c r="C632" s="8"/>
      <c r="D632" s="8"/>
    </row>
    <row r="633" spans="1:4" x14ac:dyDescent="0.25">
      <c r="A633" s="6">
        <v>430314</v>
      </c>
      <c r="B633" s="7" t="s">
        <v>107</v>
      </c>
      <c r="C633" s="8"/>
      <c r="D633" s="8"/>
    </row>
    <row r="634" spans="1:4" ht="15.75" thickBot="1" x14ac:dyDescent="0.3">
      <c r="A634" s="19">
        <v>430315</v>
      </c>
      <c r="B634" s="20" t="s">
        <v>108</v>
      </c>
      <c r="C634" s="8"/>
      <c r="D634" s="8"/>
    </row>
    <row r="635" spans="1:4" ht="15.75" thickBot="1" x14ac:dyDescent="0.3">
      <c r="A635" s="9" t="s">
        <v>18</v>
      </c>
      <c r="B635" s="10"/>
      <c r="C635" s="11">
        <f>SUM(C620:C634)</f>
        <v>20829000</v>
      </c>
      <c r="D635" s="11">
        <f>SUM(D620:D634)</f>
        <v>1806297.3</v>
      </c>
    </row>
    <row r="636" spans="1:4" x14ac:dyDescent="0.25">
      <c r="A636" s="12">
        <v>4304</v>
      </c>
      <c r="B636" s="13" t="s">
        <v>214</v>
      </c>
      <c r="C636" s="14"/>
      <c r="D636" s="14"/>
    </row>
    <row r="637" spans="1:4" x14ac:dyDescent="0.25">
      <c r="A637" s="6">
        <v>430401</v>
      </c>
      <c r="B637" s="7" t="s">
        <v>94</v>
      </c>
      <c r="C637" s="8"/>
      <c r="D637" s="8"/>
    </row>
    <row r="638" spans="1:4" x14ac:dyDescent="0.25">
      <c r="A638" s="6">
        <v>430402</v>
      </c>
      <c r="B638" s="7" t="s">
        <v>95</v>
      </c>
      <c r="C638" s="8"/>
      <c r="D638" s="8"/>
    </row>
    <row r="639" spans="1:4" x14ac:dyDescent="0.25">
      <c r="A639" s="6">
        <v>430403</v>
      </c>
      <c r="B639" s="7" t="s">
        <v>96</v>
      </c>
      <c r="C639" s="8"/>
      <c r="D639" s="8"/>
    </row>
    <row r="640" spans="1:4" x14ac:dyDescent="0.25">
      <c r="A640" s="6">
        <v>430404</v>
      </c>
      <c r="B640" s="7" t="s">
        <v>97</v>
      </c>
      <c r="C640" s="8"/>
      <c r="D640" s="8"/>
    </row>
    <row r="641" spans="1:4" x14ac:dyDescent="0.25">
      <c r="A641" s="6">
        <v>430405</v>
      </c>
      <c r="B641" s="7" t="s">
        <v>98</v>
      </c>
      <c r="C641" s="8"/>
      <c r="D641" s="8"/>
    </row>
    <row r="642" spans="1:4" x14ac:dyDescent="0.25">
      <c r="A642" s="6">
        <v>430406</v>
      </c>
      <c r="B642" s="7" t="s">
        <v>99</v>
      </c>
      <c r="C642" s="8"/>
      <c r="D642" s="8"/>
    </row>
    <row r="643" spans="1:4" x14ac:dyDescent="0.25">
      <c r="A643" s="6">
        <v>430407</v>
      </c>
      <c r="B643" s="7" t="s">
        <v>100</v>
      </c>
      <c r="C643" s="15"/>
      <c r="D643" s="8"/>
    </row>
    <row r="644" spans="1:4" x14ac:dyDescent="0.25">
      <c r="A644" s="6">
        <v>430408</v>
      </c>
      <c r="B644" s="7" t="s">
        <v>101</v>
      </c>
      <c r="C644" s="8"/>
      <c r="D644" s="8"/>
    </row>
    <row r="645" spans="1:4" x14ac:dyDescent="0.25">
      <c r="A645" s="6">
        <v>430409</v>
      </c>
      <c r="B645" s="7" t="s">
        <v>102</v>
      </c>
      <c r="C645" s="8"/>
      <c r="D645" s="8"/>
    </row>
    <row r="646" spans="1:4" x14ac:dyDescent="0.25">
      <c r="A646" s="6">
        <v>430410</v>
      </c>
      <c r="B646" s="7" t="s">
        <v>103</v>
      </c>
      <c r="C646" s="15"/>
      <c r="D646" s="8"/>
    </row>
    <row r="647" spans="1:4" x14ac:dyDescent="0.25">
      <c r="A647" s="6">
        <v>430411</v>
      </c>
      <c r="B647" s="7" t="s">
        <v>104</v>
      </c>
      <c r="C647" s="8"/>
      <c r="D647" s="8"/>
    </row>
    <row r="648" spans="1:4" x14ac:dyDescent="0.25">
      <c r="A648" s="6">
        <v>430412</v>
      </c>
      <c r="B648" s="7" t="s">
        <v>105</v>
      </c>
      <c r="C648" s="8"/>
      <c r="D648" s="8"/>
    </row>
    <row r="649" spans="1:4" x14ac:dyDescent="0.25">
      <c r="A649" s="6">
        <v>430413</v>
      </c>
      <c r="B649" s="7" t="s">
        <v>106</v>
      </c>
      <c r="C649" s="8"/>
      <c r="D649" s="8"/>
    </row>
    <row r="650" spans="1:4" x14ac:dyDescent="0.25">
      <c r="A650" s="6">
        <v>430414</v>
      </c>
      <c r="B650" s="7" t="s">
        <v>107</v>
      </c>
      <c r="C650" s="8"/>
      <c r="D650" s="8"/>
    </row>
    <row r="651" spans="1:4" ht="15.75" thickBot="1" x14ac:dyDescent="0.3">
      <c r="A651" s="19">
        <v>430415</v>
      </c>
      <c r="B651" s="20" t="s">
        <v>108</v>
      </c>
      <c r="C651" s="8"/>
      <c r="D651" s="8"/>
    </row>
    <row r="652" spans="1:4" ht="15.75" thickBot="1" x14ac:dyDescent="0.3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25">
      <c r="A653" s="12">
        <v>4305</v>
      </c>
      <c r="B653" s="13" t="s">
        <v>272</v>
      </c>
      <c r="C653" s="14"/>
      <c r="D653" s="14"/>
    </row>
    <row r="654" spans="1:4" x14ac:dyDescent="0.25">
      <c r="A654" s="6">
        <v>430501</v>
      </c>
      <c r="B654" s="7" t="s">
        <v>94</v>
      </c>
      <c r="C654" s="8"/>
      <c r="D654" s="8"/>
    </row>
    <row r="655" spans="1:4" x14ac:dyDescent="0.25">
      <c r="A655" s="6">
        <v>430502</v>
      </c>
      <c r="B655" s="7" t="s">
        <v>95</v>
      </c>
      <c r="C655" s="8"/>
      <c r="D655" s="8"/>
    </row>
    <row r="656" spans="1:4" x14ac:dyDescent="0.25">
      <c r="A656" s="6">
        <v>430503</v>
      </c>
      <c r="B656" s="7" t="s">
        <v>96</v>
      </c>
      <c r="C656" s="8"/>
      <c r="D656" s="8"/>
    </row>
    <row r="657" spans="1:4" x14ac:dyDescent="0.25">
      <c r="A657" s="6">
        <v>430504</v>
      </c>
      <c r="B657" s="7" t="s">
        <v>97</v>
      </c>
      <c r="C657" s="8"/>
      <c r="D657" s="8"/>
    </row>
    <row r="658" spans="1:4" x14ac:dyDescent="0.25">
      <c r="A658" s="6">
        <v>430505</v>
      </c>
      <c r="B658" s="7" t="s">
        <v>98</v>
      </c>
      <c r="C658" s="8"/>
      <c r="D658" s="8"/>
    </row>
    <row r="659" spans="1:4" x14ac:dyDescent="0.25">
      <c r="A659" s="6">
        <v>430506</v>
      </c>
      <c r="B659" s="7" t="s">
        <v>99</v>
      </c>
      <c r="C659" s="8"/>
      <c r="D659" s="8">
        <v>1690299.39</v>
      </c>
    </row>
    <row r="660" spans="1:4" x14ac:dyDescent="0.25">
      <c r="A660" s="6">
        <v>430507</v>
      </c>
      <c r="B660" s="7" t="s">
        <v>100</v>
      </c>
      <c r="C660" s="8"/>
      <c r="D660" s="8"/>
    </row>
    <row r="661" spans="1:4" x14ac:dyDescent="0.25">
      <c r="A661" s="6">
        <v>430508</v>
      </c>
      <c r="B661" s="7" t="s">
        <v>101</v>
      </c>
      <c r="C661" s="8"/>
      <c r="D661" s="8"/>
    </row>
    <row r="662" spans="1:4" x14ac:dyDescent="0.25">
      <c r="A662" s="6">
        <v>430509</v>
      </c>
      <c r="B662" s="7" t="s">
        <v>102</v>
      </c>
      <c r="C662" s="8"/>
      <c r="D662" s="8">
        <v>77271.740000000005</v>
      </c>
    </row>
    <row r="663" spans="1:4" x14ac:dyDescent="0.25">
      <c r="A663" s="6">
        <v>430510</v>
      </c>
      <c r="B663" s="7" t="s">
        <v>103</v>
      </c>
      <c r="C663" s="8"/>
      <c r="D663" s="8">
        <v>1468426.72</v>
      </c>
    </row>
    <row r="664" spans="1:4" x14ac:dyDescent="0.25">
      <c r="A664" s="6">
        <v>430511</v>
      </c>
      <c r="B664" s="7" t="s">
        <v>104</v>
      </c>
      <c r="C664" s="8"/>
      <c r="D664" s="8"/>
    </row>
    <row r="665" spans="1:4" x14ac:dyDescent="0.25">
      <c r="A665" s="6">
        <v>430512</v>
      </c>
      <c r="B665" s="7" t="s">
        <v>105</v>
      </c>
      <c r="C665" s="8">
        <v>722518.92</v>
      </c>
      <c r="D665" s="8">
        <v>1796295.92</v>
      </c>
    </row>
    <row r="666" spans="1:4" x14ac:dyDescent="0.25">
      <c r="A666" s="6">
        <v>430513</v>
      </c>
      <c r="B666" s="7" t="s">
        <v>106</v>
      </c>
      <c r="C666" s="8"/>
      <c r="D666" s="8"/>
    </row>
    <row r="667" spans="1:4" x14ac:dyDescent="0.25">
      <c r="A667" s="6">
        <v>430514</v>
      </c>
      <c r="B667" s="7" t="s">
        <v>107</v>
      </c>
      <c r="C667" s="8"/>
      <c r="D667" s="8"/>
    </row>
    <row r="668" spans="1:4" ht="15.75" thickBot="1" x14ac:dyDescent="0.3">
      <c r="A668" s="19">
        <v>430515</v>
      </c>
      <c r="B668" s="20" t="s">
        <v>108</v>
      </c>
      <c r="C668" s="8"/>
      <c r="D668" s="8"/>
    </row>
    <row r="669" spans="1:4" ht="15.75" thickBot="1" x14ac:dyDescent="0.3">
      <c r="A669" s="9" t="s">
        <v>18</v>
      </c>
      <c r="B669" s="10"/>
      <c r="C669" s="11">
        <f>SUM(C654:C668)</f>
        <v>722518.92</v>
      </c>
      <c r="D669" s="11">
        <f>SUM(D654:D668)</f>
        <v>5032293.7699999996</v>
      </c>
    </row>
    <row r="670" spans="1:4" x14ac:dyDescent="0.25">
      <c r="A670" s="12">
        <v>4306</v>
      </c>
      <c r="B670" s="13" t="s">
        <v>273</v>
      </c>
      <c r="C670" s="14"/>
      <c r="D670" s="14"/>
    </row>
    <row r="671" spans="1:4" x14ac:dyDescent="0.25">
      <c r="A671" s="6">
        <v>430601</v>
      </c>
      <c r="B671" s="7" t="s">
        <v>94</v>
      </c>
      <c r="C671" s="8">
        <v>255936.93</v>
      </c>
      <c r="D671" s="8">
        <v>480542.04</v>
      </c>
    </row>
    <row r="672" spans="1:4" x14ac:dyDescent="0.25">
      <c r="A672" s="6">
        <v>430602</v>
      </c>
      <c r="B672" s="7" t="s">
        <v>95</v>
      </c>
      <c r="C672" s="8">
        <v>255936.93</v>
      </c>
      <c r="D672" s="8">
        <v>480542.04</v>
      </c>
    </row>
    <row r="673" spans="1:4" x14ac:dyDescent="0.25">
      <c r="A673" s="6">
        <v>430603</v>
      </c>
      <c r="B673" s="7" t="s">
        <v>274</v>
      </c>
      <c r="C673" s="8">
        <v>41195.81</v>
      </c>
      <c r="D673" s="8">
        <v>10243.790000000001</v>
      </c>
    </row>
    <row r="674" spans="1:4" x14ac:dyDescent="0.25">
      <c r="A674" s="6">
        <v>430604</v>
      </c>
      <c r="B674" s="7" t="s">
        <v>97</v>
      </c>
      <c r="C674" s="8">
        <v>90140.38</v>
      </c>
      <c r="D674" s="8">
        <v>24603.59</v>
      </c>
    </row>
    <row r="675" spans="1:4" x14ac:dyDescent="0.25">
      <c r="A675" s="6">
        <v>430605</v>
      </c>
      <c r="B675" s="7" t="s">
        <v>98</v>
      </c>
      <c r="C675" s="8">
        <v>-1386.08</v>
      </c>
      <c r="D675" s="8">
        <v>12698.32</v>
      </c>
    </row>
    <row r="676" spans="1:4" x14ac:dyDescent="0.25">
      <c r="A676" s="6">
        <v>430606</v>
      </c>
      <c r="B676" s="7" t="s">
        <v>271</v>
      </c>
      <c r="C676" s="8">
        <v>48558283.240000002</v>
      </c>
      <c r="D676" s="8">
        <v>34333016.109999999</v>
      </c>
    </row>
    <row r="677" spans="1:4" x14ac:dyDescent="0.25">
      <c r="A677" s="6">
        <v>430607</v>
      </c>
      <c r="B677" s="7" t="s">
        <v>100</v>
      </c>
      <c r="C677" s="15"/>
      <c r="D677" s="8"/>
    </row>
    <row r="678" spans="1:4" x14ac:dyDescent="0.25">
      <c r="A678" s="6">
        <v>430608</v>
      </c>
      <c r="B678" s="7" t="s">
        <v>101</v>
      </c>
      <c r="C678" s="8">
        <v>462562.42</v>
      </c>
      <c r="D678" s="8">
        <v>445466.22</v>
      </c>
    </row>
    <row r="679" spans="1:4" x14ac:dyDescent="0.25">
      <c r="A679" s="6">
        <v>430609</v>
      </c>
      <c r="B679" s="7" t="s">
        <v>102</v>
      </c>
      <c r="C679" s="8">
        <v>219191.6</v>
      </c>
      <c r="D679" s="8">
        <v>139521.31</v>
      </c>
    </row>
    <row r="680" spans="1:4" x14ac:dyDescent="0.25">
      <c r="A680" s="6">
        <v>430610</v>
      </c>
      <c r="B680" s="7" t="s">
        <v>103</v>
      </c>
      <c r="C680" s="8">
        <v>591</v>
      </c>
      <c r="D680" s="8">
        <v>132213.66</v>
      </c>
    </row>
    <row r="681" spans="1:4" x14ac:dyDescent="0.25">
      <c r="A681" s="6">
        <v>430611</v>
      </c>
      <c r="B681" s="7" t="s">
        <v>104</v>
      </c>
      <c r="C681" s="8">
        <v>4066.57</v>
      </c>
      <c r="D681" s="8">
        <v>41939.910000000003</v>
      </c>
    </row>
    <row r="682" spans="1:4" x14ac:dyDescent="0.25">
      <c r="A682" s="6">
        <v>430612</v>
      </c>
      <c r="B682" s="7" t="s">
        <v>105</v>
      </c>
      <c r="C682" s="8">
        <v>18144610.620000001</v>
      </c>
      <c r="D682" s="8">
        <v>15164927.470000001</v>
      </c>
    </row>
    <row r="683" spans="1:4" x14ac:dyDescent="0.25">
      <c r="A683" s="6">
        <v>430613</v>
      </c>
      <c r="B683" s="7" t="s">
        <v>106</v>
      </c>
      <c r="C683" s="8">
        <v>314075.23</v>
      </c>
      <c r="D683" s="8">
        <v>231935.72</v>
      </c>
    </row>
    <row r="684" spans="1:4" x14ac:dyDescent="0.25">
      <c r="A684" s="6">
        <v>430614</v>
      </c>
      <c r="B684" s="7" t="s">
        <v>107</v>
      </c>
      <c r="C684" s="8">
        <v>267444.84999999998</v>
      </c>
      <c r="D684" s="8">
        <v>91033.43</v>
      </c>
    </row>
    <row r="685" spans="1:4" ht="15.75" thickBot="1" x14ac:dyDescent="0.3">
      <c r="A685" s="19">
        <v>430615</v>
      </c>
      <c r="B685" s="20" t="s">
        <v>108</v>
      </c>
      <c r="C685" s="8">
        <v>1636145.92</v>
      </c>
      <c r="D685" s="8">
        <v>1441275.1</v>
      </c>
    </row>
    <row r="686" spans="1:4" ht="15.75" thickBot="1" x14ac:dyDescent="0.3">
      <c r="A686" s="9" t="s">
        <v>18</v>
      </c>
      <c r="B686" s="10"/>
      <c r="C686" s="11">
        <f>SUM(C671:C685)</f>
        <v>70248795.420000002</v>
      </c>
      <c r="D686" s="11">
        <f>SUM(D671:D685)</f>
        <v>53029958.709999993</v>
      </c>
    </row>
    <row r="687" spans="1:4" x14ac:dyDescent="0.25">
      <c r="A687" s="12">
        <v>4307</v>
      </c>
      <c r="B687" s="13" t="s">
        <v>275</v>
      </c>
      <c r="C687" s="14"/>
      <c r="D687" s="14"/>
    </row>
    <row r="688" spans="1:4" x14ac:dyDescent="0.25">
      <c r="A688" s="6">
        <v>430701</v>
      </c>
      <c r="B688" s="7" t="s">
        <v>94</v>
      </c>
      <c r="C688" s="8">
        <v>1400000</v>
      </c>
      <c r="D688" s="8"/>
    </row>
    <row r="689" spans="1:4" x14ac:dyDescent="0.25">
      <c r="A689" s="6">
        <v>430702</v>
      </c>
      <c r="B689" s="7" t="s">
        <v>95</v>
      </c>
      <c r="C689" s="8">
        <v>9875000</v>
      </c>
      <c r="D689" s="8"/>
    </row>
    <row r="690" spans="1:4" x14ac:dyDescent="0.25">
      <c r="A690" s="6">
        <v>430703</v>
      </c>
      <c r="B690" s="7" t="s">
        <v>96</v>
      </c>
      <c r="C690" s="8"/>
      <c r="D690" s="8"/>
    </row>
    <row r="691" spans="1:4" x14ac:dyDescent="0.25">
      <c r="A691" s="6">
        <v>430704</v>
      </c>
      <c r="B691" s="7" t="s">
        <v>97</v>
      </c>
      <c r="C691" s="8"/>
      <c r="D691" s="8"/>
    </row>
    <row r="692" spans="1:4" x14ac:dyDescent="0.25">
      <c r="A692" s="6">
        <v>430705</v>
      </c>
      <c r="B692" s="7" t="s">
        <v>98</v>
      </c>
      <c r="C692" s="8"/>
      <c r="D692" s="8"/>
    </row>
    <row r="693" spans="1:4" x14ac:dyDescent="0.25">
      <c r="A693" s="6">
        <v>430706</v>
      </c>
      <c r="B693" s="7" t="s">
        <v>99</v>
      </c>
      <c r="C693" s="8"/>
      <c r="D693" s="8"/>
    </row>
    <row r="694" spans="1:4" x14ac:dyDescent="0.25">
      <c r="A694" s="6">
        <v>430707</v>
      </c>
      <c r="B694" s="7" t="s">
        <v>100</v>
      </c>
      <c r="C694" s="8"/>
      <c r="D694" s="8"/>
    </row>
    <row r="695" spans="1:4" x14ac:dyDescent="0.25">
      <c r="A695" s="6">
        <v>430708</v>
      </c>
      <c r="B695" s="7" t="s">
        <v>101</v>
      </c>
      <c r="C695" s="8"/>
      <c r="D695" s="8"/>
    </row>
    <row r="696" spans="1:4" x14ac:dyDescent="0.25">
      <c r="A696" s="6">
        <v>430709</v>
      </c>
      <c r="B696" s="7" t="s">
        <v>102</v>
      </c>
      <c r="C696" s="8"/>
      <c r="D696" s="8"/>
    </row>
    <row r="697" spans="1:4" x14ac:dyDescent="0.25">
      <c r="A697" s="6">
        <v>430710</v>
      </c>
      <c r="B697" s="7" t="s">
        <v>103</v>
      </c>
      <c r="C697" s="8"/>
      <c r="D697" s="8"/>
    </row>
    <row r="698" spans="1:4" x14ac:dyDescent="0.25">
      <c r="A698" s="6">
        <v>430711</v>
      </c>
      <c r="B698" s="7" t="s">
        <v>104</v>
      </c>
      <c r="C698" s="8"/>
      <c r="D698" s="8"/>
    </row>
    <row r="699" spans="1:4" x14ac:dyDescent="0.25">
      <c r="A699" s="6">
        <v>430712</v>
      </c>
      <c r="B699" s="7" t="s">
        <v>105</v>
      </c>
      <c r="C699" s="8"/>
      <c r="D699" s="8"/>
    </row>
    <row r="700" spans="1:4" x14ac:dyDescent="0.25">
      <c r="A700" s="6">
        <v>430713</v>
      </c>
      <c r="B700" s="7" t="s">
        <v>106</v>
      </c>
      <c r="C700" s="8"/>
      <c r="D700" s="8"/>
    </row>
    <row r="701" spans="1:4" x14ac:dyDescent="0.25">
      <c r="A701" s="6">
        <v>430714</v>
      </c>
      <c r="B701" s="7" t="s">
        <v>107</v>
      </c>
      <c r="C701" s="8"/>
      <c r="D701" s="8"/>
    </row>
    <row r="702" spans="1:4" ht="15.75" thickBot="1" x14ac:dyDescent="0.3">
      <c r="A702" s="19">
        <v>430715</v>
      </c>
      <c r="B702" s="20" t="s">
        <v>108</v>
      </c>
      <c r="C702" s="8"/>
      <c r="D702" s="8"/>
    </row>
    <row r="703" spans="1:4" ht="15.75" thickBot="1" x14ac:dyDescent="0.3">
      <c r="A703" s="9" t="s">
        <v>18</v>
      </c>
      <c r="B703" s="10"/>
      <c r="C703" s="11">
        <f>SUM(C688:C702)</f>
        <v>11275000</v>
      </c>
      <c r="D703" s="11">
        <f>SUM(D688:D702)</f>
        <v>0</v>
      </c>
    </row>
    <row r="704" spans="1:4" x14ac:dyDescent="0.25">
      <c r="A704" s="12">
        <v>4308</v>
      </c>
      <c r="B704" s="13" t="s">
        <v>276</v>
      </c>
      <c r="C704" s="14"/>
      <c r="D704" s="14"/>
    </row>
    <row r="705" spans="1:4" x14ac:dyDescent="0.25">
      <c r="A705" s="6">
        <v>430801</v>
      </c>
      <c r="B705" s="7" t="s">
        <v>94</v>
      </c>
      <c r="C705" s="8"/>
      <c r="D705" s="8"/>
    </row>
    <row r="706" spans="1:4" x14ac:dyDescent="0.25">
      <c r="A706" s="6">
        <v>430802</v>
      </c>
      <c r="B706" s="7" t="s">
        <v>95</v>
      </c>
      <c r="C706" s="8"/>
      <c r="D706" s="8"/>
    </row>
    <row r="707" spans="1:4" x14ac:dyDescent="0.25">
      <c r="A707" s="6">
        <v>430803</v>
      </c>
      <c r="B707" s="7" t="s">
        <v>96</v>
      </c>
      <c r="C707" s="8"/>
      <c r="D707" s="8"/>
    </row>
    <row r="708" spans="1:4" x14ac:dyDescent="0.25">
      <c r="A708" s="6">
        <v>430804</v>
      </c>
      <c r="B708" s="7" t="s">
        <v>97</v>
      </c>
      <c r="C708" s="8"/>
      <c r="D708" s="8"/>
    </row>
    <row r="709" spans="1:4" x14ac:dyDescent="0.25">
      <c r="A709" s="6">
        <v>430805</v>
      </c>
      <c r="B709" s="7" t="s">
        <v>98</v>
      </c>
      <c r="C709" s="8"/>
      <c r="D709" s="8"/>
    </row>
    <row r="710" spans="1:4" x14ac:dyDescent="0.25">
      <c r="A710" s="6">
        <v>430806</v>
      </c>
      <c r="B710" s="7" t="s">
        <v>99</v>
      </c>
      <c r="C710" s="8"/>
      <c r="D710" s="8"/>
    </row>
    <row r="711" spans="1:4" x14ac:dyDescent="0.25">
      <c r="A711" s="6">
        <v>430807</v>
      </c>
      <c r="B711" s="7" t="s">
        <v>100</v>
      </c>
      <c r="C711" s="8"/>
      <c r="D711" s="8"/>
    </row>
    <row r="712" spans="1:4" x14ac:dyDescent="0.25">
      <c r="A712" s="6">
        <v>430808</v>
      </c>
      <c r="B712" s="7" t="s">
        <v>101</v>
      </c>
      <c r="C712" s="8"/>
      <c r="D712" s="8"/>
    </row>
    <row r="713" spans="1:4" x14ac:dyDescent="0.25">
      <c r="A713" s="6">
        <v>430809</v>
      </c>
      <c r="B713" s="7" t="s">
        <v>102</v>
      </c>
      <c r="C713" s="8"/>
      <c r="D713" s="8"/>
    </row>
    <row r="714" spans="1:4" x14ac:dyDescent="0.25">
      <c r="A714" s="6">
        <v>430810</v>
      </c>
      <c r="B714" s="7" t="s">
        <v>103</v>
      </c>
      <c r="C714" s="8"/>
      <c r="D714" s="8"/>
    </row>
    <row r="715" spans="1:4" x14ac:dyDescent="0.25">
      <c r="A715" s="6">
        <v>430811</v>
      </c>
      <c r="B715" s="7" t="s">
        <v>104</v>
      </c>
      <c r="C715" s="8"/>
      <c r="D715" s="8"/>
    </row>
    <row r="716" spans="1:4" x14ac:dyDescent="0.25">
      <c r="A716" s="6">
        <v>430812</v>
      </c>
      <c r="B716" s="7" t="s">
        <v>105</v>
      </c>
      <c r="C716" s="8"/>
      <c r="D716" s="8"/>
    </row>
    <row r="717" spans="1:4" x14ac:dyDescent="0.25">
      <c r="A717" s="6">
        <v>430813</v>
      </c>
      <c r="B717" s="7" t="s">
        <v>106</v>
      </c>
      <c r="C717" s="8"/>
      <c r="D717" s="8"/>
    </row>
    <row r="718" spans="1:4" x14ac:dyDescent="0.25">
      <c r="A718" s="6">
        <v>430814</v>
      </c>
      <c r="B718" s="7" t="s">
        <v>107</v>
      </c>
      <c r="C718" s="8"/>
      <c r="D718" s="8"/>
    </row>
    <row r="719" spans="1:4" ht="15.75" thickBot="1" x14ac:dyDescent="0.3">
      <c r="A719" s="19">
        <v>430815</v>
      </c>
      <c r="B719" s="20" t="s">
        <v>108</v>
      </c>
      <c r="C719" s="34"/>
      <c r="D719" s="34"/>
    </row>
    <row r="720" spans="1:4" ht="15.75" thickBot="1" x14ac:dyDescent="0.3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25">
      <c r="A721" s="12">
        <v>4309</v>
      </c>
      <c r="B721" s="13" t="s">
        <v>277</v>
      </c>
      <c r="C721" s="14"/>
      <c r="D721" s="14"/>
    </row>
    <row r="722" spans="1:4" x14ac:dyDescent="0.25">
      <c r="A722" s="6">
        <v>430901</v>
      </c>
      <c r="B722" s="7" t="s">
        <v>94</v>
      </c>
      <c r="C722" s="8"/>
      <c r="D722" s="8"/>
    </row>
    <row r="723" spans="1:4" x14ac:dyDescent="0.25">
      <c r="A723" s="6">
        <v>430902</v>
      </c>
      <c r="B723" s="7" t="s">
        <v>95</v>
      </c>
      <c r="C723" s="8"/>
      <c r="D723" s="8"/>
    </row>
    <row r="724" spans="1:4" x14ac:dyDescent="0.25">
      <c r="A724" s="6">
        <v>430903</v>
      </c>
      <c r="B724" s="7" t="s">
        <v>274</v>
      </c>
      <c r="C724" s="8"/>
      <c r="D724" s="8"/>
    </row>
    <row r="725" spans="1:4" x14ac:dyDescent="0.25">
      <c r="A725" s="6">
        <v>430904</v>
      </c>
      <c r="B725" s="7" t="s">
        <v>97</v>
      </c>
      <c r="C725" s="8"/>
      <c r="D725" s="8"/>
    </row>
    <row r="726" spans="1:4" x14ac:dyDescent="0.25">
      <c r="A726" s="6">
        <v>430905</v>
      </c>
      <c r="B726" s="7" t="s">
        <v>98</v>
      </c>
      <c r="C726" s="8"/>
      <c r="D726" s="8"/>
    </row>
    <row r="727" spans="1:4" x14ac:dyDescent="0.25">
      <c r="A727" s="6">
        <v>430906</v>
      </c>
      <c r="B727" s="7" t="s">
        <v>99</v>
      </c>
      <c r="C727" s="8">
        <v>3579000</v>
      </c>
      <c r="D727" s="8">
        <v>2780000</v>
      </c>
    </row>
    <row r="728" spans="1:4" x14ac:dyDescent="0.25">
      <c r="A728" s="6">
        <v>430907</v>
      </c>
      <c r="B728" s="7" t="s">
        <v>100</v>
      </c>
      <c r="C728" s="8"/>
      <c r="D728" s="8"/>
    </row>
    <row r="729" spans="1:4" x14ac:dyDescent="0.25">
      <c r="A729" s="6">
        <v>430908</v>
      </c>
      <c r="B729" s="7" t="s">
        <v>101</v>
      </c>
      <c r="C729" s="8"/>
      <c r="D729" s="8"/>
    </row>
    <row r="730" spans="1:4" x14ac:dyDescent="0.25">
      <c r="A730" s="6">
        <v>430909</v>
      </c>
      <c r="B730" s="7" t="s">
        <v>102</v>
      </c>
      <c r="C730" s="8"/>
      <c r="D730" s="8"/>
    </row>
    <row r="731" spans="1:4" x14ac:dyDescent="0.25">
      <c r="A731" s="6">
        <v>430910</v>
      </c>
      <c r="B731" s="7" t="s">
        <v>103</v>
      </c>
      <c r="C731" s="8"/>
      <c r="D731" s="8"/>
    </row>
    <row r="732" spans="1:4" x14ac:dyDescent="0.25">
      <c r="A732" s="6">
        <v>430911</v>
      </c>
      <c r="B732" s="7" t="s">
        <v>104</v>
      </c>
      <c r="C732" s="8"/>
      <c r="D732" s="8"/>
    </row>
    <row r="733" spans="1:4" x14ac:dyDescent="0.25">
      <c r="A733" s="6">
        <v>430912</v>
      </c>
      <c r="B733" s="7" t="s">
        <v>105</v>
      </c>
      <c r="C733" s="8"/>
      <c r="D733" s="8"/>
    </row>
    <row r="734" spans="1:4" x14ac:dyDescent="0.25">
      <c r="A734" s="6">
        <v>430913</v>
      </c>
      <c r="B734" s="7" t="s">
        <v>106</v>
      </c>
      <c r="C734" s="8"/>
      <c r="D734" s="8"/>
    </row>
    <row r="735" spans="1:4" x14ac:dyDescent="0.25">
      <c r="A735" s="6">
        <v>430914</v>
      </c>
      <c r="B735" s="7" t="s">
        <v>107</v>
      </c>
      <c r="C735" s="8"/>
      <c r="D735" s="8"/>
    </row>
    <row r="736" spans="1:4" ht="15.75" thickBot="1" x14ac:dyDescent="0.3">
      <c r="A736" s="19">
        <v>430915</v>
      </c>
      <c r="B736" s="20" t="s">
        <v>108</v>
      </c>
      <c r="C736" s="34"/>
      <c r="D736" s="34"/>
    </row>
    <row r="737" spans="1:4" ht="15.75" thickBot="1" x14ac:dyDescent="0.3">
      <c r="A737" s="9" t="s">
        <v>18</v>
      </c>
      <c r="B737" s="10"/>
      <c r="C737" s="11">
        <f>SUM(C722:C736)</f>
        <v>3579000</v>
      </c>
      <c r="D737" s="11">
        <f>SUM(D722:D736)</f>
        <v>2780000</v>
      </c>
    </row>
    <row r="738" spans="1:4" x14ac:dyDescent="0.25">
      <c r="A738" s="12">
        <v>4310</v>
      </c>
      <c r="B738" s="13" t="s">
        <v>278</v>
      </c>
      <c r="C738" s="14"/>
      <c r="D738" s="14"/>
    </row>
    <row r="739" spans="1:4" x14ac:dyDescent="0.25">
      <c r="A739" s="6">
        <v>431001</v>
      </c>
      <c r="B739" s="7" t="s">
        <v>94</v>
      </c>
      <c r="C739" s="8">
        <v>3100776.2</v>
      </c>
      <c r="D739" s="8">
        <v>3210316.43</v>
      </c>
    </row>
    <row r="740" spans="1:4" x14ac:dyDescent="0.25">
      <c r="A740" s="6">
        <v>431002</v>
      </c>
      <c r="B740" s="7" t="s">
        <v>95</v>
      </c>
      <c r="C740" s="8">
        <v>3100776.2</v>
      </c>
      <c r="D740" s="8">
        <v>5330726.43</v>
      </c>
    </row>
    <row r="741" spans="1:4" x14ac:dyDescent="0.25">
      <c r="A741" s="6">
        <v>431003</v>
      </c>
      <c r="B741" s="7" t="s">
        <v>274</v>
      </c>
      <c r="C741" s="8">
        <v>66051.97</v>
      </c>
      <c r="D741" s="8">
        <v>283482.21999999997</v>
      </c>
    </row>
    <row r="742" spans="1:4" x14ac:dyDescent="0.25">
      <c r="A742" s="6">
        <v>431004</v>
      </c>
      <c r="B742" s="7" t="s">
        <v>97</v>
      </c>
      <c r="C742" s="8">
        <v>164023.9</v>
      </c>
      <c r="D742" s="8">
        <v>4000</v>
      </c>
    </row>
    <row r="743" spans="1:4" x14ac:dyDescent="0.25">
      <c r="A743" s="6">
        <v>431005</v>
      </c>
      <c r="B743" s="7" t="s">
        <v>98</v>
      </c>
      <c r="C743" s="8">
        <v>84655.48</v>
      </c>
      <c r="D743" s="8">
        <v>101431.46</v>
      </c>
    </row>
    <row r="744" spans="1:4" x14ac:dyDescent="0.25">
      <c r="A744" s="6">
        <v>431006</v>
      </c>
      <c r="B744" s="7" t="s">
        <v>99</v>
      </c>
      <c r="C744" s="8">
        <v>156368568.16999999</v>
      </c>
      <c r="D744" s="8">
        <v>117626170.78</v>
      </c>
    </row>
    <row r="745" spans="1:4" x14ac:dyDescent="0.25">
      <c r="A745" s="6">
        <v>431007</v>
      </c>
      <c r="B745" s="7" t="s">
        <v>100</v>
      </c>
      <c r="C745" s="15"/>
      <c r="D745" s="8"/>
    </row>
    <row r="746" spans="1:4" x14ac:dyDescent="0.25">
      <c r="A746" s="6">
        <v>431008</v>
      </c>
      <c r="B746" s="7" t="s">
        <v>101</v>
      </c>
      <c r="C746" s="8">
        <v>2765890.07</v>
      </c>
      <c r="D746" s="8">
        <v>1377741.52</v>
      </c>
    </row>
    <row r="747" spans="1:4" x14ac:dyDescent="0.25">
      <c r="A747" s="6">
        <v>431009</v>
      </c>
      <c r="B747" s="7" t="s">
        <v>102</v>
      </c>
      <c r="C747" s="8">
        <v>762977.3</v>
      </c>
      <c r="D747" s="8">
        <v>4049174.07</v>
      </c>
    </row>
    <row r="748" spans="1:4" x14ac:dyDescent="0.25">
      <c r="A748" s="6">
        <v>431010</v>
      </c>
      <c r="B748" s="7" t="s">
        <v>103</v>
      </c>
      <c r="C748" s="8">
        <v>881424.42</v>
      </c>
      <c r="D748" s="8">
        <v>2349553.4500000002</v>
      </c>
    </row>
    <row r="749" spans="1:4" x14ac:dyDescent="0.25">
      <c r="A749" s="6">
        <v>431011</v>
      </c>
      <c r="B749" s="7" t="s">
        <v>104</v>
      </c>
      <c r="C749" s="8">
        <v>217334.56</v>
      </c>
      <c r="D749" s="8">
        <v>62284.44</v>
      </c>
    </row>
    <row r="750" spans="1:4" x14ac:dyDescent="0.25">
      <c r="A750" s="6">
        <v>431012</v>
      </c>
      <c r="B750" s="7" t="s">
        <v>105</v>
      </c>
      <c r="C750" s="8">
        <v>58064958.119999997</v>
      </c>
      <c r="D750" s="8">
        <v>48526042.649999999</v>
      </c>
    </row>
    <row r="751" spans="1:4" x14ac:dyDescent="0.25">
      <c r="A751" s="6">
        <v>431013</v>
      </c>
      <c r="B751" s="7" t="s">
        <v>106</v>
      </c>
      <c r="C751" s="8">
        <v>728492.53</v>
      </c>
      <c r="D751" s="8">
        <v>847504.81</v>
      </c>
    </row>
    <row r="752" spans="1:4" x14ac:dyDescent="0.25">
      <c r="A752" s="6">
        <v>431014</v>
      </c>
      <c r="B752" s="7" t="s">
        <v>107</v>
      </c>
      <c r="C752" s="8">
        <v>910334.32</v>
      </c>
      <c r="D752" s="8">
        <v>1970216.59</v>
      </c>
    </row>
    <row r="753" spans="1:4" ht="15.75" thickBot="1" x14ac:dyDescent="0.3">
      <c r="A753" s="19">
        <v>431015</v>
      </c>
      <c r="B753" s="20" t="s">
        <v>108</v>
      </c>
      <c r="C753" s="8">
        <v>13372722.859999999</v>
      </c>
      <c r="D753" s="8">
        <v>18630378.309999999</v>
      </c>
    </row>
    <row r="754" spans="1:4" ht="15.75" thickBot="1" x14ac:dyDescent="0.3">
      <c r="A754" s="9" t="s">
        <v>18</v>
      </c>
      <c r="B754" s="10"/>
      <c r="C754" s="11">
        <f>SUM(C739:C753)</f>
        <v>240588986.09999996</v>
      </c>
      <c r="D754" s="11">
        <f>SUM(D739:D753)</f>
        <v>204369023.16</v>
      </c>
    </row>
    <row r="755" spans="1:4" x14ac:dyDescent="0.25">
      <c r="A755" s="12">
        <v>4311</v>
      </c>
      <c r="B755" s="13" t="s">
        <v>279</v>
      </c>
      <c r="C755" s="14"/>
      <c r="D755" s="14"/>
    </row>
    <row r="756" spans="1:4" x14ac:dyDescent="0.25">
      <c r="A756" s="6">
        <v>431101</v>
      </c>
      <c r="B756" s="7" t="s">
        <v>94</v>
      </c>
      <c r="C756" s="8">
        <v>1193768</v>
      </c>
      <c r="D756" s="8">
        <v>769907.6</v>
      </c>
    </row>
    <row r="757" spans="1:4" x14ac:dyDescent="0.25">
      <c r="A757" s="6">
        <v>431102</v>
      </c>
      <c r="B757" s="7" t="s">
        <v>95</v>
      </c>
      <c r="C757" s="8">
        <v>1193768</v>
      </c>
      <c r="D757" s="8">
        <v>769907.6</v>
      </c>
    </row>
    <row r="758" spans="1:4" x14ac:dyDescent="0.25">
      <c r="A758" s="6">
        <v>431103</v>
      </c>
      <c r="B758" s="7" t="s">
        <v>274</v>
      </c>
      <c r="C758" s="8"/>
      <c r="D758" s="8"/>
    </row>
    <row r="759" spans="1:4" x14ac:dyDescent="0.25">
      <c r="A759" s="6">
        <v>431104</v>
      </c>
      <c r="B759" s="7" t="s">
        <v>97</v>
      </c>
      <c r="C759" s="8"/>
      <c r="D759" s="8"/>
    </row>
    <row r="760" spans="1:4" x14ac:dyDescent="0.25">
      <c r="A760" s="6">
        <v>431105</v>
      </c>
      <c r="B760" s="7" t="s">
        <v>98</v>
      </c>
      <c r="C760" s="8"/>
      <c r="D760" s="8"/>
    </row>
    <row r="761" spans="1:4" x14ac:dyDescent="0.25">
      <c r="A761" s="6">
        <v>431106</v>
      </c>
      <c r="B761" s="7" t="s">
        <v>99</v>
      </c>
      <c r="C761" s="8">
        <v>46000000</v>
      </c>
      <c r="D761" s="8">
        <v>42446231.840000004</v>
      </c>
    </row>
    <row r="762" spans="1:4" x14ac:dyDescent="0.25">
      <c r="A762" s="6">
        <v>431107</v>
      </c>
      <c r="B762" s="7" t="s">
        <v>100</v>
      </c>
      <c r="C762" s="8"/>
      <c r="D762" s="8"/>
    </row>
    <row r="763" spans="1:4" x14ac:dyDescent="0.25">
      <c r="A763" s="6">
        <v>431108</v>
      </c>
      <c r="B763" s="7" t="s">
        <v>101</v>
      </c>
      <c r="C763" s="8"/>
      <c r="D763" s="8">
        <v>30739.5</v>
      </c>
    </row>
    <row r="764" spans="1:4" x14ac:dyDescent="0.25">
      <c r="A764" s="6">
        <v>431109</v>
      </c>
      <c r="B764" s="7" t="s">
        <v>102</v>
      </c>
      <c r="C764" s="8"/>
      <c r="D764" s="8"/>
    </row>
    <row r="765" spans="1:4" x14ac:dyDescent="0.25">
      <c r="A765" s="6">
        <v>431110</v>
      </c>
      <c r="B765" s="7" t="s">
        <v>103</v>
      </c>
      <c r="C765" s="8">
        <v>5056770.88</v>
      </c>
      <c r="D765" s="8">
        <v>12000000</v>
      </c>
    </row>
    <row r="766" spans="1:4" x14ac:dyDescent="0.25">
      <c r="A766" s="6">
        <v>431111</v>
      </c>
      <c r="B766" s="7" t="s">
        <v>104</v>
      </c>
      <c r="C766" s="8"/>
      <c r="D766" s="8"/>
    </row>
    <row r="767" spans="1:4" x14ac:dyDescent="0.25">
      <c r="A767" s="6">
        <v>431112</v>
      </c>
      <c r="B767" s="7" t="s">
        <v>105</v>
      </c>
      <c r="C767" s="8">
        <v>22000000</v>
      </c>
      <c r="D767" s="8">
        <v>14816792.800000001</v>
      </c>
    </row>
    <row r="768" spans="1:4" x14ac:dyDescent="0.25">
      <c r="A768" s="6">
        <v>431113</v>
      </c>
      <c r="B768" s="7" t="s">
        <v>106</v>
      </c>
      <c r="C768" s="8"/>
      <c r="D768" s="8"/>
    </row>
    <row r="769" spans="1:4" x14ac:dyDescent="0.25">
      <c r="A769" s="6">
        <v>431114</v>
      </c>
      <c r="B769" s="7" t="s">
        <v>107</v>
      </c>
      <c r="C769" s="8"/>
      <c r="D769" s="8"/>
    </row>
    <row r="770" spans="1:4" ht="15.75" thickBot="1" x14ac:dyDescent="0.3">
      <c r="A770" s="19">
        <v>431115</v>
      </c>
      <c r="B770" s="20" t="s">
        <v>108</v>
      </c>
      <c r="C770" s="8"/>
      <c r="D770" s="8"/>
    </row>
    <row r="771" spans="1:4" ht="15.75" thickBot="1" x14ac:dyDescent="0.3">
      <c r="A771" s="9" t="s">
        <v>18</v>
      </c>
      <c r="B771" s="10"/>
      <c r="C771" s="11">
        <f>SUM(C756:C770)</f>
        <v>75444306.879999995</v>
      </c>
      <c r="D771" s="11">
        <f>SUM(D756:D770)</f>
        <v>70833579.340000004</v>
      </c>
    </row>
    <row r="772" spans="1:4" x14ac:dyDescent="0.25">
      <c r="A772" s="12">
        <v>4312</v>
      </c>
      <c r="B772" s="13" t="s">
        <v>236</v>
      </c>
      <c r="C772" s="14"/>
      <c r="D772" s="14"/>
    </row>
    <row r="773" spans="1:4" x14ac:dyDescent="0.25">
      <c r="A773" s="6">
        <v>431201</v>
      </c>
      <c r="B773" s="7" t="s">
        <v>94</v>
      </c>
      <c r="C773" s="8"/>
      <c r="D773" s="8">
        <v>363500</v>
      </c>
    </row>
    <row r="774" spans="1:4" x14ac:dyDescent="0.25">
      <c r="A774" s="6">
        <v>431202</v>
      </c>
      <c r="B774" s="7" t="s">
        <v>95</v>
      </c>
      <c r="C774" s="8"/>
      <c r="D774" s="8">
        <v>363500</v>
      </c>
    </row>
    <row r="775" spans="1:4" x14ac:dyDescent="0.25">
      <c r="A775" s="6">
        <v>431203</v>
      </c>
      <c r="B775" s="7" t="s">
        <v>96</v>
      </c>
      <c r="C775" s="8"/>
      <c r="D775" s="8"/>
    </row>
    <row r="776" spans="1:4" x14ac:dyDescent="0.25">
      <c r="A776" s="6">
        <v>431204</v>
      </c>
      <c r="B776" s="7" t="s">
        <v>97</v>
      </c>
      <c r="C776" s="8"/>
      <c r="D776" s="8"/>
    </row>
    <row r="777" spans="1:4" x14ac:dyDescent="0.25">
      <c r="A777" s="6">
        <v>431205</v>
      </c>
      <c r="B777" s="7" t="s">
        <v>98</v>
      </c>
      <c r="C777" s="8"/>
      <c r="D777" s="8">
        <v>10533412.199999999</v>
      </c>
    </row>
    <row r="778" spans="1:4" x14ac:dyDescent="0.25">
      <c r="A778" s="6">
        <v>431206</v>
      </c>
      <c r="B778" s="7" t="s">
        <v>99</v>
      </c>
      <c r="C778" s="8">
        <v>10640221.98</v>
      </c>
      <c r="D778" s="8"/>
    </row>
    <row r="779" spans="1:4" x14ac:dyDescent="0.25">
      <c r="A779" s="6">
        <v>431207</v>
      </c>
      <c r="B779" s="7" t="s">
        <v>100</v>
      </c>
      <c r="C779" s="8"/>
      <c r="D779" s="8"/>
    </row>
    <row r="780" spans="1:4" x14ac:dyDescent="0.25">
      <c r="A780" s="6">
        <v>431208</v>
      </c>
      <c r="B780" s="7" t="s">
        <v>101</v>
      </c>
      <c r="C780" s="8"/>
      <c r="D780" s="8"/>
    </row>
    <row r="781" spans="1:4" x14ac:dyDescent="0.25">
      <c r="A781" s="6">
        <v>431209</v>
      </c>
      <c r="B781" s="7" t="s">
        <v>102</v>
      </c>
      <c r="C781" s="8"/>
      <c r="D781" s="8"/>
    </row>
    <row r="782" spans="1:4" x14ac:dyDescent="0.25">
      <c r="A782" s="6">
        <v>431210</v>
      </c>
      <c r="B782" s="7" t="s">
        <v>103</v>
      </c>
      <c r="C782" s="8"/>
      <c r="D782" s="8"/>
    </row>
    <row r="783" spans="1:4" x14ac:dyDescent="0.25">
      <c r="A783" s="6">
        <v>431211</v>
      </c>
      <c r="B783" s="7" t="s">
        <v>104</v>
      </c>
      <c r="C783" s="8"/>
      <c r="D783" s="8"/>
    </row>
    <row r="784" spans="1:4" x14ac:dyDescent="0.25">
      <c r="A784" s="6">
        <v>431212</v>
      </c>
      <c r="B784" s="7" t="s">
        <v>105</v>
      </c>
      <c r="C784" s="15"/>
      <c r="D784" s="8"/>
    </row>
    <row r="785" spans="1:4" x14ac:dyDescent="0.25">
      <c r="A785" s="6">
        <v>431213</v>
      </c>
      <c r="B785" s="7" t="s">
        <v>106</v>
      </c>
      <c r="C785" s="8"/>
      <c r="D785" s="8"/>
    </row>
    <row r="786" spans="1:4" x14ac:dyDescent="0.25">
      <c r="A786" s="6">
        <v>431214</v>
      </c>
      <c r="B786" s="7" t="s">
        <v>107</v>
      </c>
      <c r="C786" s="8"/>
      <c r="D786" s="8"/>
    </row>
    <row r="787" spans="1:4" ht="15.75" thickBot="1" x14ac:dyDescent="0.3">
      <c r="A787" s="19">
        <v>431215</v>
      </c>
      <c r="B787" s="20" t="s">
        <v>108</v>
      </c>
      <c r="C787" s="8"/>
      <c r="D787" s="8"/>
    </row>
    <row r="788" spans="1:4" ht="15.75" thickBot="1" x14ac:dyDescent="0.3">
      <c r="A788" s="9" t="s">
        <v>18</v>
      </c>
      <c r="B788" s="10"/>
      <c r="C788" s="11">
        <f>SUM(C773:C787)</f>
        <v>10640221.98</v>
      </c>
      <c r="D788" s="11">
        <f>SUM(D773:D787)</f>
        <v>11260412.199999999</v>
      </c>
    </row>
    <row r="789" spans="1:4" x14ac:dyDescent="0.25">
      <c r="A789" s="12">
        <v>4313</v>
      </c>
      <c r="B789" s="13" t="s">
        <v>280</v>
      </c>
      <c r="C789" s="14"/>
      <c r="D789" s="14"/>
    </row>
    <row r="790" spans="1:4" x14ac:dyDescent="0.25">
      <c r="A790" s="6">
        <v>431301</v>
      </c>
      <c r="B790" s="7" t="s">
        <v>94</v>
      </c>
      <c r="C790" s="8"/>
      <c r="D790" s="8"/>
    </row>
    <row r="791" spans="1:4" x14ac:dyDescent="0.25">
      <c r="A791" s="6">
        <v>431302</v>
      </c>
      <c r="B791" s="7" t="s">
        <v>95</v>
      </c>
      <c r="C791" s="8"/>
      <c r="D791" s="8"/>
    </row>
    <row r="792" spans="1:4" x14ac:dyDescent="0.25">
      <c r="A792" s="6">
        <v>431303</v>
      </c>
      <c r="B792" s="7" t="s">
        <v>96</v>
      </c>
      <c r="C792" s="8"/>
      <c r="D792" s="8"/>
    </row>
    <row r="793" spans="1:4" x14ac:dyDescent="0.25">
      <c r="A793" s="6">
        <v>431304</v>
      </c>
      <c r="B793" s="7" t="s">
        <v>97</v>
      </c>
      <c r="C793" s="8"/>
      <c r="D793" s="8"/>
    </row>
    <row r="794" spans="1:4" x14ac:dyDescent="0.25">
      <c r="A794" s="6">
        <v>431305</v>
      </c>
      <c r="B794" s="7" t="s">
        <v>98</v>
      </c>
      <c r="C794" s="8"/>
      <c r="D794" s="8"/>
    </row>
    <row r="795" spans="1:4" x14ac:dyDescent="0.25">
      <c r="A795" s="6">
        <v>431306</v>
      </c>
      <c r="B795" s="7" t="s">
        <v>99</v>
      </c>
      <c r="C795" s="8">
        <v>5860350</v>
      </c>
      <c r="D795" s="8">
        <v>5500000</v>
      </c>
    </row>
    <row r="796" spans="1:4" x14ac:dyDescent="0.25">
      <c r="A796" s="6">
        <v>431307</v>
      </c>
      <c r="B796" s="7" t="s">
        <v>100</v>
      </c>
      <c r="C796" s="8"/>
      <c r="D796" s="8"/>
    </row>
    <row r="797" spans="1:4" x14ac:dyDescent="0.25">
      <c r="A797" s="6">
        <v>431308</v>
      </c>
      <c r="B797" s="7" t="s">
        <v>101</v>
      </c>
      <c r="C797" s="8"/>
      <c r="D797" s="8"/>
    </row>
    <row r="798" spans="1:4" x14ac:dyDescent="0.25">
      <c r="A798" s="6">
        <v>431309</v>
      </c>
      <c r="B798" s="7" t="s">
        <v>102</v>
      </c>
      <c r="C798" s="8"/>
      <c r="D798" s="8"/>
    </row>
    <row r="799" spans="1:4" x14ac:dyDescent="0.25">
      <c r="A799" s="6">
        <v>431310</v>
      </c>
      <c r="B799" s="7" t="s">
        <v>103</v>
      </c>
      <c r="C799" s="8"/>
      <c r="D799" s="8"/>
    </row>
    <row r="800" spans="1:4" x14ac:dyDescent="0.25">
      <c r="A800" s="6">
        <v>431311</v>
      </c>
      <c r="B800" s="7" t="s">
        <v>104</v>
      </c>
      <c r="C800" s="8"/>
      <c r="D800" s="8"/>
    </row>
    <row r="801" spans="1:4" x14ac:dyDescent="0.25">
      <c r="A801" s="6">
        <v>431312</v>
      </c>
      <c r="B801" s="7" t="s">
        <v>105</v>
      </c>
      <c r="C801" s="8"/>
      <c r="D801" s="8"/>
    </row>
    <row r="802" spans="1:4" x14ac:dyDescent="0.25">
      <c r="A802" s="6">
        <v>431313</v>
      </c>
      <c r="B802" s="7" t="s">
        <v>106</v>
      </c>
      <c r="C802" s="8"/>
      <c r="D802" s="8"/>
    </row>
    <row r="803" spans="1:4" x14ac:dyDescent="0.25">
      <c r="A803" s="6">
        <v>431314</v>
      </c>
      <c r="B803" s="7" t="s">
        <v>107</v>
      </c>
      <c r="C803" s="8"/>
      <c r="D803" s="8"/>
    </row>
    <row r="804" spans="1:4" ht="15.75" thickBot="1" x14ac:dyDescent="0.3">
      <c r="A804" s="19">
        <v>431315</v>
      </c>
      <c r="B804" s="20" t="s">
        <v>108</v>
      </c>
      <c r="C804" s="8"/>
      <c r="D804" s="8"/>
    </row>
    <row r="805" spans="1:4" x14ac:dyDescent="0.25">
      <c r="A805" s="22" t="s">
        <v>18</v>
      </c>
      <c r="B805" s="23"/>
      <c r="C805" s="24">
        <f>SUM(C790:C804)</f>
        <v>5860350</v>
      </c>
      <c r="D805" s="24">
        <f>SUM(D790:D804)</f>
        <v>5500000</v>
      </c>
    </row>
    <row r="806" spans="1:4" x14ac:dyDescent="0.25">
      <c r="A806" s="37">
        <v>4314</v>
      </c>
      <c r="B806" s="38" t="s">
        <v>281</v>
      </c>
      <c r="C806" s="39"/>
      <c r="D806" s="39"/>
    </row>
    <row r="807" spans="1:4" ht="15.75" thickBot="1" x14ac:dyDescent="0.3">
      <c r="A807" s="40">
        <v>431401</v>
      </c>
      <c r="B807" s="33" t="s">
        <v>282</v>
      </c>
      <c r="C807" s="39"/>
      <c r="D807" s="39"/>
    </row>
    <row r="808" spans="1:4" ht="15.75" thickBot="1" x14ac:dyDescent="0.3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25">
      <c r="A809" s="12">
        <v>44</v>
      </c>
      <c r="B809" s="13" t="s">
        <v>283</v>
      </c>
      <c r="C809" s="14"/>
      <c r="D809" s="14"/>
    </row>
    <row r="810" spans="1:4" x14ac:dyDescent="0.25">
      <c r="A810" s="3">
        <v>4401</v>
      </c>
      <c r="B810" s="4" t="s">
        <v>249</v>
      </c>
      <c r="C810" s="8"/>
      <c r="D810" s="8"/>
    </row>
    <row r="811" spans="1:4" x14ac:dyDescent="0.25">
      <c r="A811" s="6">
        <v>440101</v>
      </c>
      <c r="B811" s="7" t="s">
        <v>94</v>
      </c>
      <c r="C811" s="8"/>
      <c r="D811" s="8"/>
    </row>
    <row r="812" spans="1:4" x14ac:dyDescent="0.25">
      <c r="A812" s="6">
        <v>440102</v>
      </c>
      <c r="B812" s="7" t="s">
        <v>95</v>
      </c>
      <c r="C812" s="8"/>
      <c r="D812" s="8"/>
    </row>
    <row r="813" spans="1:4" x14ac:dyDescent="0.25">
      <c r="A813" s="6">
        <v>440103</v>
      </c>
      <c r="B813" s="7" t="s">
        <v>96</v>
      </c>
      <c r="C813" s="8"/>
      <c r="D813" s="8"/>
    </row>
    <row r="814" spans="1:4" x14ac:dyDescent="0.25">
      <c r="A814" s="6">
        <v>440104</v>
      </c>
      <c r="B814" s="7" t="s">
        <v>97</v>
      </c>
      <c r="C814" s="8"/>
      <c r="D814" s="8"/>
    </row>
    <row r="815" spans="1:4" x14ac:dyDescent="0.25">
      <c r="A815" s="6">
        <v>440105</v>
      </c>
      <c r="B815" s="7" t="s">
        <v>98</v>
      </c>
      <c r="C815" s="8"/>
      <c r="D815" s="8"/>
    </row>
    <row r="816" spans="1:4" x14ac:dyDescent="0.25">
      <c r="A816" s="6">
        <v>440106</v>
      </c>
      <c r="B816" s="7" t="s">
        <v>271</v>
      </c>
      <c r="C816" s="8"/>
      <c r="D816" s="8"/>
    </row>
    <row r="817" spans="1:4" x14ac:dyDescent="0.25">
      <c r="A817" s="6">
        <v>440107</v>
      </c>
      <c r="B817" s="7" t="s">
        <v>100</v>
      </c>
      <c r="C817" s="8"/>
      <c r="D817" s="8"/>
    </row>
    <row r="818" spans="1:4" x14ac:dyDescent="0.25">
      <c r="A818" s="6">
        <v>440108</v>
      </c>
      <c r="B818" s="7" t="s">
        <v>101</v>
      </c>
      <c r="C818" s="8"/>
      <c r="D818" s="8"/>
    </row>
    <row r="819" spans="1:4" x14ac:dyDescent="0.25">
      <c r="A819" s="6">
        <v>440109</v>
      </c>
      <c r="B819" s="7" t="s">
        <v>102</v>
      </c>
      <c r="C819" s="8"/>
      <c r="D819" s="8"/>
    </row>
    <row r="820" spans="1:4" x14ac:dyDescent="0.25">
      <c r="A820" s="6">
        <v>440110</v>
      </c>
      <c r="B820" s="7" t="s">
        <v>103</v>
      </c>
      <c r="C820" s="8"/>
      <c r="D820" s="8"/>
    </row>
    <row r="821" spans="1:4" x14ac:dyDescent="0.25">
      <c r="A821" s="6">
        <v>440111</v>
      </c>
      <c r="B821" s="7" t="s">
        <v>104</v>
      </c>
      <c r="C821" s="8"/>
      <c r="D821" s="8"/>
    </row>
    <row r="822" spans="1:4" x14ac:dyDescent="0.25">
      <c r="A822" s="6">
        <v>440112</v>
      </c>
      <c r="B822" s="7" t="s">
        <v>105</v>
      </c>
      <c r="C822" s="8"/>
      <c r="D822" s="8"/>
    </row>
    <row r="823" spans="1:4" x14ac:dyDescent="0.25">
      <c r="A823" s="6">
        <v>440113</v>
      </c>
      <c r="B823" s="7" t="s">
        <v>106</v>
      </c>
      <c r="C823" s="8"/>
      <c r="D823" s="8"/>
    </row>
    <row r="824" spans="1:4" x14ac:dyDescent="0.25">
      <c r="A824" s="6">
        <v>440114</v>
      </c>
      <c r="B824" s="7" t="s">
        <v>107</v>
      </c>
      <c r="C824" s="8"/>
      <c r="D824" s="8"/>
    </row>
    <row r="825" spans="1:4" ht="15.75" thickBot="1" x14ac:dyDescent="0.3">
      <c r="A825" s="19">
        <v>440115</v>
      </c>
      <c r="B825" s="20" t="s">
        <v>108</v>
      </c>
      <c r="C825" s="34"/>
      <c r="D825" s="34"/>
    </row>
    <row r="826" spans="1:4" ht="15.75" thickBot="1" x14ac:dyDescent="0.3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25">
      <c r="A827" s="12">
        <v>4402</v>
      </c>
      <c r="B827" s="13" t="s">
        <v>284</v>
      </c>
      <c r="C827" s="14"/>
      <c r="D827" s="14"/>
    </row>
    <row r="828" spans="1:4" x14ac:dyDescent="0.25">
      <c r="A828" s="6">
        <v>440201</v>
      </c>
      <c r="B828" s="7" t="s">
        <v>94</v>
      </c>
      <c r="C828" s="8"/>
      <c r="D828" s="8"/>
    </row>
    <row r="829" spans="1:4" x14ac:dyDescent="0.25">
      <c r="A829" s="6">
        <v>440202</v>
      </c>
      <c r="B829" s="7" t="s">
        <v>95</v>
      </c>
      <c r="C829" s="8"/>
      <c r="D829" s="8"/>
    </row>
    <row r="830" spans="1:4" x14ac:dyDescent="0.25">
      <c r="A830" s="6">
        <v>440203</v>
      </c>
      <c r="B830" s="7" t="s">
        <v>96</v>
      </c>
      <c r="C830" s="8"/>
      <c r="D830" s="8"/>
    </row>
    <row r="831" spans="1:4" x14ac:dyDescent="0.25">
      <c r="A831" s="6">
        <v>440204</v>
      </c>
      <c r="B831" s="7" t="s">
        <v>97</v>
      </c>
      <c r="C831" s="8"/>
      <c r="D831" s="8"/>
    </row>
    <row r="832" spans="1:4" x14ac:dyDescent="0.25">
      <c r="A832" s="6">
        <v>440205</v>
      </c>
      <c r="B832" s="7" t="s">
        <v>98</v>
      </c>
      <c r="C832" s="8"/>
      <c r="D832" s="8"/>
    </row>
    <row r="833" spans="1:4" x14ac:dyDescent="0.25">
      <c r="A833" s="6">
        <v>440206</v>
      </c>
      <c r="B833" s="7" t="s">
        <v>99</v>
      </c>
      <c r="C833" s="8"/>
      <c r="D833" s="8"/>
    </row>
    <row r="834" spans="1:4" x14ac:dyDescent="0.25">
      <c r="A834" s="6">
        <v>440207</v>
      </c>
      <c r="B834" s="7" t="s">
        <v>100</v>
      </c>
      <c r="C834" s="8"/>
      <c r="D834" s="8"/>
    </row>
    <row r="835" spans="1:4" x14ac:dyDescent="0.25">
      <c r="A835" s="6">
        <v>440208</v>
      </c>
      <c r="B835" s="7" t="s">
        <v>101</v>
      </c>
      <c r="C835" s="8"/>
      <c r="D835" s="8"/>
    </row>
    <row r="836" spans="1:4" x14ac:dyDescent="0.25">
      <c r="A836" s="6">
        <v>440209</v>
      </c>
      <c r="B836" s="7" t="s">
        <v>102</v>
      </c>
      <c r="C836" s="8"/>
      <c r="D836" s="8"/>
    </row>
    <row r="837" spans="1:4" x14ac:dyDescent="0.25">
      <c r="A837" s="6">
        <v>440210</v>
      </c>
      <c r="B837" s="7" t="s">
        <v>103</v>
      </c>
      <c r="C837" s="8"/>
      <c r="D837" s="8"/>
    </row>
    <row r="838" spans="1:4" x14ac:dyDescent="0.25">
      <c r="A838" s="6">
        <v>440211</v>
      </c>
      <c r="B838" s="7" t="s">
        <v>104</v>
      </c>
      <c r="C838" s="8"/>
      <c r="D838" s="8"/>
    </row>
    <row r="839" spans="1:4" x14ac:dyDescent="0.25">
      <c r="A839" s="6">
        <v>440212</v>
      </c>
      <c r="B839" s="7" t="s">
        <v>105</v>
      </c>
      <c r="C839" s="8"/>
      <c r="D839" s="8"/>
    </row>
    <row r="840" spans="1:4" x14ac:dyDescent="0.25">
      <c r="A840" s="6">
        <v>440213</v>
      </c>
      <c r="B840" s="7" t="s">
        <v>106</v>
      </c>
      <c r="C840" s="8"/>
      <c r="D840" s="8"/>
    </row>
    <row r="841" spans="1:4" x14ac:dyDescent="0.25">
      <c r="A841" s="6">
        <v>440214</v>
      </c>
      <c r="B841" s="7" t="s">
        <v>107</v>
      </c>
      <c r="C841" s="8"/>
      <c r="D841" s="8"/>
    </row>
    <row r="842" spans="1:4" ht="15.75" thickBot="1" x14ac:dyDescent="0.3">
      <c r="A842" s="19">
        <v>440215</v>
      </c>
      <c r="B842" s="20" t="s">
        <v>108</v>
      </c>
      <c r="C842" s="34"/>
      <c r="D842" s="34"/>
    </row>
    <row r="843" spans="1:4" ht="15.75" thickBot="1" x14ac:dyDescent="0.3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25">
      <c r="A844" s="12">
        <v>4403</v>
      </c>
      <c r="B844" s="13" t="s">
        <v>251</v>
      </c>
      <c r="C844" s="14"/>
      <c r="D844" s="14"/>
    </row>
    <row r="845" spans="1:4" x14ac:dyDescent="0.25">
      <c r="A845" s="6">
        <v>440301</v>
      </c>
      <c r="B845" s="7" t="s">
        <v>94</v>
      </c>
      <c r="C845" s="8"/>
      <c r="D845" s="8"/>
    </row>
    <row r="846" spans="1:4" x14ac:dyDescent="0.25">
      <c r="A846" s="6">
        <v>440302</v>
      </c>
      <c r="B846" s="7" t="s">
        <v>95</v>
      </c>
      <c r="C846" s="8"/>
      <c r="D846" s="8"/>
    </row>
    <row r="847" spans="1:4" x14ac:dyDescent="0.25">
      <c r="A847" s="6">
        <v>440303</v>
      </c>
      <c r="B847" s="7" t="s">
        <v>96</v>
      </c>
      <c r="C847" s="8"/>
      <c r="D847" s="8"/>
    </row>
    <row r="848" spans="1:4" x14ac:dyDescent="0.25">
      <c r="A848" s="6">
        <v>440304</v>
      </c>
      <c r="B848" s="7" t="s">
        <v>97</v>
      </c>
      <c r="C848" s="8"/>
      <c r="D848" s="8"/>
    </row>
    <row r="849" spans="1:4" x14ac:dyDescent="0.25">
      <c r="A849" s="6">
        <v>440305</v>
      </c>
      <c r="B849" s="7" t="s">
        <v>98</v>
      </c>
      <c r="C849" s="8"/>
      <c r="D849" s="8"/>
    </row>
    <row r="850" spans="1:4" x14ac:dyDescent="0.25">
      <c r="A850" s="6">
        <v>440306</v>
      </c>
      <c r="B850" s="7" t="s">
        <v>271</v>
      </c>
      <c r="C850" s="8"/>
      <c r="D850" s="8"/>
    </row>
    <row r="851" spans="1:4" x14ac:dyDescent="0.25">
      <c r="A851" s="6">
        <v>440307</v>
      </c>
      <c r="B851" s="7" t="s">
        <v>100</v>
      </c>
      <c r="C851" s="8"/>
      <c r="D851" s="8"/>
    </row>
    <row r="852" spans="1:4" x14ac:dyDescent="0.25">
      <c r="A852" s="6">
        <v>440308</v>
      </c>
      <c r="B852" s="7" t="s">
        <v>101</v>
      </c>
      <c r="C852" s="8"/>
      <c r="D852" s="8"/>
    </row>
    <row r="853" spans="1:4" x14ac:dyDescent="0.25">
      <c r="A853" s="6">
        <v>440309</v>
      </c>
      <c r="B853" s="7" t="s">
        <v>102</v>
      </c>
      <c r="C853" s="8"/>
      <c r="D853" s="8"/>
    </row>
    <row r="854" spans="1:4" x14ac:dyDescent="0.25">
      <c r="A854" s="6">
        <v>440310</v>
      </c>
      <c r="B854" s="7" t="s">
        <v>103</v>
      </c>
      <c r="C854" s="8"/>
      <c r="D854" s="8"/>
    </row>
    <row r="855" spans="1:4" x14ac:dyDescent="0.25">
      <c r="A855" s="6">
        <v>440311</v>
      </c>
      <c r="B855" s="7" t="s">
        <v>104</v>
      </c>
      <c r="C855" s="8"/>
      <c r="D855" s="8"/>
    </row>
    <row r="856" spans="1:4" x14ac:dyDescent="0.25">
      <c r="A856" s="6">
        <v>440312</v>
      </c>
      <c r="B856" s="7" t="s">
        <v>105</v>
      </c>
      <c r="C856" s="8"/>
      <c r="D856" s="8"/>
    </row>
    <row r="857" spans="1:4" x14ac:dyDescent="0.25">
      <c r="A857" s="6">
        <v>440313</v>
      </c>
      <c r="B857" s="7" t="s">
        <v>106</v>
      </c>
      <c r="C857" s="8"/>
      <c r="D857" s="8"/>
    </row>
    <row r="858" spans="1:4" x14ac:dyDescent="0.25">
      <c r="A858" s="6">
        <v>440314</v>
      </c>
      <c r="B858" s="7" t="s">
        <v>107</v>
      </c>
      <c r="C858" s="8"/>
      <c r="D858" s="8"/>
    </row>
    <row r="859" spans="1:4" ht="15.75" thickBot="1" x14ac:dyDescent="0.3">
      <c r="A859" s="19">
        <v>440315</v>
      </c>
      <c r="B859" s="20" t="s">
        <v>108</v>
      </c>
      <c r="C859" s="34"/>
      <c r="D859" s="34"/>
    </row>
    <row r="860" spans="1:4" ht="15.75" thickBot="1" x14ac:dyDescent="0.3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25">
      <c r="A861" s="12">
        <v>4404</v>
      </c>
      <c r="B861" s="13" t="s">
        <v>285</v>
      </c>
      <c r="C861" s="14"/>
      <c r="D861" s="14"/>
    </row>
    <row r="862" spans="1:4" x14ac:dyDescent="0.25">
      <c r="A862" s="6">
        <v>440401</v>
      </c>
      <c r="B862" s="7" t="s">
        <v>94</v>
      </c>
      <c r="C862" s="8"/>
      <c r="D862" s="8"/>
    </row>
    <row r="863" spans="1:4" x14ac:dyDescent="0.25">
      <c r="A863" s="6">
        <v>440402</v>
      </c>
      <c r="B863" s="7" t="s">
        <v>95</v>
      </c>
      <c r="C863" s="8"/>
      <c r="D863" s="8"/>
    </row>
    <row r="864" spans="1:4" x14ac:dyDescent="0.25">
      <c r="A864" s="6">
        <v>440403</v>
      </c>
      <c r="B864" s="7" t="s">
        <v>96</v>
      </c>
      <c r="C864" s="8"/>
      <c r="D864" s="8"/>
    </row>
    <row r="865" spans="1:4" x14ac:dyDescent="0.25">
      <c r="A865" s="6">
        <v>440404</v>
      </c>
      <c r="B865" s="7" t="s">
        <v>97</v>
      </c>
      <c r="C865" s="8"/>
      <c r="D865" s="8"/>
    </row>
    <row r="866" spans="1:4" x14ac:dyDescent="0.25">
      <c r="A866" s="6">
        <v>440405</v>
      </c>
      <c r="B866" s="7" t="s">
        <v>98</v>
      </c>
      <c r="C866" s="8"/>
      <c r="D866" s="8"/>
    </row>
    <row r="867" spans="1:4" x14ac:dyDescent="0.25">
      <c r="A867" s="6">
        <v>440406</v>
      </c>
      <c r="B867" s="7" t="s">
        <v>99</v>
      </c>
      <c r="C867" s="8"/>
      <c r="D867" s="8"/>
    </row>
    <row r="868" spans="1:4" x14ac:dyDescent="0.25">
      <c r="A868" s="6">
        <v>440407</v>
      </c>
      <c r="B868" s="7" t="s">
        <v>100</v>
      </c>
      <c r="C868" s="8"/>
      <c r="D868" s="8"/>
    </row>
    <row r="869" spans="1:4" x14ac:dyDescent="0.25">
      <c r="A869" s="6">
        <v>440408</v>
      </c>
      <c r="B869" s="7" t="s">
        <v>101</v>
      </c>
      <c r="C869" s="8"/>
      <c r="D869" s="8"/>
    </row>
    <row r="870" spans="1:4" x14ac:dyDescent="0.25">
      <c r="A870" s="6">
        <v>440409</v>
      </c>
      <c r="B870" s="7" t="s">
        <v>102</v>
      </c>
      <c r="C870" s="8"/>
      <c r="D870" s="8"/>
    </row>
    <row r="871" spans="1:4" x14ac:dyDescent="0.25">
      <c r="A871" s="6">
        <v>440410</v>
      </c>
      <c r="B871" s="7" t="s">
        <v>103</v>
      </c>
      <c r="C871" s="8"/>
      <c r="D871" s="8"/>
    </row>
    <row r="872" spans="1:4" x14ac:dyDescent="0.25">
      <c r="A872" s="6">
        <v>440411</v>
      </c>
      <c r="B872" s="7" t="s">
        <v>104</v>
      </c>
      <c r="C872" s="8"/>
      <c r="D872" s="8"/>
    </row>
    <row r="873" spans="1:4" x14ac:dyDescent="0.25">
      <c r="A873" s="6">
        <v>440412</v>
      </c>
      <c r="B873" s="7" t="s">
        <v>105</v>
      </c>
      <c r="C873" s="8"/>
      <c r="D873" s="8"/>
    </row>
    <row r="874" spans="1:4" x14ac:dyDescent="0.25">
      <c r="A874" s="6">
        <v>440413</v>
      </c>
      <c r="B874" s="7" t="s">
        <v>106</v>
      </c>
      <c r="C874" s="8"/>
      <c r="D874" s="8"/>
    </row>
    <row r="875" spans="1:4" x14ac:dyDescent="0.25">
      <c r="A875" s="6">
        <v>440414</v>
      </c>
      <c r="B875" s="7" t="s">
        <v>107</v>
      </c>
      <c r="C875" s="8"/>
      <c r="D875" s="8"/>
    </row>
    <row r="876" spans="1:4" ht="15.75" thickBot="1" x14ac:dyDescent="0.3">
      <c r="A876" s="19">
        <v>440415</v>
      </c>
      <c r="B876" s="20" t="s">
        <v>108</v>
      </c>
      <c r="C876" s="34"/>
      <c r="D876" s="34"/>
    </row>
    <row r="877" spans="1:4" ht="15.75" thickBot="1" x14ac:dyDescent="0.3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25">
      <c r="A878" s="12">
        <v>4405</v>
      </c>
      <c r="B878" s="13" t="s">
        <v>253</v>
      </c>
      <c r="C878" s="14"/>
      <c r="D878" s="14"/>
    </row>
    <row r="879" spans="1:4" x14ac:dyDescent="0.25">
      <c r="A879" s="6">
        <v>440501</v>
      </c>
      <c r="B879" s="7" t="s">
        <v>94</v>
      </c>
      <c r="C879" s="8"/>
      <c r="D879" s="8"/>
    </row>
    <row r="880" spans="1:4" x14ac:dyDescent="0.25">
      <c r="A880" s="6">
        <v>440502</v>
      </c>
      <c r="B880" s="7" t="s">
        <v>95</v>
      </c>
      <c r="C880" s="8"/>
      <c r="D880" s="8"/>
    </row>
    <row r="881" spans="1:4" x14ac:dyDescent="0.25">
      <c r="A881" s="6">
        <v>440503</v>
      </c>
      <c r="B881" s="7" t="s">
        <v>96</v>
      </c>
      <c r="C881" s="8"/>
      <c r="D881" s="8"/>
    </row>
    <row r="882" spans="1:4" x14ac:dyDescent="0.25">
      <c r="A882" s="6">
        <v>440504</v>
      </c>
      <c r="B882" s="7" t="s">
        <v>97</v>
      </c>
      <c r="C882" s="8"/>
      <c r="D882" s="8"/>
    </row>
    <row r="883" spans="1:4" x14ac:dyDescent="0.25">
      <c r="A883" s="6">
        <v>440505</v>
      </c>
      <c r="B883" s="7" t="s">
        <v>98</v>
      </c>
      <c r="C883" s="8"/>
      <c r="D883" s="8"/>
    </row>
    <row r="884" spans="1:4" x14ac:dyDescent="0.25">
      <c r="A884" s="6">
        <v>440506</v>
      </c>
      <c r="B884" s="7" t="s">
        <v>99</v>
      </c>
      <c r="C884" s="8"/>
      <c r="D884" s="8"/>
    </row>
    <row r="885" spans="1:4" x14ac:dyDescent="0.25">
      <c r="A885" s="6">
        <v>440507</v>
      </c>
      <c r="B885" s="7" t="s">
        <v>100</v>
      </c>
      <c r="C885" s="8"/>
      <c r="D885" s="8"/>
    </row>
    <row r="886" spans="1:4" x14ac:dyDescent="0.25">
      <c r="A886" s="6">
        <v>440508</v>
      </c>
      <c r="B886" s="7" t="s">
        <v>101</v>
      </c>
      <c r="C886" s="8"/>
      <c r="D886" s="8"/>
    </row>
    <row r="887" spans="1:4" x14ac:dyDescent="0.25">
      <c r="A887" s="6">
        <v>440509</v>
      </c>
      <c r="B887" s="7" t="s">
        <v>102</v>
      </c>
      <c r="C887" s="8"/>
      <c r="D887" s="8"/>
    </row>
    <row r="888" spans="1:4" x14ac:dyDescent="0.25">
      <c r="A888" s="6">
        <v>440510</v>
      </c>
      <c r="B888" s="7" t="s">
        <v>103</v>
      </c>
      <c r="C888" s="8"/>
      <c r="D888" s="8"/>
    </row>
    <row r="889" spans="1:4" x14ac:dyDescent="0.25">
      <c r="A889" s="6">
        <v>440511</v>
      </c>
      <c r="B889" s="7" t="s">
        <v>104</v>
      </c>
      <c r="C889" s="8"/>
      <c r="D889" s="8"/>
    </row>
    <row r="890" spans="1:4" x14ac:dyDescent="0.25">
      <c r="A890" s="6">
        <v>440512</v>
      </c>
      <c r="B890" s="7" t="s">
        <v>105</v>
      </c>
      <c r="C890" s="8"/>
      <c r="D890" s="8"/>
    </row>
    <row r="891" spans="1:4" x14ac:dyDescent="0.25">
      <c r="A891" s="6">
        <v>440513</v>
      </c>
      <c r="B891" s="7" t="s">
        <v>106</v>
      </c>
      <c r="C891" s="8"/>
      <c r="D891" s="8"/>
    </row>
    <row r="892" spans="1:4" x14ac:dyDescent="0.25">
      <c r="A892" s="6">
        <v>440514</v>
      </c>
      <c r="B892" s="7" t="s">
        <v>107</v>
      </c>
      <c r="C892" s="8"/>
      <c r="D892" s="8"/>
    </row>
    <row r="893" spans="1:4" ht="15.75" thickBot="1" x14ac:dyDescent="0.3">
      <c r="A893" s="19">
        <v>440515</v>
      </c>
      <c r="B893" s="20" t="s">
        <v>108</v>
      </c>
      <c r="C893" s="34"/>
      <c r="D893" s="34"/>
    </row>
    <row r="894" spans="1:4" ht="15.75" thickBot="1" x14ac:dyDescent="0.3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25">
      <c r="A895" s="12">
        <v>4406</v>
      </c>
      <c r="B895" s="13" t="s">
        <v>254</v>
      </c>
      <c r="C895" s="14"/>
      <c r="D895" s="14"/>
    </row>
    <row r="896" spans="1:4" x14ac:dyDescent="0.25">
      <c r="A896" s="6">
        <v>440601</v>
      </c>
      <c r="B896" s="7" t="s">
        <v>94</v>
      </c>
      <c r="C896" s="8"/>
      <c r="D896" s="8"/>
    </row>
    <row r="897" spans="1:4" x14ac:dyDescent="0.25">
      <c r="A897" s="6">
        <v>440602</v>
      </c>
      <c r="B897" s="7" t="s">
        <v>95</v>
      </c>
      <c r="C897" s="8"/>
      <c r="D897" s="8"/>
    </row>
    <row r="898" spans="1:4" x14ac:dyDescent="0.25">
      <c r="A898" s="6">
        <v>440603</v>
      </c>
      <c r="B898" s="7" t="s">
        <v>96</v>
      </c>
      <c r="C898" s="8"/>
      <c r="D898" s="8"/>
    </row>
    <row r="899" spans="1:4" x14ac:dyDescent="0.25">
      <c r="A899" s="6">
        <v>440604</v>
      </c>
      <c r="B899" s="7" t="s">
        <v>97</v>
      </c>
      <c r="C899" s="8"/>
      <c r="D899" s="8"/>
    </row>
    <row r="900" spans="1:4" x14ac:dyDescent="0.25">
      <c r="A900" s="6">
        <v>440605</v>
      </c>
      <c r="B900" s="7" t="s">
        <v>98</v>
      </c>
      <c r="C900" s="8"/>
      <c r="D900" s="8"/>
    </row>
    <row r="901" spans="1:4" x14ac:dyDescent="0.25">
      <c r="A901" s="6">
        <v>440606</v>
      </c>
      <c r="B901" s="7" t="s">
        <v>99</v>
      </c>
      <c r="C901" s="8"/>
      <c r="D901" s="8"/>
    </row>
    <row r="902" spans="1:4" x14ac:dyDescent="0.25">
      <c r="A902" s="6">
        <v>440607</v>
      </c>
      <c r="B902" s="7" t="s">
        <v>100</v>
      </c>
      <c r="C902" s="8"/>
      <c r="D902" s="8"/>
    </row>
    <row r="903" spans="1:4" x14ac:dyDescent="0.25">
      <c r="A903" s="6">
        <v>440608</v>
      </c>
      <c r="B903" s="7" t="s">
        <v>101</v>
      </c>
      <c r="C903" s="8"/>
      <c r="D903" s="8"/>
    </row>
    <row r="904" spans="1:4" x14ac:dyDescent="0.25">
      <c r="A904" s="6">
        <v>440609</v>
      </c>
      <c r="B904" s="7" t="s">
        <v>102</v>
      </c>
      <c r="C904" s="8"/>
      <c r="D904" s="8"/>
    </row>
    <row r="905" spans="1:4" x14ac:dyDescent="0.25">
      <c r="A905" s="6">
        <v>440610</v>
      </c>
      <c r="B905" s="7" t="s">
        <v>103</v>
      </c>
      <c r="C905" s="8"/>
      <c r="D905" s="8"/>
    </row>
    <row r="906" spans="1:4" x14ac:dyDescent="0.25">
      <c r="A906" s="6">
        <v>440611</v>
      </c>
      <c r="B906" s="7" t="s">
        <v>104</v>
      </c>
      <c r="C906" s="8"/>
      <c r="D906" s="8"/>
    </row>
    <row r="907" spans="1:4" x14ac:dyDescent="0.25">
      <c r="A907" s="6">
        <v>440612</v>
      </c>
      <c r="B907" s="7" t="s">
        <v>105</v>
      </c>
      <c r="C907" s="8"/>
      <c r="D907" s="8"/>
    </row>
    <row r="908" spans="1:4" x14ac:dyDescent="0.25">
      <c r="A908" s="6">
        <v>440613</v>
      </c>
      <c r="B908" s="7" t="s">
        <v>106</v>
      </c>
      <c r="C908" s="8"/>
      <c r="D908" s="8"/>
    </row>
    <row r="909" spans="1:4" x14ac:dyDescent="0.25">
      <c r="A909" s="6">
        <v>440614</v>
      </c>
      <c r="B909" s="7" t="s">
        <v>107</v>
      </c>
      <c r="C909" s="8"/>
      <c r="D909" s="8"/>
    </row>
    <row r="910" spans="1:4" ht="15.75" thickBot="1" x14ac:dyDescent="0.3">
      <c r="A910" s="19">
        <v>440615</v>
      </c>
      <c r="B910" s="20" t="s">
        <v>108</v>
      </c>
      <c r="C910" s="34"/>
      <c r="D910" s="34"/>
    </row>
    <row r="911" spans="1:4" ht="15.75" thickBot="1" x14ac:dyDescent="0.3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25">
      <c r="A912" s="12">
        <v>4407</v>
      </c>
      <c r="B912" s="13" t="s">
        <v>214</v>
      </c>
      <c r="C912" s="14"/>
      <c r="D912" s="14"/>
    </row>
    <row r="913" spans="1:4" x14ac:dyDescent="0.25">
      <c r="A913" s="6">
        <v>440701</v>
      </c>
      <c r="B913" s="7" t="s">
        <v>94</v>
      </c>
      <c r="C913" s="8"/>
      <c r="D913" s="8"/>
    </row>
    <row r="914" spans="1:4" x14ac:dyDescent="0.25">
      <c r="A914" s="6">
        <v>440702</v>
      </c>
      <c r="B914" s="7" t="s">
        <v>95</v>
      </c>
      <c r="C914" s="8"/>
      <c r="D914" s="8"/>
    </row>
    <row r="915" spans="1:4" x14ac:dyDescent="0.25">
      <c r="A915" s="6">
        <v>440703</v>
      </c>
      <c r="B915" s="7" t="s">
        <v>96</v>
      </c>
      <c r="C915" s="8"/>
      <c r="D915" s="8"/>
    </row>
    <row r="916" spans="1:4" x14ac:dyDescent="0.25">
      <c r="A916" s="6">
        <v>440704</v>
      </c>
      <c r="B916" s="7" t="s">
        <v>97</v>
      </c>
      <c r="C916" s="8"/>
      <c r="D916" s="8"/>
    </row>
    <row r="917" spans="1:4" x14ac:dyDescent="0.25">
      <c r="A917" s="6">
        <v>440705</v>
      </c>
      <c r="B917" s="7" t="s">
        <v>98</v>
      </c>
      <c r="C917" s="8"/>
      <c r="D917" s="8"/>
    </row>
    <row r="918" spans="1:4" x14ac:dyDescent="0.25">
      <c r="A918" s="6">
        <v>440706</v>
      </c>
      <c r="B918" s="7" t="s">
        <v>99</v>
      </c>
      <c r="C918" s="8"/>
      <c r="D918" s="8"/>
    </row>
    <row r="919" spans="1:4" x14ac:dyDescent="0.25">
      <c r="A919" s="6">
        <v>440707</v>
      </c>
      <c r="B919" s="7" t="s">
        <v>100</v>
      </c>
      <c r="C919" s="8"/>
      <c r="D919" s="8"/>
    </row>
    <row r="920" spans="1:4" x14ac:dyDescent="0.25">
      <c r="A920" s="6">
        <v>440708</v>
      </c>
      <c r="B920" s="7" t="s">
        <v>101</v>
      </c>
      <c r="C920" s="8"/>
      <c r="D920" s="8"/>
    </row>
    <row r="921" spans="1:4" x14ac:dyDescent="0.25">
      <c r="A921" s="6">
        <v>440709</v>
      </c>
      <c r="B921" s="7" t="s">
        <v>102</v>
      </c>
      <c r="C921" s="8"/>
      <c r="D921" s="8"/>
    </row>
    <row r="922" spans="1:4" x14ac:dyDescent="0.25">
      <c r="A922" s="6">
        <v>440710</v>
      </c>
      <c r="B922" s="7" t="s">
        <v>103</v>
      </c>
      <c r="C922" s="8"/>
      <c r="D922" s="8"/>
    </row>
    <row r="923" spans="1:4" x14ac:dyDescent="0.25">
      <c r="A923" s="6">
        <v>440711</v>
      </c>
      <c r="B923" s="7" t="s">
        <v>104</v>
      </c>
      <c r="C923" s="8"/>
      <c r="D923" s="8"/>
    </row>
    <row r="924" spans="1:4" x14ac:dyDescent="0.25">
      <c r="A924" s="6">
        <v>440712</v>
      </c>
      <c r="B924" s="7" t="s">
        <v>105</v>
      </c>
      <c r="C924" s="8"/>
      <c r="D924" s="8"/>
    </row>
    <row r="925" spans="1:4" x14ac:dyDescent="0.25">
      <c r="A925" s="6">
        <v>440713</v>
      </c>
      <c r="B925" s="7" t="s">
        <v>106</v>
      </c>
      <c r="C925" s="8"/>
      <c r="D925" s="8"/>
    </row>
    <row r="926" spans="1:4" x14ac:dyDescent="0.25">
      <c r="A926" s="6">
        <v>440714</v>
      </c>
      <c r="B926" s="7" t="s">
        <v>107</v>
      </c>
      <c r="C926" s="8"/>
      <c r="D926" s="8"/>
    </row>
    <row r="927" spans="1:4" ht="15.75" thickBot="1" x14ac:dyDescent="0.3">
      <c r="A927" s="19">
        <v>440715</v>
      </c>
      <c r="B927" s="20" t="s">
        <v>108</v>
      </c>
      <c r="C927" s="34"/>
      <c r="D927" s="34"/>
    </row>
    <row r="928" spans="1:4" ht="15.75" thickBot="1" x14ac:dyDescent="0.3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25">
      <c r="A929" s="12">
        <v>4408</v>
      </c>
      <c r="B929" s="13" t="s">
        <v>286</v>
      </c>
      <c r="C929" s="14"/>
      <c r="D929" s="14"/>
    </row>
    <row r="930" spans="1:4" x14ac:dyDescent="0.25">
      <c r="A930" s="6">
        <v>440801</v>
      </c>
      <c r="B930" s="7" t="s">
        <v>94</v>
      </c>
      <c r="C930" s="8"/>
      <c r="D930" s="8"/>
    </row>
    <row r="931" spans="1:4" x14ac:dyDescent="0.25">
      <c r="A931" s="6">
        <v>440802</v>
      </c>
      <c r="B931" s="7" t="s">
        <v>95</v>
      </c>
      <c r="C931" s="8"/>
      <c r="D931" s="8"/>
    </row>
    <row r="932" spans="1:4" x14ac:dyDescent="0.25">
      <c r="A932" s="6">
        <v>440803</v>
      </c>
      <c r="B932" s="7" t="s">
        <v>96</v>
      </c>
      <c r="C932" s="8"/>
      <c r="D932" s="8"/>
    </row>
    <row r="933" spans="1:4" x14ac:dyDescent="0.25">
      <c r="A933" s="6">
        <v>440804</v>
      </c>
      <c r="B933" s="7" t="s">
        <v>97</v>
      </c>
      <c r="C933" s="8"/>
      <c r="D933" s="8"/>
    </row>
    <row r="934" spans="1:4" x14ac:dyDescent="0.25">
      <c r="A934" s="6">
        <v>440805</v>
      </c>
      <c r="B934" s="7" t="s">
        <v>98</v>
      </c>
      <c r="C934" s="8"/>
      <c r="D934" s="8"/>
    </row>
    <row r="935" spans="1:4" x14ac:dyDescent="0.25">
      <c r="A935" s="6">
        <v>440806</v>
      </c>
      <c r="B935" s="7" t="s">
        <v>99</v>
      </c>
      <c r="C935" s="8"/>
      <c r="D935" s="8"/>
    </row>
    <row r="936" spans="1:4" x14ac:dyDescent="0.25">
      <c r="A936" s="6">
        <v>440807</v>
      </c>
      <c r="B936" s="7" t="s">
        <v>100</v>
      </c>
      <c r="C936" s="8"/>
      <c r="D936" s="8"/>
    </row>
    <row r="937" spans="1:4" x14ac:dyDescent="0.25">
      <c r="A937" s="6">
        <v>440808</v>
      </c>
      <c r="B937" s="7" t="s">
        <v>101</v>
      </c>
      <c r="C937" s="8"/>
      <c r="D937" s="8"/>
    </row>
    <row r="938" spans="1:4" x14ac:dyDescent="0.25">
      <c r="A938" s="6">
        <v>440809</v>
      </c>
      <c r="B938" s="7" t="s">
        <v>102</v>
      </c>
      <c r="C938" s="8"/>
      <c r="D938" s="8"/>
    </row>
    <row r="939" spans="1:4" x14ac:dyDescent="0.25">
      <c r="A939" s="6">
        <v>440810</v>
      </c>
      <c r="B939" s="7" t="s">
        <v>103</v>
      </c>
      <c r="C939" s="8"/>
      <c r="D939" s="8"/>
    </row>
    <row r="940" spans="1:4" x14ac:dyDescent="0.25">
      <c r="A940" s="6">
        <v>440811</v>
      </c>
      <c r="B940" s="7" t="s">
        <v>104</v>
      </c>
      <c r="C940" s="8"/>
      <c r="D940" s="8"/>
    </row>
    <row r="941" spans="1:4" x14ac:dyDescent="0.25">
      <c r="A941" s="6">
        <v>440812</v>
      </c>
      <c r="B941" s="7" t="s">
        <v>105</v>
      </c>
      <c r="C941" s="8"/>
      <c r="D941" s="8"/>
    </row>
    <row r="942" spans="1:4" x14ac:dyDescent="0.25">
      <c r="A942" s="6">
        <v>440813</v>
      </c>
      <c r="B942" s="7" t="s">
        <v>106</v>
      </c>
      <c r="C942" s="8"/>
      <c r="D942" s="8"/>
    </row>
    <row r="943" spans="1:4" x14ac:dyDescent="0.25">
      <c r="A943" s="6">
        <v>440814</v>
      </c>
      <c r="B943" s="7" t="s">
        <v>107</v>
      </c>
      <c r="C943" s="8"/>
      <c r="D943" s="8"/>
    </row>
    <row r="944" spans="1:4" ht="15.75" thickBot="1" x14ac:dyDescent="0.3">
      <c r="A944" s="19">
        <v>440815</v>
      </c>
      <c r="B944" s="20" t="s">
        <v>108</v>
      </c>
      <c r="C944" s="34"/>
      <c r="D944" s="34"/>
    </row>
    <row r="945" spans="1:4" ht="15.75" thickBot="1" x14ac:dyDescent="0.3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25">
      <c r="A946" s="12">
        <v>4409</v>
      </c>
      <c r="B946" s="13" t="s">
        <v>287</v>
      </c>
      <c r="C946" s="14"/>
      <c r="D946" s="14"/>
    </row>
    <row r="947" spans="1:4" x14ac:dyDescent="0.25">
      <c r="A947" s="6">
        <v>440901</v>
      </c>
      <c r="B947" s="7" t="s">
        <v>94</v>
      </c>
      <c r="C947" s="8"/>
      <c r="D947" s="8"/>
    </row>
    <row r="948" spans="1:4" x14ac:dyDescent="0.25">
      <c r="A948" s="6">
        <v>440902</v>
      </c>
      <c r="B948" s="7" t="s">
        <v>95</v>
      </c>
      <c r="C948" s="8"/>
      <c r="D948" s="8"/>
    </row>
    <row r="949" spans="1:4" x14ac:dyDescent="0.25">
      <c r="A949" s="6">
        <v>440903</v>
      </c>
      <c r="B949" s="7" t="s">
        <v>96</v>
      </c>
      <c r="C949" s="8"/>
      <c r="D949" s="8"/>
    </row>
    <row r="950" spans="1:4" x14ac:dyDescent="0.25">
      <c r="A950" s="6">
        <v>440904</v>
      </c>
      <c r="B950" s="7" t="s">
        <v>97</v>
      </c>
      <c r="C950" s="8"/>
      <c r="D950" s="8"/>
    </row>
    <row r="951" spans="1:4" x14ac:dyDescent="0.25">
      <c r="A951" s="6">
        <v>440905</v>
      </c>
      <c r="B951" s="7" t="s">
        <v>98</v>
      </c>
      <c r="C951" s="8"/>
      <c r="D951" s="8"/>
    </row>
    <row r="952" spans="1:4" x14ac:dyDescent="0.25">
      <c r="A952" s="6">
        <v>440906</v>
      </c>
      <c r="B952" s="7" t="s">
        <v>99</v>
      </c>
      <c r="C952" s="8"/>
      <c r="D952" s="8"/>
    </row>
    <row r="953" spans="1:4" x14ac:dyDescent="0.25">
      <c r="A953" s="6">
        <v>440907</v>
      </c>
      <c r="B953" s="7" t="s">
        <v>100</v>
      </c>
      <c r="C953" s="8"/>
      <c r="D953" s="8"/>
    </row>
    <row r="954" spans="1:4" x14ac:dyDescent="0.25">
      <c r="A954" s="6">
        <v>440908</v>
      </c>
      <c r="B954" s="7" t="s">
        <v>101</v>
      </c>
      <c r="C954" s="8"/>
      <c r="D954" s="8"/>
    </row>
    <row r="955" spans="1:4" x14ac:dyDescent="0.25">
      <c r="A955" s="6">
        <v>440909</v>
      </c>
      <c r="B955" s="7" t="s">
        <v>102</v>
      </c>
      <c r="C955" s="8"/>
      <c r="D955" s="8"/>
    </row>
    <row r="956" spans="1:4" x14ac:dyDescent="0.25">
      <c r="A956" s="6">
        <v>440910</v>
      </c>
      <c r="B956" s="7" t="s">
        <v>103</v>
      </c>
      <c r="C956" s="8"/>
      <c r="D956" s="8"/>
    </row>
    <row r="957" spans="1:4" x14ac:dyDescent="0.25">
      <c r="A957" s="6">
        <v>440911</v>
      </c>
      <c r="B957" s="7" t="s">
        <v>104</v>
      </c>
      <c r="C957" s="8"/>
      <c r="D957" s="8"/>
    </row>
    <row r="958" spans="1:4" x14ac:dyDescent="0.25">
      <c r="A958" s="6">
        <v>440912</v>
      </c>
      <c r="B958" s="7" t="s">
        <v>105</v>
      </c>
      <c r="C958" s="8"/>
      <c r="D958" s="8"/>
    </row>
    <row r="959" spans="1:4" x14ac:dyDescent="0.25">
      <c r="A959" s="6">
        <v>440913</v>
      </c>
      <c r="B959" s="7" t="s">
        <v>106</v>
      </c>
      <c r="C959" s="8"/>
      <c r="D959" s="8"/>
    </row>
    <row r="960" spans="1:4" x14ac:dyDescent="0.25">
      <c r="A960" s="6">
        <v>440914</v>
      </c>
      <c r="B960" s="7" t="s">
        <v>107</v>
      </c>
      <c r="C960" s="8"/>
      <c r="D960" s="8"/>
    </row>
    <row r="961" spans="1:4" ht="15.75" thickBot="1" x14ac:dyDescent="0.3">
      <c r="A961" s="41">
        <v>440915</v>
      </c>
      <c r="B961" s="20" t="s">
        <v>108</v>
      </c>
      <c r="C961" s="34"/>
      <c r="D961" s="34"/>
    </row>
    <row r="962" spans="1:4" ht="15.75" thickBot="1" x14ac:dyDescent="0.3">
      <c r="A962" s="42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25">
      <c r="A963" s="3">
        <v>4410</v>
      </c>
      <c r="B963" s="13" t="s">
        <v>288</v>
      </c>
      <c r="C963" s="14"/>
      <c r="D963" s="14"/>
    </row>
    <row r="964" spans="1:4" x14ac:dyDescent="0.25">
      <c r="A964" s="6">
        <v>441001</v>
      </c>
      <c r="B964" s="7" t="s">
        <v>94</v>
      </c>
      <c r="C964" s="8"/>
      <c r="D964" s="8"/>
    </row>
    <row r="965" spans="1:4" x14ac:dyDescent="0.25">
      <c r="A965" s="6">
        <v>441002</v>
      </c>
      <c r="B965" s="7" t="s">
        <v>95</v>
      </c>
      <c r="C965" s="8"/>
      <c r="D965" s="8"/>
    </row>
    <row r="966" spans="1:4" x14ac:dyDescent="0.25">
      <c r="A966" s="6">
        <v>441003</v>
      </c>
      <c r="B966" s="7" t="s">
        <v>96</v>
      </c>
      <c r="C966" s="8"/>
      <c r="D966" s="8"/>
    </row>
    <row r="967" spans="1:4" x14ac:dyDescent="0.25">
      <c r="A967" s="6">
        <v>441004</v>
      </c>
      <c r="B967" s="7" t="s">
        <v>97</v>
      </c>
      <c r="C967" s="8"/>
      <c r="D967" s="8"/>
    </row>
    <row r="968" spans="1:4" x14ac:dyDescent="0.25">
      <c r="A968" s="6">
        <v>441005</v>
      </c>
      <c r="B968" s="7" t="s">
        <v>98</v>
      </c>
      <c r="C968" s="8"/>
      <c r="D968" s="8"/>
    </row>
    <row r="969" spans="1:4" x14ac:dyDescent="0.25">
      <c r="A969" s="6">
        <v>441006</v>
      </c>
      <c r="B969" s="7" t="s">
        <v>99</v>
      </c>
      <c r="C969" s="8"/>
      <c r="D969" s="8"/>
    </row>
    <row r="970" spans="1:4" x14ac:dyDescent="0.25">
      <c r="A970" s="6">
        <v>441007</v>
      </c>
      <c r="B970" s="7" t="s">
        <v>100</v>
      </c>
      <c r="C970" s="8"/>
      <c r="D970" s="8"/>
    </row>
    <row r="971" spans="1:4" x14ac:dyDescent="0.25">
      <c r="A971" s="6">
        <v>441008</v>
      </c>
      <c r="B971" s="7" t="s">
        <v>101</v>
      </c>
      <c r="C971" s="8"/>
      <c r="D971" s="8"/>
    </row>
    <row r="972" spans="1:4" x14ac:dyDescent="0.25">
      <c r="A972" s="6">
        <v>441009</v>
      </c>
      <c r="B972" s="7" t="s">
        <v>102</v>
      </c>
      <c r="C972" s="8"/>
      <c r="D972" s="8"/>
    </row>
    <row r="973" spans="1:4" x14ac:dyDescent="0.25">
      <c r="A973" s="6">
        <v>441010</v>
      </c>
      <c r="B973" s="7" t="s">
        <v>103</v>
      </c>
      <c r="C973" s="8"/>
      <c r="D973" s="8"/>
    </row>
    <row r="974" spans="1:4" x14ac:dyDescent="0.25">
      <c r="A974" s="6">
        <v>441011</v>
      </c>
      <c r="B974" s="7" t="s">
        <v>104</v>
      </c>
      <c r="C974" s="8"/>
      <c r="D974" s="8"/>
    </row>
    <row r="975" spans="1:4" x14ac:dyDescent="0.25">
      <c r="A975" s="6">
        <v>441012</v>
      </c>
      <c r="B975" s="7" t="s">
        <v>105</v>
      </c>
      <c r="C975" s="8"/>
      <c r="D975" s="8"/>
    </row>
    <row r="976" spans="1:4" x14ac:dyDescent="0.25">
      <c r="A976" s="6">
        <v>441013</v>
      </c>
      <c r="B976" s="7" t="s">
        <v>106</v>
      </c>
      <c r="C976" s="8"/>
      <c r="D976" s="8"/>
    </row>
    <row r="977" spans="1:4" x14ac:dyDescent="0.25">
      <c r="A977" s="6">
        <v>441014</v>
      </c>
      <c r="B977" s="7" t="s">
        <v>107</v>
      </c>
      <c r="C977" s="8"/>
      <c r="D977" s="8"/>
    </row>
    <row r="978" spans="1:4" ht="15.75" thickBot="1" x14ac:dyDescent="0.3">
      <c r="A978" s="19">
        <v>441015</v>
      </c>
      <c r="B978" s="20" t="s">
        <v>108</v>
      </c>
      <c r="C978" s="34"/>
      <c r="D978" s="34"/>
    </row>
    <row r="979" spans="1:4" ht="15.75" thickBot="1" x14ac:dyDescent="0.3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25">
      <c r="A980" s="12">
        <v>4411</v>
      </c>
      <c r="B980" s="13" t="s">
        <v>289</v>
      </c>
      <c r="C980" s="14"/>
      <c r="D980" s="14"/>
    </row>
    <row r="981" spans="1:4" x14ac:dyDescent="0.25">
      <c r="A981" s="6">
        <v>441101</v>
      </c>
      <c r="B981" s="7" t="s">
        <v>94</v>
      </c>
      <c r="C981" s="8"/>
      <c r="D981" s="8"/>
    </row>
    <row r="982" spans="1:4" x14ac:dyDescent="0.25">
      <c r="A982" s="6">
        <v>441102</v>
      </c>
      <c r="B982" s="7" t="s">
        <v>95</v>
      </c>
      <c r="C982" s="8"/>
      <c r="D982" s="8"/>
    </row>
    <row r="983" spans="1:4" x14ac:dyDescent="0.25">
      <c r="A983" s="6">
        <v>441103</v>
      </c>
      <c r="B983" s="7" t="s">
        <v>96</v>
      </c>
      <c r="C983" s="8"/>
      <c r="D983" s="8"/>
    </row>
    <row r="984" spans="1:4" x14ac:dyDescent="0.25">
      <c r="A984" s="6">
        <v>441104</v>
      </c>
      <c r="B984" s="7" t="s">
        <v>97</v>
      </c>
      <c r="C984" s="8"/>
      <c r="D984" s="8"/>
    </row>
    <row r="985" spans="1:4" x14ac:dyDescent="0.25">
      <c r="A985" s="6">
        <v>441105</v>
      </c>
      <c r="B985" s="7" t="s">
        <v>98</v>
      </c>
      <c r="C985" s="8"/>
      <c r="D985" s="8"/>
    </row>
    <row r="986" spans="1:4" x14ac:dyDescent="0.25">
      <c r="A986" s="6">
        <v>441106</v>
      </c>
      <c r="B986" s="7" t="s">
        <v>99</v>
      </c>
      <c r="C986" s="8"/>
      <c r="D986" s="8"/>
    </row>
    <row r="987" spans="1:4" x14ac:dyDescent="0.25">
      <c r="A987" s="6">
        <v>441107</v>
      </c>
      <c r="B987" s="7" t="s">
        <v>100</v>
      </c>
      <c r="C987" s="8"/>
      <c r="D987" s="8"/>
    </row>
    <row r="988" spans="1:4" x14ac:dyDescent="0.25">
      <c r="A988" s="6">
        <v>441108</v>
      </c>
      <c r="B988" s="7" t="s">
        <v>101</v>
      </c>
      <c r="C988" s="8"/>
      <c r="D988" s="8"/>
    </row>
    <row r="989" spans="1:4" x14ac:dyDescent="0.25">
      <c r="A989" s="6">
        <v>441109</v>
      </c>
      <c r="B989" s="7" t="s">
        <v>102</v>
      </c>
      <c r="C989" s="8"/>
      <c r="D989" s="8"/>
    </row>
    <row r="990" spans="1:4" x14ac:dyDescent="0.25">
      <c r="A990" s="6">
        <v>441110</v>
      </c>
      <c r="B990" s="7" t="s">
        <v>103</v>
      </c>
      <c r="C990" s="8"/>
      <c r="D990" s="8"/>
    </row>
    <row r="991" spans="1:4" x14ac:dyDescent="0.25">
      <c r="A991" s="6">
        <v>441111</v>
      </c>
      <c r="B991" s="7" t="s">
        <v>104</v>
      </c>
      <c r="C991" s="8"/>
      <c r="D991" s="8"/>
    </row>
    <row r="992" spans="1:4" x14ac:dyDescent="0.25">
      <c r="A992" s="6">
        <v>441112</v>
      </c>
      <c r="B992" s="7" t="s">
        <v>105</v>
      </c>
      <c r="C992" s="8"/>
      <c r="D992" s="8"/>
    </row>
    <row r="993" spans="1:4" x14ac:dyDescent="0.25">
      <c r="A993" s="6">
        <v>441113</v>
      </c>
      <c r="B993" s="7" t="s">
        <v>106</v>
      </c>
      <c r="C993" s="8"/>
      <c r="D993" s="8"/>
    </row>
    <row r="994" spans="1:4" x14ac:dyDescent="0.25">
      <c r="A994" s="6">
        <v>441114</v>
      </c>
      <c r="B994" s="7" t="s">
        <v>107</v>
      </c>
      <c r="C994" s="8"/>
      <c r="D994" s="8"/>
    </row>
    <row r="995" spans="1:4" ht="15.75" thickBot="1" x14ac:dyDescent="0.3">
      <c r="A995" s="19">
        <v>441115</v>
      </c>
      <c r="B995" s="20" t="s">
        <v>108</v>
      </c>
      <c r="C995" s="34"/>
      <c r="D995" s="34"/>
    </row>
    <row r="996" spans="1:4" ht="15.75" thickBot="1" x14ac:dyDescent="0.3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25">
      <c r="A997" s="12">
        <v>4412</v>
      </c>
      <c r="B997" s="13" t="s">
        <v>277</v>
      </c>
      <c r="C997" s="14"/>
      <c r="D997" s="14"/>
    </row>
    <row r="998" spans="1:4" x14ac:dyDescent="0.25">
      <c r="A998" s="6">
        <v>441201</v>
      </c>
      <c r="B998" s="7" t="s">
        <v>94</v>
      </c>
      <c r="C998" s="8"/>
      <c r="D998" s="8"/>
    </row>
    <row r="999" spans="1:4" x14ac:dyDescent="0.25">
      <c r="A999" s="6">
        <v>441202</v>
      </c>
      <c r="B999" s="7" t="s">
        <v>95</v>
      </c>
      <c r="C999" s="8"/>
      <c r="D999" s="8"/>
    </row>
    <row r="1000" spans="1:4" x14ac:dyDescent="0.25">
      <c r="A1000" s="6">
        <v>441203</v>
      </c>
      <c r="B1000" s="7" t="s">
        <v>96</v>
      </c>
      <c r="C1000" s="8"/>
      <c r="D1000" s="8"/>
    </row>
    <row r="1001" spans="1:4" x14ac:dyDescent="0.25">
      <c r="A1001" s="6">
        <v>441204</v>
      </c>
      <c r="B1001" s="7" t="s">
        <v>97</v>
      </c>
      <c r="C1001" s="8"/>
      <c r="D1001" s="8"/>
    </row>
    <row r="1002" spans="1:4" x14ac:dyDescent="0.25">
      <c r="A1002" s="6">
        <v>441205</v>
      </c>
      <c r="B1002" s="7" t="s">
        <v>98</v>
      </c>
      <c r="C1002" s="8"/>
      <c r="D1002" s="8"/>
    </row>
    <row r="1003" spans="1:4" x14ac:dyDescent="0.25">
      <c r="A1003" s="6">
        <v>441206</v>
      </c>
      <c r="B1003" s="7" t="s">
        <v>99</v>
      </c>
      <c r="C1003" s="8"/>
      <c r="D1003" s="8"/>
    </row>
    <row r="1004" spans="1:4" x14ac:dyDescent="0.25">
      <c r="A1004" s="6">
        <v>441207</v>
      </c>
      <c r="B1004" s="7" t="s">
        <v>100</v>
      </c>
      <c r="C1004" s="8"/>
      <c r="D1004" s="8"/>
    </row>
    <row r="1005" spans="1:4" x14ac:dyDescent="0.25">
      <c r="A1005" s="6">
        <v>441208</v>
      </c>
      <c r="B1005" s="7" t="s">
        <v>101</v>
      </c>
      <c r="C1005" s="8"/>
      <c r="D1005" s="8"/>
    </row>
    <row r="1006" spans="1:4" x14ac:dyDescent="0.25">
      <c r="A1006" s="6">
        <v>441209</v>
      </c>
      <c r="B1006" s="7" t="s">
        <v>102</v>
      </c>
      <c r="C1006" s="8"/>
      <c r="D1006" s="8"/>
    </row>
    <row r="1007" spans="1:4" x14ac:dyDescent="0.25">
      <c r="A1007" s="6">
        <v>441210</v>
      </c>
      <c r="B1007" s="7" t="s">
        <v>103</v>
      </c>
      <c r="C1007" s="8"/>
      <c r="D1007" s="8"/>
    </row>
    <row r="1008" spans="1:4" x14ac:dyDescent="0.25">
      <c r="A1008" s="6">
        <v>441211</v>
      </c>
      <c r="B1008" s="7" t="s">
        <v>104</v>
      </c>
      <c r="C1008" s="8"/>
      <c r="D1008" s="8"/>
    </row>
    <row r="1009" spans="1:4" x14ac:dyDescent="0.25">
      <c r="A1009" s="6">
        <v>441212</v>
      </c>
      <c r="B1009" s="7" t="s">
        <v>105</v>
      </c>
      <c r="C1009" s="8"/>
      <c r="D1009" s="8"/>
    </row>
    <row r="1010" spans="1:4" x14ac:dyDescent="0.25">
      <c r="A1010" s="6">
        <v>441213</v>
      </c>
      <c r="B1010" s="7" t="s">
        <v>106</v>
      </c>
      <c r="C1010" s="8"/>
      <c r="D1010" s="8"/>
    </row>
    <row r="1011" spans="1:4" x14ac:dyDescent="0.25">
      <c r="A1011" s="6">
        <v>441214</v>
      </c>
      <c r="B1011" s="7" t="s">
        <v>107</v>
      </c>
      <c r="C1011" s="8"/>
      <c r="D1011" s="8"/>
    </row>
    <row r="1012" spans="1:4" ht="15.75" thickBot="1" x14ac:dyDescent="0.3">
      <c r="A1012" s="19">
        <v>441215</v>
      </c>
      <c r="B1012" s="20" t="s">
        <v>108</v>
      </c>
      <c r="C1012" s="34"/>
      <c r="D1012" s="34"/>
    </row>
    <row r="1013" spans="1:4" ht="15.75" thickBot="1" x14ac:dyDescent="0.3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25">
      <c r="A1014" s="12">
        <v>4413</v>
      </c>
      <c r="B1014" s="13" t="s">
        <v>278</v>
      </c>
      <c r="C1014" s="14"/>
      <c r="D1014" s="14"/>
    </row>
    <row r="1015" spans="1:4" x14ac:dyDescent="0.25">
      <c r="A1015" s="6">
        <v>441301</v>
      </c>
      <c r="B1015" s="7" t="s">
        <v>94</v>
      </c>
      <c r="C1015" s="8"/>
      <c r="D1015" s="8"/>
    </row>
    <row r="1016" spans="1:4" x14ac:dyDescent="0.25">
      <c r="A1016" s="6">
        <v>441302</v>
      </c>
      <c r="B1016" s="7" t="s">
        <v>95</v>
      </c>
      <c r="C1016" s="8"/>
      <c r="D1016" s="8"/>
    </row>
    <row r="1017" spans="1:4" x14ac:dyDescent="0.25">
      <c r="A1017" s="6">
        <v>441303</v>
      </c>
      <c r="B1017" s="7" t="s">
        <v>96</v>
      </c>
      <c r="C1017" s="8"/>
      <c r="D1017" s="8"/>
    </row>
    <row r="1018" spans="1:4" x14ac:dyDescent="0.25">
      <c r="A1018" s="6">
        <v>441304</v>
      </c>
      <c r="B1018" s="7" t="s">
        <v>97</v>
      </c>
      <c r="C1018" s="8"/>
      <c r="D1018" s="8"/>
    </row>
    <row r="1019" spans="1:4" x14ac:dyDescent="0.25">
      <c r="A1019" s="6">
        <v>441305</v>
      </c>
      <c r="B1019" s="7" t="s">
        <v>98</v>
      </c>
      <c r="C1019" s="8"/>
      <c r="D1019" s="8"/>
    </row>
    <row r="1020" spans="1:4" x14ac:dyDescent="0.25">
      <c r="A1020" s="6">
        <v>441306</v>
      </c>
      <c r="B1020" s="7" t="s">
        <v>99</v>
      </c>
      <c r="C1020" s="8"/>
      <c r="D1020" s="8"/>
    </row>
    <row r="1021" spans="1:4" x14ac:dyDescent="0.25">
      <c r="A1021" s="6">
        <v>441307</v>
      </c>
      <c r="B1021" s="7" t="s">
        <v>100</v>
      </c>
      <c r="C1021" s="8"/>
      <c r="D1021" s="8"/>
    </row>
    <row r="1022" spans="1:4" x14ac:dyDescent="0.25">
      <c r="A1022" s="6">
        <v>441308</v>
      </c>
      <c r="B1022" s="7" t="s">
        <v>101</v>
      </c>
      <c r="C1022" s="8"/>
      <c r="D1022" s="8"/>
    </row>
    <row r="1023" spans="1:4" x14ac:dyDescent="0.25">
      <c r="A1023" s="6">
        <v>441309</v>
      </c>
      <c r="B1023" s="7" t="s">
        <v>102</v>
      </c>
      <c r="C1023" s="8"/>
      <c r="D1023" s="8"/>
    </row>
    <row r="1024" spans="1:4" x14ac:dyDescent="0.25">
      <c r="A1024" s="6">
        <v>441310</v>
      </c>
      <c r="B1024" s="7" t="s">
        <v>103</v>
      </c>
      <c r="C1024" s="8"/>
      <c r="D1024" s="8"/>
    </row>
    <row r="1025" spans="1:4" x14ac:dyDescent="0.25">
      <c r="A1025" s="6">
        <v>441311</v>
      </c>
      <c r="B1025" s="7" t="s">
        <v>104</v>
      </c>
      <c r="C1025" s="8"/>
      <c r="D1025" s="8"/>
    </row>
    <row r="1026" spans="1:4" x14ac:dyDescent="0.25">
      <c r="A1026" s="6">
        <v>441312</v>
      </c>
      <c r="B1026" s="7" t="s">
        <v>105</v>
      </c>
      <c r="C1026" s="8"/>
      <c r="D1026" s="8"/>
    </row>
    <row r="1027" spans="1:4" x14ac:dyDescent="0.25">
      <c r="A1027" s="6">
        <v>441313</v>
      </c>
      <c r="B1027" s="7" t="s">
        <v>106</v>
      </c>
      <c r="C1027" s="8"/>
      <c r="D1027" s="8"/>
    </row>
    <row r="1028" spans="1:4" x14ac:dyDescent="0.25">
      <c r="A1028" s="6">
        <v>441314</v>
      </c>
      <c r="B1028" s="7" t="s">
        <v>107</v>
      </c>
      <c r="C1028" s="8"/>
      <c r="D1028" s="8"/>
    </row>
    <row r="1029" spans="1:4" ht="15.75" thickBot="1" x14ac:dyDescent="0.3">
      <c r="A1029" s="19">
        <v>441315</v>
      </c>
      <c r="B1029" s="20" t="s">
        <v>108</v>
      </c>
      <c r="C1029" s="34"/>
      <c r="D1029" s="34"/>
    </row>
    <row r="1030" spans="1:4" ht="15.75" thickBot="1" x14ac:dyDescent="0.3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25">
      <c r="A1031" s="12">
        <v>4414</v>
      </c>
      <c r="B1031" s="13" t="s">
        <v>290</v>
      </c>
      <c r="C1031" s="14"/>
      <c r="D1031" s="14"/>
    </row>
    <row r="1032" spans="1:4" x14ac:dyDescent="0.25">
      <c r="A1032" s="6">
        <v>441401</v>
      </c>
      <c r="B1032" s="7" t="s">
        <v>94</v>
      </c>
      <c r="C1032" s="8"/>
      <c r="D1032" s="8"/>
    </row>
    <row r="1033" spans="1:4" x14ac:dyDescent="0.25">
      <c r="A1033" s="6">
        <v>441402</v>
      </c>
      <c r="B1033" s="7" t="s">
        <v>95</v>
      </c>
      <c r="C1033" s="8"/>
      <c r="D1033" s="8"/>
    </row>
    <row r="1034" spans="1:4" x14ac:dyDescent="0.25">
      <c r="A1034" s="6">
        <v>441403</v>
      </c>
      <c r="B1034" s="7" t="s">
        <v>96</v>
      </c>
      <c r="C1034" s="8"/>
      <c r="D1034" s="8"/>
    </row>
    <row r="1035" spans="1:4" x14ac:dyDescent="0.25">
      <c r="A1035" s="6">
        <v>441404</v>
      </c>
      <c r="B1035" s="7" t="s">
        <v>97</v>
      </c>
      <c r="C1035" s="8"/>
      <c r="D1035" s="8"/>
    </row>
    <row r="1036" spans="1:4" x14ac:dyDescent="0.25">
      <c r="A1036" s="6">
        <v>441405</v>
      </c>
      <c r="B1036" s="7" t="s">
        <v>98</v>
      </c>
      <c r="C1036" s="8"/>
      <c r="D1036" s="8"/>
    </row>
    <row r="1037" spans="1:4" x14ac:dyDescent="0.25">
      <c r="A1037" s="6">
        <v>441406</v>
      </c>
      <c r="B1037" s="7" t="s">
        <v>99</v>
      </c>
      <c r="C1037" s="8"/>
      <c r="D1037" s="8"/>
    </row>
    <row r="1038" spans="1:4" x14ac:dyDescent="0.25">
      <c r="A1038" s="6">
        <v>441407</v>
      </c>
      <c r="B1038" s="7" t="s">
        <v>100</v>
      </c>
      <c r="C1038" s="8"/>
      <c r="D1038" s="8"/>
    </row>
    <row r="1039" spans="1:4" x14ac:dyDescent="0.25">
      <c r="A1039" s="6">
        <v>441408</v>
      </c>
      <c r="B1039" s="7" t="s">
        <v>101</v>
      </c>
      <c r="C1039" s="8"/>
      <c r="D1039" s="8"/>
    </row>
    <row r="1040" spans="1:4" x14ac:dyDescent="0.25">
      <c r="A1040" s="6">
        <v>441409</v>
      </c>
      <c r="B1040" s="7" t="s">
        <v>102</v>
      </c>
      <c r="C1040" s="8"/>
      <c r="D1040" s="8"/>
    </row>
    <row r="1041" spans="1:4" x14ac:dyDescent="0.25">
      <c r="A1041" s="6">
        <v>441410</v>
      </c>
      <c r="B1041" s="7" t="s">
        <v>103</v>
      </c>
      <c r="C1041" s="8"/>
      <c r="D1041" s="8"/>
    </row>
    <row r="1042" spans="1:4" x14ac:dyDescent="0.25">
      <c r="A1042" s="6">
        <v>441411</v>
      </c>
      <c r="B1042" s="7" t="s">
        <v>104</v>
      </c>
      <c r="C1042" s="8"/>
      <c r="D1042" s="8"/>
    </row>
    <row r="1043" spans="1:4" x14ac:dyDescent="0.25">
      <c r="A1043" s="6">
        <v>441412</v>
      </c>
      <c r="B1043" s="7" t="s">
        <v>105</v>
      </c>
      <c r="C1043" s="8"/>
      <c r="D1043" s="8"/>
    </row>
    <row r="1044" spans="1:4" x14ac:dyDescent="0.25">
      <c r="A1044" s="6">
        <v>441413</v>
      </c>
      <c r="B1044" s="7" t="s">
        <v>106</v>
      </c>
      <c r="C1044" s="8"/>
      <c r="D1044" s="8"/>
    </row>
    <row r="1045" spans="1:4" x14ac:dyDescent="0.25">
      <c r="A1045" s="6">
        <v>441414</v>
      </c>
      <c r="B1045" s="7" t="s">
        <v>107</v>
      </c>
      <c r="C1045" s="8"/>
      <c r="D1045" s="8"/>
    </row>
    <row r="1046" spans="1:4" ht="15.75" thickBot="1" x14ac:dyDescent="0.3">
      <c r="A1046" s="19">
        <v>441415</v>
      </c>
      <c r="B1046" s="20" t="s">
        <v>108</v>
      </c>
      <c r="C1046" s="34"/>
      <c r="D1046" s="34"/>
    </row>
    <row r="1047" spans="1:4" ht="15.75" thickBot="1" x14ac:dyDescent="0.3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25">
      <c r="A1048" s="12">
        <v>4415</v>
      </c>
      <c r="B1048" s="13" t="s">
        <v>236</v>
      </c>
      <c r="C1048" s="14"/>
      <c r="D1048" s="14"/>
    </row>
    <row r="1049" spans="1:4" x14ac:dyDescent="0.25">
      <c r="A1049" s="6">
        <v>441501</v>
      </c>
      <c r="B1049" s="7" t="s">
        <v>94</v>
      </c>
      <c r="C1049" s="8"/>
      <c r="D1049" s="8"/>
    </row>
    <row r="1050" spans="1:4" x14ac:dyDescent="0.25">
      <c r="A1050" s="6">
        <v>441502</v>
      </c>
      <c r="B1050" s="7" t="s">
        <v>95</v>
      </c>
      <c r="C1050" s="8"/>
      <c r="D1050" s="8"/>
    </row>
    <row r="1051" spans="1:4" x14ac:dyDescent="0.25">
      <c r="A1051" s="6">
        <v>441503</v>
      </c>
      <c r="B1051" s="7" t="s">
        <v>96</v>
      </c>
      <c r="C1051" s="8"/>
      <c r="D1051" s="8"/>
    </row>
    <row r="1052" spans="1:4" x14ac:dyDescent="0.25">
      <c r="A1052" s="6">
        <v>441504</v>
      </c>
      <c r="B1052" s="7" t="s">
        <v>97</v>
      </c>
      <c r="C1052" s="8"/>
      <c r="D1052" s="8"/>
    </row>
    <row r="1053" spans="1:4" x14ac:dyDescent="0.25">
      <c r="A1053" s="6">
        <v>441505</v>
      </c>
      <c r="B1053" s="7" t="s">
        <v>98</v>
      </c>
      <c r="C1053" s="8"/>
      <c r="D1053" s="8"/>
    </row>
    <row r="1054" spans="1:4" x14ac:dyDescent="0.25">
      <c r="A1054" s="6">
        <v>441506</v>
      </c>
      <c r="B1054" s="7" t="s">
        <v>99</v>
      </c>
      <c r="C1054" s="8"/>
      <c r="D1054" s="8"/>
    </row>
    <row r="1055" spans="1:4" x14ac:dyDescent="0.25">
      <c r="A1055" s="6">
        <v>441507</v>
      </c>
      <c r="B1055" s="7" t="s">
        <v>100</v>
      </c>
      <c r="C1055" s="8"/>
      <c r="D1055" s="8"/>
    </row>
    <row r="1056" spans="1:4" x14ac:dyDescent="0.25">
      <c r="A1056" s="6">
        <v>441508</v>
      </c>
      <c r="B1056" s="7" t="s">
        <v>101</v>
      </c>
      <c r="C1056" s="8"/>
      <c r="D1056" s="8"/>
    </row>
    <row r="1057" spans="1:4" x14ac:dyDescent="0.25">
      <c r="A1057" s="6">
        <v>441509</v>
      </c>
      <c r="B1057" s="7" t="s">
        <v>102</v>
      </c>
      <c r="C1057" s="8"/>
      <c r="D1057" s="8"/>
    </row>
    <row r="1058" spans="1:4" x14ac:dyDescent="0.25">
      <c r="A1058" s="6">
        <v>441510</v>
      </c>
      <c r="B1058" s="7" t="s">
        <v>103</v>
      </c>
      <c r="C1058" s="8"/>
      <c r="D1058" s="8"/>
    </row>
    <row r="1059" spans="1:4" x14ac:dyDescent="0.25">
      <c r="A1059" s="6">
        <v>441511</v>
      </c>
      <c r="B1059" s="7" t="s">
        <v>104</v>
      </c>
      <c r="C1059" s="8"/>
      <c r="D1059" s="8"/>
    </row>
    <row r="1060" spans="1:4" x14ac:dyDescent="0.25">
      <c r="A1060" s="6">
        <v>441512</v>
      </c>
      <c r="B1060" s="7" t="s">
        <v>105</v>
      </c>
      <c r="C1060" s="8"/>
      <c r="D1060" s="8"/>
    </row>
    <row r="1061" spans="1:4" x14ac:dyDescent="0.25">
      <c r="A1061" s="6">
        <v>441513</v>
      </c>
      <c r="B1061" s="7" t="s">
        <v>106</v>
      </c>
      <c r="C1061" s="8"/>
      <c r="D1061" s="8"/>
    </row>
    <row r="1062" spans="1:4" x14ac:dyDescent="0.25">
      <c r="A1062" s="6">
        <v>441514</v>
      </c>
      <c r="B1062" s="7" t="s">
        <v>107</v>
      </c>
      <c r="C1062" s="8"/>
      <c r="D1062" s="8"/>
    </row>
    <row r="1063" spans="1:4" ht="15.75" thickBot="1" x14ac:dyDescent="0.3">
      <c r="A1063" s="19">
        <v>441515</v>
      </c>
      <c r="B1063" s="20" t="s">
        <v>108</v>
      </c>
      <c r="C1063" s="34"/>
      <c r="D1063" s="34"/>
    </row>
    <row r="1064" spans="1:4" ht="15.75" thickBot="1" x14ac:dyDescent="0.3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25">
      <c r="A1065" s="12">
        <v>4416</v>
      </c>
      <c r="B1065" s="13" t="s">
        <v>269</v>
      </c>
      <c r="C1065" s="14"/>
      <c r="D1065" s="14"/>
    </row>
    <row r="1066" spans="1:4" x14ac:dyDescent="0.25">
      <c r="A1066" s="6">
        <v>441601</v>
      </c>
      <c r="B1066" s="7" t="s">
        <v>94</v>
      </c>
      <c r="C1066" s="8"/>
      <c r="D1066" s="8"/>
    </row>
    <row r="1067" spans="1:4" x14ac:dyDescent="0.25">
      <c r="A1067" s="6">
        <v>441602</v>
      </c>
      <c r="B1067" s="7" t="s">
        <v>95</v>
      </c>
      <c r="C1067" s="8"/>
      <c r="D1067" s="8"/>
    </row>
    <row r="1068" spans="1:4" x14ac:dyDescent="0.25">
      <c r="A1068" s="6">
        <v>441603</v>
      </c>
      <c r="B1068" s="7" t="s">
        <v>96</v>
      </c>
      <c r="C1068" s="8"/>
      <c r="D1068" s="8"/>
    </row>
    <row r="1069" spans="1:4" x14ac:dyDescent="0.25">
      <c r="A1069" s="6">
        <v>441604</v>
      </c>
      <c r="B1069" s="7" t="s">
        <v>97</v>
      </c>
      <c r="C1069" s="8"/>
      <c r="D1069" s="8"/>
    </row>
    <row r="1070" spans="1:4" x14ac:dyDescent="0.25">
      <c r="A1070" s="6">
        <v>441605</v>
      </c>
      <c r="B1070" s="7" t="s">
        <v>98</v>
      </c>
      <c r="C1070" s="8"/>
      <c r="D1070" s="8"/>
    </row>
    <row r="1071" spans="1:4" x14ac:dyDescent="0.25">
      <c r="A1071" s="6">
        <v>441606</v>
      </c>
      <c r="B1071" s="7" t="s">
        <v>99</v>
      </c>
      <c r="C1071" s="8"/>
      <c r="D1071" s="8"/>
    </row>
    <row r="1072" spans="1:4" x14ac:dyDescent="0.25">
      <c r="A1072" s="6">
        <v>441607</v>
      </c>
      <c r="B1072" s="7" t="s">
        <v>100</v>
      </c>
      <c r="C1072" s="8"/>
      <c r="D1072" s="8"/>
    </row>
    <row r="1073" spans="1:4" x14ac:dyDescent="0.25">
      <c r="A1073" s="6">
        <v>441608</v>
      </c>
      <c r="B1073" s="7" t="s">
        <v>101</v>
      </c>
      <c r="C1073" s="8"/>
      <c r="D1073" s="8"/>
    </row>
    <row r="1074" spans="1:4" x14ac:dyDescent="0.25">
      <c r="A1074" s="6">
        <v>441609</v>
      </c>
      <c r="B1074" s="7" t="s">
        <v>102</v>
      </c>
      <c r="C1074" s="8"/>
      <c r="D1074" s="8"/>
    </row>
    <row r="1075" spans="1:4" x14ac:dyDescent="0.25">
      <c r="A1075" s="6">
        <v>441610</v>
      </c>
      <c r="B1075" s="7" t="s">
        <v>103</v>
      </c>
      <c r="C1075" s="8"/>
      <c r="D1075" s="8"/>
    </row>
    <row r="1076" spans="1:4" x14ac:dyDescent="0.25">
      <c r="A1076" s="6">
        <v>441611</v>
      </c>
      <c r="B1076" s="7" t="s">
        <v>104</v>
      </c>
      <c r="C1076" s="8"/>
      <c r="D1076" s="8"/>
    </row>
    <row r="1077" spans="1:4" x14ac:dyDescent="0.25">
      <c r="A1077" s="6">
        <v>441612</v>
      </c>
      <c r="B1077" s="7" t="s">
        <v>105</v>
      </c>
      <c r="C1077" s="8"/>
      <c r="D1077" s="8"/>
    </row>
    <row r="1078" spans="1:4" x14ac:dyDescent="0.25">
      <c r="A1078" s="6">
        <v>441613</v>
      </c>
      <c r="B1078" s="7" t="s">
        <v>106</v>
      </c>
      <c r="C1078" s="8"/>
      <c r="D1078" s="8"/>
    </row>
    <row r="1079" spans="1:4" x14ac:dyDescent="0.25">
      <c r="A1079" s="6">
        <v>441614</v>
      </c>
      <c r="B1079" s="7" t="s">
        <v>107</v>
      </c>
      <c r="C1079" s="8"/>
      <c r="D1079" s="8"/>
    </row>
    <row r="1080" spans="1:4" ht="15.75" thickBot="1" x14ac:dyDescent="0.3">
      <c r="A1080" s="19">
        <v>441615</v>
      </c>
      <c r="B1080" s="20" t="s">
        <v>108</v>
      </c>
      <c r="C1080" s="34"/>
      <c r="D1080" s="34"/>
    </row>
    <row r="1081" spans="1:4" ht="15.75" thickBot="1" x14ac:dyDescent="0.3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25">
      <c r="A1082" s="43">
        <v>4417</v>
      </c>
      <c r="B1082" s="44" t="s">
        <v>281</v>
      </c>
      <c r="C1082" s="32"/>
      <c r="D1082" s="32"/>
    </row>
    <row r="1083" spans="1:4" ht="15.75" thickBot="1" x14ac:dyDescent="0.3">
      <c r="A1083" s="45">
        <v>441701</v>
      </c>
      <c r="B1083" s="46" t="s">
        <v>291</v>
      </c>
      <c r="C1083" s="47"/>
      <c r="D1083" s="47"/>
    </row>
    <row r="1084" spans="1:4" ht="15.75" thickBot="1" x14ac:dyDescent="0.3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25">
      <c r="A1085" s="12">
        <v>45</v>
      </c>
      <c r="B1085" s="13" t="s">
        <v>292</v>
      </c>
      <c r="C1085" s="14"/>
      <c r="D1085" s="14"/>
    </row>
    <row r="1086" spans="1:4" x14ac:dyDescent="0.25">
      <c r="A1086" s="3">
        <v>4501</v>
      </c>
      <c r="B1086" s="4" t="s">
        <v>293</v>
      </c>
      <c r="C1086" s="8"/>
      <c r="D1086" s="8"/>
    </row>
    <row r="1087" spans="1:4" x14ac:dyDescent="0.25">
      <c r="A1087" s="6">
        <v>450101</v>
      </c>
      <c r="B1087" s="7" t="s">
        <v>294</v>
      </c>
      <c r="C1087" s="8"/>
      <c r="D1087" s="8"/>
    </row>
    <row r="1088" spans="1:4" x14ac:dyDescent="0.25">
      <c r="A1088" s="6">
        <v>450102</v>
      </c>
      <c r="B1088" s="7" t="s">
        <v>295</v>
      </c>
      <c r="C1088" s="8"/>
      <c r="D1088" s="8"/>
    </row>
    <row r="1089" spans="1:4" x14ac:dyDescent="0.25">
      <c r="A1089" s="6">
        <v>450103</v>
      </c>
      <c r="B1089" s="7" t="s">
        <v>296</v>
      </c>
      <c r="C1089" s="8"/>
      <c r="D1089" s="8"/>
    </row>
    <row r="1090" spans="1:4" x14ac:dyDescent="0.25">
      <c r="A1090" s="6"/>
      <c r="B1090" s="7" t="s">
        <v>297</v>
      </c>
      <c r="C1090" s="8"/>
      <c r="D1090" s="8"/>
    </row>
    <row r="1091" spans="1:4" x14ac:dyDescent="0.25">
      <c r="A1091" s="6">
        <v>450104</v>
      </c>
      <c r="B1091" s="7" t="s">
        <v>298</v>
      </c>
      <c r="C1091" s="8"/>
      <c r="D1091" s="8"/>
    </row>
    <row r="1092" spans="1:4" x14ac:dyDescent="0.25">
      <c r="A1092" s="6">
        <v>450105</v>
      </c>
      <c r="B1092" s="7" t="s">
        <v>299</v>
      </c>
      <c r="C1092" s="8">
        <v>49602.74</v>
      </c>
      <c r="D1092" s="8">
        <v>335313.46999999997</v>
      </c>
    </row>
    <row r="1093" spans="1:4" x14ac:dyDescent="0.25">
      <c r="A1093" s="6">
        <v>450106</v>
      </c>
      <c r="B1093" s="7" t="s">
        <v>300</v>
      </c>
      <c r="C1093" s="8"/>
      <c r="D1093" s="8"/>
    </row>
    <row r="1094" spans="1:4" x14ac:dyDescent="0.25">
      <c r="A1094" s="6"/>
      <c r="B1094" s="7" t="s">
        <v>301</v>
      </c>
      <c r="C1094" s="8"/>
      <c r="D1094" s="8"/>
    </row>
    <row r="1095" spans="1:4" x14ac:dyDescent="0.25">
      <c r="A1095" s="6">
        <v>450107</v>
      </c>
      <c r="B1095" s="7" t="s">
        <v>302</v>
      </c>
      <c r="C1095" s="8">
        <v>43784.45</v>
      </c>
      <c r="D1095" s="8">
        <v>1712585.8</v>
      </c>
    </row>
    <row r="1096" spans="1:4" x14ac:dyDescent="0.25">
      <c r="A1096" s="6"/>
      <c r="B1096" s="7" t="s">
        <v>303</v>
      </c>
      <c r="C1096" s="8"/>
      <c r="D1096" s="8"/>
    </row>
    <row r="1097" spans="1:4" x14ac:dyDescent="0.25">
      <c r="A1097" s="6">
        <v>450108</v>
      </c>
      <c r="B1097" s="7" t="s">
        <v>304</v>
      </c>
      <c r="C1097" s="8">
        <v>519.08000000000004</v>
      </c>
      <c r="D1097" s="8">
        <v>25301.16</v>
      </c>
    </row>
    <row r="1098" spans="1:4" x14ac:dyDescent="0.25">
      <c r="A1098" s="6">
        <v>450109</v>
      </c>
      <c r="B1098" s="7" t="s">
        <v>305</v>
      </c>
      <c r="C1098" s="8"/>
      <c r="D1098" s="8"/>
    </row>
    <row r="1099" spans="1:4" x14ac:dyDescent="0.25">
      <c r="A1099" s="6">
        <v>450110</v>
      </c>
      <c r="B1099" s="7" t="s">
        <v>306</v>
      </c>
      <c r="C1099" s="8">
        <v>8858.4500000000007</v>
      </c>
      <c r="D1099" s="8">
        <v>7633.88</v>
      </c>
    </row>
    <row r="1100" spans="1:4" x14ac:dyDescent="0.25">
      <c r="A1100" s="6"/>
      <c r="B1100" s="7" t="s">
        <v>307</v>
      </c>
      <c r="C1100" s="8"/>
      <c r="D1100" s="8"/>
    </row>
    <row r="1101" spans="1:4" ht="15.75" thickBot="1" x14ac:dyDescent="0.3">
      <c r="A1101" s="16">
        <v>450120</v>
      </c>
      <c r="B1101" s="17" t="s">
        <v>38</v>
      </c>
      <c r="C1101" s="8"/>
      <c r="D1101" s="8"/>
    </row>
    <row r="1102" spans="1:4" ht="15.75" thickBot="1" x14ac:dyDescent="0.3">
      <c r="A1102" s="9" t="s">
        <v>18</v>
      </c>
      <c r="B1102" s="10"/>
      <c r="C1102" s="11">
        <f>SUM(C1087:C1101)</f>
        <v>102764.72</v>
      </c>
      <c r="D1102" s="11">
        <f>SUM(D1087:D1101)</f>
        <v>2080834.3099999998</v>
      </c>
    </row>
    <row r="1103" spans="1:4" x14ac:dyDescent="0.25">
      <c r="A1103" s="12">
        <v>4502</v>
      </c>
      <c r="B1103" s="13" t="s">
        <v>308</v>
      </c>
      <c r="C1103" s="14"/>
      <c r="D1103" s="14"/>
    </row>
    <row r="1104" spans="1:4" x14ac:dyDescent="0.25">
      <c r="A1104" s="6">
        <v>450201</v>
      </c>
      <c r="B1104" s="7" t="s">
        <v>309</v>
      </c>
      <c r="C1104" s="8"/>
      <c r="D1104" s="8"/>
    </row>
    <row r="1105" spans="1:4" ht="15.75" thickBot="1" x14ac:dyDescent="0.3">
      <c r="A1105" s="16">
        <v>450202</v>
      </c>
      <c r="B1105" s="17" t="s">
        <v>38</v>
      </c>
      <c r="C1105" s="18"/>
      <c r="D1105" s="18"/>
    </row>
    <row r="1106" spans="1:4" ht="15.75" thickBot="1" x14ac:dyDescent="0.3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25">
      <c r="A1107" s="12">
        <v>4503</v>
      </c>
      <c r="B1107" s="13" t="s">
        <v>310</v>
      </c>
      <c r="C1107" s="14"/>
      <c r="D1107" s="14"/>
    </row>
    <row r="1108" spans="1:4" x14ac:dyDescent="0.25">
      <c r="A1108" s="6">
        <v>450301</v>
      </c>
      <c r="B1108" s="7" t="s">
        <v>311</v>
      </c>
      <c r="C1108" s="8"/>
      <c r="D1108" s="8"/>
    </row>
    <row r="1109" spans="1:4" x14ac:dyDescent="0.25">
      <c r="A1109" s="6">
        <v>450302</v>
      </c>
      <c r="B1109" s="7" t="s">
        <v>312</v>
      </c>
      <c r="C1109" s="8"/>
      <c r="D1109" s="8"/>
    </row>
    <row r="1110" spans="1:4" x14ac:dyDescent="0.25">
      <c r="A1110" s="6">
        <v>450303</v>
      </c>
      <c r="B1110" s="7" t="s">
        <v>313</v>
      </c>
      <c r="C1110" s="8"/>
      <c r="D1110" s="8"/>
    </row>
    <row r="1111" spans="1:4" x14ac:dyDescent="0.25">
      <c r="A1111" s="6">
        <v>450304</v>
      </c>
      <c r="B1111" s="7" t="s">
        <v>314</v>
      </c>
      <c r="C1111" s="8">
        <v>1050558.97</v>
      </c>
      <c r="D1111" s="8"/>
    </row>
    <row r="1112" spans="1:4" ht="15.75" thickBot="1" x14ac:dyDescent="0.3">
      <c r="A1112" s="16">
        <v>450310</v>
      </c>
      <c r="B1112" s="17" t="s">
        <v>38</v>
      </c>
      <c r="C1112" s="8">
        <v>-75872</v>
      </c>
      <c r="D1112" s="8">
        <v>4755</v>
      </c>
    </row>
    <row r="1113" spans="1:4" ht="15.75" thickBot="1" x14ac:dyDescent="0.3">
      <c r="A1113" s="9" t="s">
        <v>18</v>
      </c>
      <c r="B1113" s="10"/>
      <c r="C1113" s="11">
        <f>SUM(C1108:C1112)</f>
        <v>974686.97</v>
      </c>
      <c r="D1113" s="11">
        <f>SUM(D1108:D1112)</f>
        <v>4755</v>
      </c>
    </row>
    <row r="1114" spans="1:4" ht="15.75" thickBot="1" x14ac:dyDescent="0.3">
      <c r="A1114" s="25"/>
      <c r="B1114" s="20"/>
      <c r="C1114" s="26"/>
      <c r="D1114" s="26"/>
    </row>
    <row r="1115" spans="1:4" ht="15.75" thickBot="1" x14ac:dyDescent="0.3">
      <c r="A1115" s="27" t="s">
        <v>315</v>
      </c>
      <c r="B1115" s="28"/>
      <c r="C1115" s="29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1274544333.0799999</v>
      </c>
      <c r="D1115" s="29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964099735.27999997</v>
      </c>
    </row>
    <row r="1116" spans="1:4" x14ac:dyDescent="0.25">
      <c r="A1116" s="48"/>
      <c r="B1116" s="49"/>
      <c r="C1116" s="32"/>
      <c r="D1116" s="32"/>
    </row>
    <row r="1117" spans="1:4" x14ac:dyDescent="0.25">
      <c r="A1117" s="3">
        <v>5</v>
      </c>
      <c r="B1117" s="4" t="s">
        <v>316</v>
      </c>
      <c r="C1117" s="8"/>
      <c r="D1117" s="8"/>
    </row>
    <row r="1118" spans="1:4" x14ac:dyDescent="0.25">
      <c r="A1118" s="3">
        <v>51</v>
      </c>
      <c r="B1118" s="4" t="s">
        <v>201</v>
      </c>
      <c r="C1118" s="8"/>
      <c r="D1118" s="8"/>
    </row>
    <row r="1119" spans="1:4" x14ac:dyDescent="0.25">
      <c r="A1119" s="3">
        <v>5101</v>
      </c>
      <c r="B1119" s="4" t="s">
        <v>317</v>
      </c>
      <c r="C1119" s="8"/>
      <c r="D1119" s="8"/>
    </row>
    <row r="1120" spans="1:4" x14ac:dyDescent="0.25">
      <c r="A1120" s="6">
        <v>510101</v>
      </c>
      <c r="B1120" s="7" t="s">
        <v>318</v>
      </c>
      <c r="C1120" s="8">
        <v>575666.66</v>
      </c>
      <c r="D1120" s="8">
        <v>92470</v>
      </c>
    </row>
    <row r="1121" spans="1:4" x14ac:dyDescent="0.25">
      <c r="A1121" s="6">
        <v>510102</v>
      </c>
      <c r="B1121" s="7" t="s">
        <v>319</v>
      </c>
      <c r="C1121" s="8"/>
      <c r="D1121" s="8"/>
    </row>
    <row r="1122" spans="1:4" x14ac:dyDescent="0.25">
      <c r="A1122" s="6">
        <v>510103</v>
      </c>
      <c r="B1122" s="7" t="s">
        <v>320</v>
      </c>
      <c r="C1122" s="8">
        <v>14642</v>
      </c>
      <c r="D1122" s="8"/>
    </row>
    <row r="1123" spans="1:4" x14ac:dyDescent="0.25">
      <c r="A1123" s="6">
        <v>510104</v>
      </c>
      <c r="B1123" s="7" t="s">
        <v>321</v>
      </c>
      <c r="C1123" s="8"/>
      <c r="D1123" s="8"/>
    </row>
    <row r="1124" spans="1:4" ht="15.75" thickBot="1" x14ac:dyDescent="0.3">
      <c r="A1124" s="19">
        <v>510105</v>
      </c>
      <c r="B1124" s="20" t="s">
        <v>322</v>
      </c>
      <c r="C1124" s="8">
        <v>50000</v>
      </c>
      <c r="D1124" s="8"/>
    </row>
    <row r="1125" spans="1:4" ht="15.75" thickBot="1" x14ac:dyDescent="0.3">
      <c r="A1125" s="9" t="s">
        <v>18</v>
      </c>
      <c r="B1125" s="10"/>
      <c r="C1125" s="11">
        <f>SUM(C1120:C1124)</f>
        <v>640308.66</v>
      </c>
      <c r="D1125" s="11">
        <f>SUM(D1120:D1124)</f>
        <v>92470</v>
      </c>
    </row>
    <row r="1126" spans="1:4" x14ac:dyDescent="0.25">
      <c r="A1126" s="12">
        <v>5102</v>
      </c>
      <c r="B1126" s="13" t="s">
        <v>227</v>
      </c>
      <c r="C1126" s="14"/>
      <c r="D1126" s="14"/>
    </row>
    <row r="1127" spans="1:4" x14ac:dyDescent="0.25">
      <c r="A1127" s="6">
        <v>510201</v>
      </c>
      <c r="B1127" s="7" t="s">
        <v>260</v>
      </c>
      <c r="C1127" s="8"/>
      <c r="D1127" s="8"/>
    </row>
    <row r="1128" spans="1:4" x14ac:dyDescent="0.25">
      <c r="A1128" s="6">
        <v>510202</v>
      </c>
      <c r="B1128" s="7" t="s">
        <v>323</v>
      </c>
      <c r="C1128" s="8"/>
      <c r="D1128" s="8"/>
    </row>
    <row r="1129" spans="1:4" x14ac:dyDescent="0.25">
      <c r="A1129" s="6">
        <v>510203</v>
      </c>
      <c r="B1129" s="7" t="s">
        <v>118</v>
      </c>
      <c r="C1129" s="8"/>
      <c r="D1129" s="8"/>
    </row>
    <row r="1130" spans="1:4" x14ac:dyDescent="0.25">
      <c r="A1130" s="6">
        <v>51020301</v>
      </c>
      <c r="B1130" s="7" t="s">
        <v>207</v>
      </c>
      <c r="C1130" s="8"/>
      <c r="D1130" s="8"/>
    </row>
    <row r="1131" spans="1:4" x14ac:dyDescent="0.25">
      <c r="A1131" s="6">
        <v>51020302</v>
      </c>
      <c r="B1131" s="7" t="s">
        <v>208</v>
      </c>
      <c r="C1131" s="8"/>
      <c r="D1131" s="8"/>
    </row>
    <row r="1132" spans="1:4" x14ac:dyDescent="0.25">
      <c r="A1132" s="6">
        <v>51020303</v>
      </c>
      <c r="B1132" s="7" t="s">
        <v>209</v>
      </c>
      <c r="C1132" s="8"/>
      <c r="D1132" s="8"/>
    </row>
    <row r="1133" spans="1:4" ht="15.75" thickBot="1" x14ac:dyDescent="0.3">
      <c r="A1133" s="6">
        <v>510204</v>
      </c>
      <c r="B1133" s="7" t="s">
        <v>227</v>
      </c>
      <c r="C1133" s="8"/>
      <c r="D1133" s="8"/>
    </row>
    <row r="1134" spans="1:4" ht="15.75" thickBot="1" x14ac:dyDescent="0.3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25">
      <c r="A1135" s="12">
        <v>5103</v>
      </c>
      <c r="B1135" s="13" t="s">
        <v>324</v>
      </c>
      <c r="C1135" s="14"/>
      <c r="D1135" s="14"/>
    </row>
    <row r="1136" spans="1:4" x14ac:dyDescent="0.25">
      <c r="A1136" s="6">
        <v>510301</v>
      </c>
      <c r="B1136" s="7" t="s">
        <v>203</v>
      </c>
      <c r="C1136" s="8">
        <v>674897.28</v>
      </c>
      <c r="D1136" s="8">
        <v>321979.13</v>
      </c>
    </row>
    <row r="1137" spans="1:4" x14ac:dyDescent="0.25">
      <c r="A1137" s="6">
        <v>510302</v>
      </c>
      <c r="B1137" s="7" t="s">
        <v>204</v>
      </c>
      <c r="C1137" s="8"/>
      <c r="D1137" s="8"/>
    </row>
    <row r="1138" spans="1:4" x14ac:dyDescent="0.25">
      <c r="A1138" s="6">
        <v>510303</v>
      </c>
      <c r="B1138" s="7" t="s">
        <v>87</v>
      </c>
      <c r="C1138" s="8">
        <v>311444.84999999998</v>
      </c>
      <c r="D1138" s="8"/>
    </row>
    <row r="1139" spans="1:4" x14ac:dyDescent="0.25">
      <c r="A1139" s="6">
        <v>510304</v>
      </c>
      <c r="B1139" s="7" t="s">
        <v>88</v>
      </c>
      <c r="C1139" s="8">
        <v>119656.77</v>
      </c>
      <c r="D1139" s="8">
        <v>25347.67</v>
      </c>
    </row>
    <row r="1140" spans="1:4" x14ac:dyDescent="0.25">
      <c r="A1140" s="6">
        <v>510305</v>
      </c>
      <c r="B1140" s="7" t="s">
        <v>89</v>
      </c>
      <c r="C1140" s="8"/>
      <c r="D1140" s="8"/>
    </row>
    <row r="1141" spans="1:4" x14ac:dyDescent="0.25">
      <c r="A1141" s="6">
        <v>510306</v>
      </c>
      <c r="B1141" s="7" t="s">
        <v>206</v>
      </c>
      <c r="C1141" s="8"/>
      <c r="D1141" s="8"/>
    </row>
    <row r="1142" spans="1:4" x14ac:dyDescent="0.25">
      <c r="A1142" s="6">
        <v>51030601</v>
      </c>
      <c r="B1142" s="7" t="s">
        <v>207</v>
      </c>
      <c r="C1142" s="8"/>
      <c r="D1142" s="8"/>
    </row>
    <row r="1143" spans="1:4" x14ac:dyDescent="0.25">
      <c r="A1143" s="6">
        <v>51030602</v>
      </c>
      <c r="B1143" s="7" t="s">
        <v>208</v>
      </c>
      <c r="C1143" s="8"/>
      <c r="D1143" s="8"/>
    </row>
    <row r="1144" spans="1:4" x14ac:dyDescent="0.25">
      <c r="A1144" s="6">
        <v>51030603</v>
      </c>
      <c r="B1144" s="7" t="s">
        <v>209</v>
      </c>
      <c r="C1144" s="8"/>
      <c r="D1144" s="8"/>
    </row>
    <row r="1145" spans="1:4" x14ac:dyDescent="0.25">
      <c r="A1145" s="6">
        <v>510307</v>
      </c>
      <c r="B1145" s="7" t="s">
        <v>91</v>
      </c>
      <c r="C1145" s="8">
        <v>-58048.13</v>
      </c>
      <c r="D1145" s="8">
        <v>748870.03</v>
      </c>
    </row>
    <row r="1146" spans="1:4" ht="15.75" thickBot="1" x14ac:dyDescent="0.3">
      <c r="A1146" s="19">
        <v>510308</v>
      </c>
      <c r="B1146" s="20" t="s">
        <v>210</v>
      </c>
      <c r="C1146" s="8">
        <v>3234933.51</v>
      </c>
      <c r="D1146" s="8">
        <v>15059.6</v>
      </c>
    </row>
    <row r="1147" spans="1:4" ht="15.75" thickBot="1" x14ac:dyDescent="0.3">
      <c r="A1147" s="9" t="s">
        <v>18</v>
      </c>
      <c r="B1147" s="10"/>
      <c r="C1147" s="11">
        <f>SUM(C1136:C1146)</f>
        <v>4282884.2799999993</v>
      </c>
      <c r="D1147" s="11">
        <f>SUM(D1136:D1146)</f>
        <v>1111256.4300000002</v>
      </c>
    </row>
    <row r="1148" spans="1:4" x14ac:dyDescent="0.25">
      <c r="A1148" s="12">
        <v>5104</v>
      </c>
      <c r="B1148" s="13" t="s">
        <v>325</v>
      </c>
      <c r="C1148" s="14"/>
      <c r="D1148" s="14"/>
    </row>
    <row r="1149" spans="1:4" x14ac:dyDescent="0.25">
      <c r="A1149" s="6">
        <v>510401</v>
      </c>
      <c r="B1149" s="7" t="s">
        <v>87</v>
      </c>
      <c r="C1149" s="8">
        <v>16098.96</v>
      </c>
      <c r="D1149" s="8">
        <v>33365.040000000001</v>
      </c>
    </row>
    <row r="1150" spans="1:4" x14ac:dyDescent="0.25">
      <c r="A1150" s="6">
        <v>510402</v>
      </c>
      <c r="B1150" s="7" t="s">
        <v>88</v>
      </c>
      <c r="C1150" s="8">
        <v>1267.3800000000001</v>
      </c>
      <c r="D1150" s="8">
        <v>2288.34</v>
      </c>
    </row>
    <row r="1151" spans="1:4" x14ac:dyDescent="0.25">
      <c r="A1151" s="6">
        <v>510403</v>
      </c>
      <c r="B1151" s="7" t="s">
        <v>89</v>
      </c>
      <c r="C1151" s="8"/>
      <c r="D1151" s="8"/>
    </row>
    <row r="1152" spans="1:4" x14ac:dyDescent="0.25">
      <c r="A1152" s="6">
        <v>510404</v>
      </c>
      <c r="B1152" s="7" t="s">
        <v>206</v>
      </c>
      <c r="C1152" s="8"/>
      <c r="D1152" s="8"/>
    </row>
    <row r="1153" spans="1:4" x14ac:dyDescent="0.25">
      <c r="A1153" s="6">
        <v>51040401</v>
      </c>
      <c r="B1153" s="7" t="s">
        <v>207</v>
      </c>
      <c r="C1153" s="8"/>
      <c r="D1153" s="8"/>
    </row>
    <row r="1154" spans="1:4" x14ac:dyDescent="0.25">
      <c r="A1154" s="6">
        <v>51040402</v>
      </c>
      <c r="B1154" s="7" t="s">
        <v>208</v>
      </c>
      <c r="C1154" s="8"/>
      <c r="D1154" s="8"/>
    </row>
    <row r="1155" spans="1:4" x14ac:dyDescent="0.25">
      <c r="A1155" s="6">
        <v>51040403</v>
      </c>
      <c r="B1155" s="7" t="s">
        <v>209</v>
      </c>
      <c r="C1155" s="8"/>
      <c r="D1155" s="8"/>
    </row>
    <row r="1156" spans="1:4" x14ac:dyDescent="0.25">
      <c r="A1156" s="6">
        <v>510405</v>
      </c>
      <c r="B1156" s="7" t="s">
        <v>91</v>
      </c>
      <c r="C1156" s="8">
        <v>37443.5</v>
      </c>
      <c r="D1156" s="8">
        <v>2588.61</v>
      </c>
    </row>
    <row r="1157" spans="1:4" ht="15.75" thickBot="1" x14ac:dyDescent="0.3">
      <c r="A1157" s="19">
        <v>510406</v>
      </c>
      <c r="B1157" s="20" t="s">
        <v>210</v>
      </c>
      <c r="C1157" s="8">
        <v>752.98</v>
      </c>
      <c r="D1157" s="8">
        <v>18975.37</v>
      </c>
    </row>
    <row r="1158" spans="1:4" ht="15.75" thickBot="1" x14ac:dyDescent="0.3">
      <c r="A1158" s="9" t="s">
        <v>18</v>
      </c>
      <c r="B1158" s="10"/>
      <c r="C1158" s="11">
        <f>SUM(C1149:C1157)</f>
        <v>55562.82</v>
      </c>
      <c r="D1158" s="11">
        <f>SUM(D1149:D1157)</f>
        <v>57217.36</v>
      </c>
    </row>
    <row r="1159" spans="1:4" x14ac:dyDescent="0.25">
      <c r="A1159" s="12">
        <v>5105</v>
      </c>
      <c r="B1159" s="13" t="s">
        <v>326</v>
      </c>
      <c r="C1159" s="14"/>
      <c r="D1159" s="14"/>
    </row>
    <row r="1160" spans="1:4" x14ac:dyDescent="0.25">
      <c r="A1160" s="6">
        <v>510501</v>
      </c>
      <c r="B1160" s="7" t="s">
        <v>87</v>
      </c>
      <c r="C1160" s="8"/>
      <c r="D1160" s="8"/>
    </row>
    <row r="1161" spans="1:4" x14ac:dyDescent="0.25">
      <c r="A1161" s="6">
        <v>510502</v>
      </c>
      <c r="B1161" s="7" t="s">
        <v>88</v>
      </c>
      <c r="C1161" s="8"/>
      <c r="D1161" s="8"/>
    </row>
    <row r="1162" spans="1:4" x14ac:dyDescent="0.25">
      <c r="A1162" s="6">
        <v>510503</v>
      </c>
      <c r="B1162" s="7" t="s">
        <v>89</v>
      </c>
      <c r="C1162" s="8"/>
      <c r="D1162" s="8"/>
    </row>
    <row r="1163" spans="1:4" x14ac:dyDescent="0.25">
      <c r="A1163" s="6">
        <v>510504</v>
      </c>
      <c r="B1163" s="7" t="s">
        <v>206</v>
      </c>
      <c r="C1163" s="8"/>
      <c r="D1163" s="8"/>
    </row>
    <row r="1164" spans="1:4" x14ac:dyDescent="0.25">
      <c r="A1164" s="6">
        <v>51050401</v>
      </c>
      <c r="B1164" s="7" t="s">
        <v>207</v>
      </c>
      <c r="C1164" s="8"/>
      <c r="D1164" s="8"/>
    </row>
    <row r="1165" spans="1:4" x14ac:dyDescent="0.25">
      <c r="A1165" s="6">
        <v>51050402</v>
      </c>
      <c r="B1165" s="7" t="s">
        <v>208</v>
      </c>
      <c r="C1165" s="8"/>
      <c r="D1165" s="8"/>
    </row>
    <row r="1166" spans="1:4" x14ac:dyDescent="0.25">
      <c r="A1166" s="6">
        <v>51050403</v>
      </c>
      <c r="B1166" s="7" t="s">
        <v>209</v>
      </c>
      <c r="C1166" s="8"/>
      <c r="D1166" s="8"/>
    </row>
    <row r="1167" spans="1:4" x14ac:dyDescent="0.25">
      <c r="A1167" s="6">
        <v>510505</v>
      </c>
      <c r="B1167" s="7" t="s">
        <v>91</v>
      </c>
      <c r="C1167" s="8"/>
      <c r="D1167" s="8"/>
    </row>
    <row r="1168" spans="1:4" ht="15.75" thickBot="1" x14ac:dyDescent="0.3">
      <c r="A1168" s="19">
        <v>510506</v>
      </c>
      <c r="B1168" s="20" t="s">
        <v>210</v>
      </c>
      <c r="C1168" s="8"/>
      <c r="D1168" s="8"/>
    </row>
    <row r="1169" spans="1:4" ht="15.75" thickBot="1" x14ac:dyDescent="0.3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25">
      <c r="A1170" s="12">
        <v>5106</v>
      </c>
      <c r="B1170" s="13" t="s">
        <v>327</v>
      </c>
      <c r="C1170" s="14"/>
      <c r="D1170" s="14"/>
    </row>
    <row r="1171" spans="1:4" x14ac:dyDescent="0.25">
      <c r="A1171" s="6">
        <v>510601</v>
      </c>
      <c r="B1171" s="7" t="s">
        <v>86</v>
      </c>
      <c r="C1171" s="8"/>
      <c r="D1171" s="8"/>
    </row>
    <row r="1172" spans="1:4" x14ac:dyDescent="0.25">
      <c r="A1172" s="6">
        <v>510602</v>
      </c>
      <c r="B1172" s="7" t="s">
        <v>87</v>
      </c>
      <c r="C1172" s="8"/>
      <c r="D1172" s="8"/>
    </row>
    <row r="1173" spans="1:4" x14ac:dyDescent="0.25">
      <c r="A1173" s="6">
        <v>510603</v>
      </c>
      <c r="B1173" s="7" t="s">
        <v>88</v>
      </c>
      <c r="C1173" s="8"/>
      <c r="D1173" s="8"/>
    </row>
    <row r="1174" spans="1:4" x14ac:dyDescent="0.25">
      <c r="A1174" s="6">
        <v>510604</v>
      </c>
      <c r="B1174" s="7" t="s">
        <v>89</v>
      </c>
      <c r="C1174" s="8"/>
      <c r="D1174" s="8"/>
    </row>
    <row r="1175" spans="1:4" x14ac:dyDescent="0.25">
      <c r="A1175" s="6">
        <v>510605</v>
      </c>
      <c r="B1175" s="7" t="s">
        <v>206</v>
      </c>
      <c r="C1175" s="8"/>
      <c r="D1175" s="8"/>
    </row>
    <row r="1176" spans="1:4" x14ac:dyDescent="0.25">
      <c r="A1176" s="6">
        <v>51060501</v>
      </c>
      <c r="B1176" s="7" t="s">
        <v>207</v>
      </c>
      <c r="C1176" s="8"/>
      <c r="D1176" s="8"/>
    </row>
    <row r="1177" spans="1:4" x14ac:dyDescent="0.25">
      <c r="A1177" s="6">
        <v>51060502</v>
      </c>
      <c r="B1177" s="7" t="s">
        <v>208</v>
      </c>
      <c r="C1177" s="8"/>
      <c r="D1177" s="8"/>
    </row>
    <row r="1178" spans="1:4" x14ac:dyDescent="0.25">
      <c r="A1178" s="6">
        <v>51060503</v>
      </c>
      <c r="B1178" s="7" t="s">
        <v>209</v>
      </c>
      <c r="C1178" s="8"/>
      <c r="D1178" s="8"/>
    </row>
    <row r="1179" spans="1:4" x14ac:dyDescent="0.25">
      <c r="A1179" s="6">
        <v>510606</v>
      </c>
      <c r="B1179" s="7" t="s">
        <v>91</v>
      </c>
      <c r="C1179" s="8"/>
      <c r="D1179" s="8"/>
    </row>
    <row r="1180" spans="1:4" ht="15.75" thickBot="1" x14ac:dyDescent="0.3">
      <c r="A1180" s="19">
        <v>510607</v>
      </c>
      <c r="B1180" s="20" t="s">
        <v>210</v>
      </c>
      <c r="C1180" s="18"/>
      <c r="D1180" s="18"/>
    </row>
    <row r="1181" spans="1:4" ht="15.75" thickBot="1" x14ac:dyDescent="0.3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25">
      <c r="A1182" s="12">
        <v>5107</v>
      </c>
      <c r="B1182" s="13" t="s">
        <v>328</v>
      </c>
      <c r="C1182" s="14"/>
      <c r="D1182" s="14"/>
    </row>
    <row r="1183" spans="1:4" x14ac:dyDescent="0.25">
      <c r="A1183" s="6">
        <v>510701</v>
      </c>
      <c r="B1183" s="7" t="s">
        <v>329</v>
      </c>
      <c r="C1183" s="8"/>
      <c r="D1183" s="8"/>
    </row>
    <row r="1184" spans="1:4" x14ac:dyDescent="0.25">
      <c r="A1184" s="6">
        <v>510702</v>
      </c>
      <c r="B1184" s="7" t="s">
        <v>87</v>
      </c>
      <c r="C1184" s="8"/>
      <c r="D1184" s="8"/>
    </row>
    <row r="1185" spans="1:4" x14ac:dyDescent="0.25">
      <c r="A1185" s="6">
        <v>510703</v>
      </c>
      <c r="B1185" s="7" t="s">
        <v>88</v>
      </c>
      <c r="C1185" s="8"/>
      <c r="D1185" s="8"/>
    </row>
    <row r="1186" spans="1:4" x14ac:dyDescent="0.25">
      <c r="A1186" s="6">
        <v>510704</v>
      </c>
      <c r="B1186" s="7" t="s">
        <v>89</v>
      </c>
      <c r="C1186" s="8"/>
      <c r="D1186" s="8"/>
    </row>
    <row r="1187" spans="1:4" x14ac:dyDescent="0.25">
      <c r="A1187" s="6">
        <v>510705</v>
      </c>
      <c r="B1187" s="7" t="s">
        <v>206</v>
      </c>
      <c r="C1187" s="8"/>
      <c r="D1187" s="8"/>
    </row>
    <row r="1188" spans="1:4" x14ac:dyDescent="0.25">
      <c r="A1188" s="6">
        <v>51070501</v>
      </c>
      <c r="B1188" s="7" t="s">
        <v>207</v>
      </c>
      <c r="C1188" s="8"/>
      <c r="D1188" s="8"/>
    </row>
    <row r="1189" spans="1:4" x14ac:dyDescent="0.25">
      <c r="A1189" s="6">
        <v>51070502</v>
      </c>
      <c r="B1189" s="7" t="s">
        <v>208</v>
      </c>
      <c r="C1189" s="8"/>
      <c r="D1189" s="8"/>
    </row>
    <row r="1190" spans="1:4" x14ac:dyDescent="0.25">
      <c r="A1190" s="6">
        <v>51070503</v>
      </c>
      <c r="B1190" s="7" t="s">
        <v>209</v>
      </c>
      <c r="C1190" s="8"/>
      <c r="D1190" s="8"/>
    </row>
    <row r="1191" spans="1:4" x14ac:dyDescent="0.25">
      <c r="A1191" s="6">
        <v>510706</v>
      </c>
      <c r="B1191" s="7" t="s">
        <v>91</v>
      </c>
      <c r="C1191" s="8"/>
      <c r="D1191" s="8"/>
    </row>
    <row r="1192" spans="1:4" ht="15.75" thickBot="1" x14ac:dyDescent="0.3">
      <c r="A1192" s="19">
        <v>510707</v>
      </c>
      <c r="B1192" s="20" t="s">
        <v>210</v>
      </c>
      <c r="C1192" s="34"/>
      <c r="D1192" s="34"/>
    </row>
    <row r="1193" spans="1:4" ht="15.75" thickBot="1" x14ac:dyDescent="0.3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25">
      <c r="A1194" s="12">
        <v>5108</v>
      </c>
      <c r="B1194" s="13" t="s">
        <v>330</v>
      </c>
      <c r="C1194" s="14"/>
      <c r="D1194" s="14"/>
    </row>
    <row r="1195" spans="1:4" x14ac:dyDescent="0.25">
      <c r="A1195" s="6">
        <v>510801</v>
      </c>
      <c r="B1195" s="7" t="s">
        <v>86</v>
      </c>
      <c r="C1195" s="8"/>
      <c r="D1195" s="8"/>
    </row>
    <row r="1196" spans="1:4" x14ac:dyDescent="0.25">
      <c r="A1196" s="6">
        <v>510802</v>
      </c>
      <c r="B1196" s="7" t="s">
        <v>87</v>
      </c>
      <c r="C1196" s="8"/>
      <c r="D1196" s="8"/>
    </row>
    <row r="1197" spans="1:4" x14ac:dyDescent="0.25">
      <c r="A1197" s="6">
        <v>510803</v>
      </c>
      <c r="B1197" s="7" t="s">
        <v>88</v>
      </c>
      <c r="C1197" s="8"/>
      <c r="D1197" s="8"/>
    </row>
    <row r="1198" spans="1:4" x14ac:dyDescent="0.25">
      <c r="A1198" s="6">
        <v>510804</v>
      </c>
      <c r="B1198" s="7" t="s">
        <v>89</v>
      </c>
      <c r="C1198" s="8"/>
      <c r="D1198" s="8"/>
    </row>
    <row r="1199" spans="1:4" x14ac:dyDescent="0.25">
      <c r="A1199" s="6">
        <v>510805</v>
      </c>
      <c r="B1199" s="7" t="s">
        <v>206</v>
      </c>
      <c r="C1199" s="8"/>
      <c r="D1199" s="8"/>
    </row>
    <row r="1200" spans="1:4" x14ac:dyDescent="0.25">
      <c r="A1200" s="6">
        <v>51080501</v>
      </c>
      <c r="B1200" s="7" t="s">
        <v>207</v>
      </c>
      <c r="C1200" s="8"/>
      <c r="D1200" s="8"/>
    </row>
    <row r="1201" spans="1:4" x14ac:dyDescent="0.25">
      <c r="A1201" s="6">
        <v>51080502</v>
      </c>
      <c r="B1201" s="7" t="s">
        <v>208</v>
      </c>
      <c r="C1201" s="8"/>
      <c r="D1201" s="8"/>
    </row>
    <row r="1202" spans="1:4" x14ac:dyDescent="0.25">
      <c r="A1202" s="6">
        <v>51080503</v>
      </c>
      <c r="B1202" s="7" t="s">
        <v>209</v>
      </c>
      <c r="C1202" s="8"/>
      <c r="D1202" s="8"/>
    </row>
    <row r="1203" spans="1:4" x14ac:dyDescent="0.25">
      <c r="A1203" s="6">
        <v>510806</v>
      </c>
      <c r="B1203" s="7" t="s">
        <v>91</v>
      </c>
      <c r="C1203" s="8"/>
      <c r="D1203" s="8"/>
    </row>
    <row r="1204" spans="1:4" ht="15.75" thickBot="1" x14ac:dyDescent="0.3">
      <c r="A1204" s="19">
        <v>510807</v>
      </c>
      <c r="B1204" s="20" t="s">
        <v>210</v>
      </c>
      <c r="C1204" s="34"/>
      <c r="D1204" s="34"/>
    </row>
    <row r="1205" spans="1:4" ht="15.75" thickBot="1" x14ac:dyDescent="0.3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25">
      <c r="A1206" s="12">
        <v>5109</v>
      </c>
      <c r="B1206" s="13" t="s">
        <v>331</v>
      </c>
      <c r="C1206" s="14"/>
      <c r="D1206" s="14"/>
    </row>
    <row r="1207" spans="1:4" x14ac:dyDescent="0.25">
      <c r="A1207" s="6">
        <v>510901</v>
      </c>
      <c r="B1207" s="7" t="s">
        <v>86</v>
      </c>
      <c r="C1207" s="8"/>
      <c r="D1207" s="8"/>
    </row>
    <row r="1208" spans="1:4" x14ac:dyDescent="0.25">
      <c r="A1208" s="6">
        <v>510902</v>
      </c>
      <c r="B1208" s="7" t="s">
        <v>87</v>
      </c>
      <c r="C1208" s="8"/>
      <c r="D1208" s="8"/>
    </row>
    <row r="1209" spans="1:4" x14ac:dyDescent="0.25">
      <c r="A1209" s="6">
        <v>510903</v>
      </c>
      <c r="B1209" s="7" t="s">
        <v>88</v>
      </c>
      <c r="C1209" s="8"/>
      <c r="D1209" s="8"/>
    </row>
    <row r="1210" spans="1:4" x14ac:dyDescent="0.25">
      <c r="A1210" s="6">
        <v>510904</v>
      </c>
      <c r="B1210" s="7" t="s">
        <v>89</v>
      </c>
      <c r="C1210" s="8"/>
      <c r="D1210" s="8"/>
    </row>
    <row r="1211" spans="1:4" x14ac:dyDescent="0.25">
      <c r="A1211" s="6">
        <v>510905</v>
      </c>
      <c r="B1211" s="7" t="s">
        <v>206</v>
      </c>
      <c r="C1211" s="8"/>
      <c r="D1211" s="8"/>
    </row>
    <row r="1212" spans="1:4" x14ac:dyDescent="0.25">
      <c r="A1212" s="6">
        <v>51090501</v>
      </c>
      <c r="B1212" s="7" t="s">
        <v>207</v>
      </c>
      <c r="C1212" s="8"/>
      <c r="D1212" s="8"/>
    </row>
    <row r="1213" spans="1:4" x14ac:dyDescent="0.25">
      <c r="A1213" s="6">
        <v>51090502</v>
      </c>
      <c r="B1213" s="7" t="s">
        <v>208</v>
      </c>
      <c r="C1213" s="8"/>
      <c r="D1213" s="8"/>
    </row>
    <row r="1214" spans="1:4" x14ac:dyDescent="0.25">
      <c r="A1214" s="6">
        <v>51090503</v>
      </c>
      <c r="B1214" s="7" t="s">
        <v>209</v>
      </c>
      <c r="C1214" s="8"/>
      <c r="D1214" s="8"/>
    </row>
    <row r="1215" spans="1:4" x14ac:dyDescent="0.25">
      <c r="A1215" s="6">
        <v>510906</v>
      </c>
      <c r="B1215" s="7" t="s">
        <v>91</v>
      </c>
      <c r="C1215" s="8"/>
      <c r="D1215" s="8"/>
    </row>
    <row r="1216" spans="1:4" ht="15.75" thickBot="1" x14ac:dyDescent="0.3">
      <c r="A1216" s="19">
        <v>510907</v>
      </c>
      <c r="B1216" s="20" t="s">
        <v>210</v>
      </c>
      <c r="C1216" s="34"/>
      <c r="D1216" s="34"/>
    </row>
    <row r="1217" spans="1:4" ht="15.75" thickBot="1" x14ac:dyDescent="0.3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25">
      <c r="A1218" s="12">
        <v>5110</v>
      </c>
      <c r="B1218" s="13" t="s">
        <v>332</v>
      </c>
      <c r="C1218" s="14"/>
      <c r="D1218" s="14"/>
    </row>
    <row r="1219" spans="1:4" x14ac:dyDescent="0.25">
      <c r="A1219" s="6">
        <v>511001</v>
      </c>
      <c r="B1219" s="7" t="s">
        <v>86</v>
      </c>
      <c r="C1219" s="8"/>
      <c r="D1219" s="8"/>
    </row>
    <row r="1220" spans="1:4" x14ac:dyDescent="0.25">
      <c r="A1220" s="6">
        <v>511002</v>
      </c>
      <c r="B1220" s="7" t="s">
        <v>87</v>
      </c>
      <c r="C1220" s="8"/>
      <c r="D1220" s="8"/>
    </row>
    <row r="1221" spans="1:4" x14ac:dyDescent="0.25">
      <c r="A1221" s="6">
        <v>511003</v>
      </c>
      <c r="B1221" s="7" t="s">
        <v>88</v>
      </c>
      <c r="C1221" s="8"/>
      <c r="D1221" s="8"/>
    </row>
    <row r="1222" spans="1:4" x14ac:dyDescent="0.25">
      <c r="A1222" s="6">
        <v>511004</v>
      </c>
      <c r="B1222" s="7" t="s">
        <v>89</v>
      </c>
      <c r="C1222" s="8"/>
      <c r="D1222" s="8"/>
    </row>
    <row r="1223" spans="1:4" x14ac:dyDescent="0.25">
      <c r="A1223" s="6">
        <v>511005</v>
      </c>
      <c r="B1223" s="7" t="s">
        <v>206</v>
      </c>
      <c r="C1223" s="8"/>
      <c r="D1223" s="8"/>
    </row>
    <row r="1224" spans="1:4" x14ac:dyDescent="0.25">
      <c r="A1224" s="6">
        <v>51100501</v>
      </c>
      <c r="B1224" s="7" t="s">
        <v>207</v>
      </c>
      <c r="C1224" s="8"/>
      <c r="D1224" s="8"/>
    </row>
    <row r="1225" spans="1:4" x14ac:dyDescent="0.25">
      <c r="A1225" s="6">
        <v>51100502</v>
      </c>
      <c r="B1225" s="7" t="s">
        <v>208</v>
      </c>
      <c r="C1225" s="8"/>
      <c r="D1225" s="8"/>
    </row>
    <row r="1226" spans="1:4" x14ac:dyDescent="0.25">
      <c r="A1226" s="6">
        <v>51100503</v>
      </c>
      <c r="B1226" s="7" t="s">
        <v>209</v>
      </c>
      <c r="C1226" s="8"/>
      <c r="D1226" s="8"/>
    </row>
    <row r="1227" spans="1:4" x14ac:dyDescent="0.25">
      <c r="A1227" s="6">
        <v>511006</v>
      </c>
      <c r="B1227" s="7" t="s">
        <v>91</v>
      </c>
      <c r="C1227" s="8"/>
      <c r="D1227" s="8"/>
    </row>
    <row r="1228" spans="1:4" ht="15.75" thickBot="1" x14ac:dyDescent="0.3">
      <c r="A1228" s="19">
        <v>511007</v>
      </c>
      <c r="B1228" s="20" t="s">
        <v>210</v>
      </c>
      <c r="C1228" s="34"/>
      <c r="D1228" s="34"/>
    </row>
    <row r="1229" spans="1:4" ht="15.75" thickBot="1" x14ac:dyDescent="0.3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25">
      <c r="A1230" s="12">
        <v>5111</v>
      </c>
      <c r="B1230" s="13" t="s">
        <v>333</v>
      </c>
      <c r="C1230" s="14"/>
      <c r="D1230" s="14"/>
    </row>
    <row r="1231" spans="1:4" x14ac:dyDescent="0.25">
      <c r="A1231" s="6">
        <v>511101</v>
      </c>
      <c r="B1231" s="7" t="s">
        <v>86</v>
      </c>
      <c r="C1231" s="8"/>
      <c r="D1231" s="8"/>
    </row>
    <row r="1232" spans="1:4" x14ac:dyDescent="0.25">
      <c r="A1232" s="6">
        <v>511102</v>
      </c>
      <c r="B1232" s="7" t="s">
        <v>87</v>
      </c>
      <c r="C1232" s="8"/>
      <c r="D1232" s="8"/>
    </row>
    <row r="1233" spans="1:4" x14ac:dyDescent="0.25">
      <c r="A1233" s="6">
        <v>511103</v>
      </c>
      <c r="B1233" s="7" t="s">
        <v>334</v>
      </c>
      <c r="C1233" s="8"/>
      <c r="D1233" s="8"/>
    </row>
    <row r="1234" spans="1:4" x14ac:dyDescent="0.25">
      <c r="A1234" s="6">
        <v>511104</v>
      </c>
      <c r="B1234" s="7" t="s">
        <v>89</v>
      </c>
      <c r="C1234" s="8"/>
      <c r="D1234" s="8"/>
    </row>
    <row r="1235" spans="1:4" x14ac:dyDescent="0.25">
      <c r="A1235" s="6">
        <v>511105</v>
      </c>
      <c r="B1235" s="7" t="s">
        <v>206</v>
      </c>
      <c r="C1235" s="8"/>
      <c r="D1235" s="8"/>
    </row>
    <row r="1236" spans="1:4" x14ac:dyDescent="0.25">
      <c r="A1236" s="6">
        <v>51110501</v>
      </c>
      <c r="B1236" s="7" t="s">
        <v>207</v>
      </c>
      <c r="C1236" s="8"/>
      <c r="D1236" s="8"/>
    </row>
    <row r="1237" spans="1:4" x14ac:dyDescent="0.25">
      <c r="A1237" s="6">
        <v>51110502</v>
      </c>
      <c r="B1237" s="7" t="s">
        <v>208</v>
      </c>
      <c r="C1237" s="8"/>
      <c r="D1237" s="8"/>
    </row>
    <row r="1238" spans="1:4" x14ac:dyDescent="0.25">
      <c r="A1238" s="6">
        <v>51110503</v>
      </c>
      <c r="B1238" s="7" t="s">
        <v>209</v>
      </c>
      <c r="C1238" s="8"/>
      <c r="D1238" s="8"/>
    </row>
    <row r="1239" spans="1:4" x14ac:dyDescent="0.25">
      <c r="A1239" s="6">
        <v>511106</v>
      </c>
      <c r="B1239" s="7" t="s">
        <v>91</v>
      </c>
      <c r="C1239" s="8"/>
      <c r="D1239" s="8"/>
    </row>
    <row r="1240" spans="1:4" ht="15.75" thickBot="1" x14ac:dyDescent="0.3">
      <c r="A1240" s="19">
        <v>511107</v>
      </c>
      <c r="B1240" s="20" t="s">
        <v>210</v>
      </c>
      <c r="C1240" s="34"/>
      <c r="D1240" s="34"/>
    </row>
    <row r="1241" spans="1:4" ht="15.75" thickBot="1" x14ac:dyDescent="0.3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25">
      <c r="A1242" s="12">
        <v>5112</v>
      </c>
      <c r="B1242" s="13" t="s">
        <v>335</v>
      </c>
      <c r="C1242" s="14"/>
      <c r="D1242" s="14"/>
    </row>
    <row r="1243" spans="1:4" x14ac:dyDescent="0.25">
      <c r="A1243" s="50">
        <v>511201</v>
      </c>
      <c r="B1243" s="7" t="s">
        <v>86</v>
      </c>
      <c r="C1243" s="8">
        <v>249599.72</v>
      </c>
      <c r="D1243" s="8">
        <v>110868.65</v>
      </c>
    </row>
    <row r="1244" spans="1:4" x14ac:dyDescent="0.25">
      <c r="A1244" s="50">
        <v>511202</v>
      </c>
      <c r="B1244" s="7" t="s">
        <v>87</v>
      </c>
      <c r="C1244" s="8">
        <v>124119.63</v>
      </c>
      <c r="D1244" s="8"/>
    </row>
    <row r="1245" spans="1:4" x14ac:dyDescent="0.25">
      <c r="A1245" s="50">
        <v>511203</v>
      </c>
      <c r="B1245" s="7" t="s">
        <v>334</v>
      </c>
      <c r="C1245" s="8">
        <v>22283.39</v>
      </c>
      <c r="D1245" s="8">
        <v>4744.0600000000004</v>
      </c>
    </row>
    <row r="1246" spans="1:4" x14ac:dyDescent="0.25">
      <c r="A1246" s="50">
        <v>511204</v>
      </c>
      <c r="B1246" s="7" t="s">
        <v>89</v>
      </c>
      <c r="C1246" s="8"/>
      <c r="D1246" s="8"/>
    </row>
    <row r="1247" spans="1:4" x14ac:dyDescent="0.25">
      <c r="A1247" s="6">
        <v>511205</v>
      </c>
      <c r="B1247" s="7" t="s">
        <v>206</v>
      </c>
      <c r="C1247" s="8"/>
      <c r="D1247" s="8"/>
    </row>
    <row r="1248" spans="1:4" x14ac:dyDescent="0.25">
      <c r="A1248" s="6">
        <v>51120501</v>
      </c>
      <c r="B1248" s="7" t="s">
        <v>207</v>
      </c>
      <c r="C1248" s="8"/>
      <c r="D1248" s="8"/>
    </row>
    <row r="1249" spans="1:4" x14ac:dyDescent="0.25">
      <c r="A1249" s="6">
        <v>51120502</v>
      </c>
      <c r="B1249" s="7" t="s">
        <v>208</v>
      </c>
      <c r="C1249" s="8"/>
      <c r="D1249" s="8"/>
    </row>
    <row r="1250" spans="1:4" x14ac:dyDescent="0.25">
      <c r="A1250" s="6">
        <v>51120503</v>
      </c>
      <c r="B1250" s="7" t="s">
        <v>209</v>
      </c>
      <c r="C1250" s="8"/>
      <c r="D1250" s="8"/>
    </row>
    <row r="1251" spans="1:4" x14ac:dyDescent="0.25">
      <c r="A1251" s="6">
        <v>511206</v>
      </c>
      <c r="B1251" s="7" t="s">
        <v>91</v>
      </c>
      <c r="C1251" s="8">
        <v>-9678.2800000000007</v>
      </c>
      <c r="D1251" s="8">
        <v>124811.67</v>
      </c>
    </row>
    <row r="1252" spans="1:4" ht="15.75" thickBot="1" x14ac:dyDescent="0.3">
      <c r="A1252" s="16">
        <v>511207</v>
      </c>
      <c r="B1252" s="20" t="s">
        <v>92</v>
      </c>
      <c r="C1252" s="8">
        <v>1570381.52</v>
      </c>
      <c r="D1252" s="8">
        <v>4188.49</v>
      </c>
    </row>
    <row r="1253" spans="1:4" ht="15.75" thickBot="1" x14ac:dyDescent="0.3">
      <c r="A1253" s="9" t="s">
        <v>18</v>
      </c>
      <c r="B1253" s="10"/>
      <c r="C1253" s="11">
        <f>SUM(C1243:C1252)</f>
        <v>1956705.98</v>
      </c>
      <c r="D1253" s="11">
        <f>SUM(D1243:D1252)</f>
        <v>244612.87</v>
      </c>
    </row>
    <row r="1254" spans="1:4" x14ac:dyDescent="0.25">
      <c r="A1254" s="12">
        <v>5113</v>
      </c>
      <c r="B1254" s="13" t="s">
        <v>336</v>
      </c>
      <c r="C1254" s="14"/>
      <c r="D1254" s="14"/>
    </row>
    <row r="1255" spans="1:4" x14ac:dyDescent="0.25">
      <c r="A1255" s="6">
        <v>511301</v>
      </c>
      <c r="B1255" s="7" t="s">
        <v>86</v>
      </c>
      <c r="C1255" s="8"/>
      <c r="D1255" s="8"/>
    </row>
    <row r="1256" spans="1:4" x14ac:dyDescent="0.25">
      <c r="A1256" s="6">
        <v>511302</v>
      </c>
      <c r="B1256" s="7" t="s">
        <v>87</v>
      </c>
      <c r="C1256" s="8"/>
      <c r="D1256" s="8"/>
    </row>
    <row r="1257" spans="1:4" x14ac:dyDescent="0.25">
      <c r="A1257" s="6">
        <v>511303</v>
      </c>
      <c r="B1257" s="7" t="s">
        <v>334</v>
      </c>
      <c r="C1257" s="8"/>
      <c r="D1257" s="8"/>
    </row>
    <row r="1258" spans="1:4" x14ac:dyDescent="0.25">
      <c r="A1258" s="6">
        <v>511304</v>
      </c>
      <c r="B1258" s="7" t="s">
        <v>89</v>
      </c>
      <c r="C1258" s="8"/>
      <c r="D1258" s="8"/>
    </row>
    <row r="1259" spans="1:4" x14ac:dyDescent="0.25">
      <c r="A1259" s="6">
        <v>511305</v>
      </c>
      <c r="B1259" s="7" t="s">
        <v>206</v>
      </c>
      <c r="C1259" s="8"/>
      <c r="D1259" s="8"/>
    </row>
    <row r="1260" spans="1:4" x14ac:dyDescent="0.25">
      <c r="A1260" s="6">
        <v>51130501</v>
      </c>
      <c r="B1260" s="7" t="s">
        <v>207</v>
      </c>
      <c r="C1260" s="8"/>
      <c r="D1260" s="8"/>
    </row>
    <row r="1261" spans="1:4" x14ac:dyDescent="0.25">
      <c r="A1261" s="6">
        <v>51130502</v>
      </c>
      <c r="B1261" s="7" t="s">
        <v>208</v>
      </c>
      <c r="C1261" s="8"/>
      <c r="D1261" s="8"/>
    </row>
    <row r="1262" spans="1:4" x14ac:dyDescent="0.25">
      <c r="A1262" s="6">
        <v>51130503</v>
      </c>
      <c r="B1262" s="7" t="s">
        <v>209</v>
      </c>
      <c r="C1262" s="8"/>
      <c r="D1262" s="8"/>
    </row>
    <row r="1263" spans="1:4" x14ac:dyDescent="0.25">
      <c r="A1263" s="6">
        <v>511306</v>
      </c>
      <c r="B1263" s="7" t="s">
        <v>91</v>
      </c>
      <c r="C1263" s="8"/>
      <c r="D1263" s="8"/>
    </row>
    <row r="1264" spans="1:4" ht="15.75" thickBot="1" x14ac:dyDescent="0.3">
      <c r="A1264" s="19">
        <v>511307</v>
      </c>
      <c r="B1264" s="20" t="s">
        <v>92</v>
      </c>
      <c r="C1264" s="18"/>
      <c r="D1264" s="18"/>
    </row>
    <row r="1265" spans="1:4" ht="15.75" thickBot="1" x14ac:dyDescent="0.3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25">
      <c r="A1266" s="12">
        <v>5114</v>
      </c>
      <c r="B1266" s="13" t="s">
        <v>337</v>
      </c>
      <c r="C1266" s="14"/>
      <c r="D1266" s="14"/>
    </row>
    <row r="1267" spans="1:4" x14ac:dyDescent="0.25">
      <c r="A1267" s="6">
        <v>511401</v>
      </c>
      <c r="B1267" s="7" t="s">
        <v>338</v>
      </c>
      <c r="C1267" s="8"/>
      <c r="D1267" s="8"/>
    </row>
    <row r="1268" spans="1:4" x14ac:dyDescent="0.25">
      <c r="A1268" s="6">
        <v>511402</v>
      </c>
      <c r="B1268" s="7" t="s">
        <v>339</v>
      </c>
      <c r="C1268" s="8"/>
      <c r="D1268" s="8"/>
    </row>
    <row r="1269" spans="1:4" x14ac:dyDescent="0.25">
      <c r="A1269" s="6">
        <v>511403</v>
      </c>
      <c r="B1269" s="7" t="s">
        <v>340</v>
      </c>
      <c r="C1269" s="8"/>
      <c r="D1269" s="8"/>
    </row>
    <row r="1270" spans="1:4" x14ac:dyDescent="0.25">
      <c r="A1270" s="6">
        <v>511404</v>
      </c>
      <c r="B1270" s="7" t="s">
        <v>341</v>
      </c>
      <c r="C1270" s="8"/>
      <c r="D1270" s="8"/>
    </row>
    <row r="1271" spans="1:4" x14ac:dyDescent="0.25">
      <c r="A1271" s="6">
        <v>511405</v>
      </c>
      <c r="B1271" s="7" t="s">
        <v>342</v>
      </c>
      <c r="C1271" s="8"/>
      <c r="D1271" s="8"/>
    </row>
    <row r="1272" spans="1:4" x14ac:dyDescent="0.25">
      <c r="A1272" s="6">
        <v>511406</v>
      </c>
      <c r="B1272" s="7" t="s">
        <v>343</v>
      </c>
      <c r="C1272" s="8"/>
      <c r="D1272" s="8"/>
    </row>
    <row r="1273" spans="1:4" x14ac:dyDescent="0.25">
      <c r="A1273" s="6">
        <v>511407</v>
      </c>
      <c r="B1273" s="7" t="s">
        <v>117</v>
      </c>
      <c r="C1273" s="8"/>
      <c r="D1273" s="8"/>
    </row>
    <row r="1274" spans="1:4" x14ac:dyDescent="0.25">
      <c r="A1274" s="6">
        <v>511408</v>
      </c>
      <c r="B1274" s="7" t="s">
        <v>118</v>
      </c>
      <c r="C1274" s="8"/>
      <c r="D1274" s="8"/>
    </row>
    <row r="1275" spans="1:4" x14ac:dyDescent="0.25">
      <c r="A1275" s="6">
        <v>51140801</v>
      </c>
      <c r="B1275" s="7" t="s">
        <v>207</v>
      </c>
      <c r="C1275" s="8"/>
      <c r="D1275" s="8"/>
    </row>
    <row r="1276" spans="1:4" x14ac:dyDescent="0.25">
      <c r="A1276" s="6">
        <v>51140802</v>
      </c>
      <c r="B1276" s="7" t="s">
        <v>208</v>
      </c>
      <c r="C1276" s="8"/>
      <c r="D1276" s="8"/>
    </row>
    <row r="1277" spans="1:4" x14ac:dyDescent="0.25">
      <c r="A1277" s="6">
        <v>51140803</v>
      </c>
      <c r="B1277" s="7" t="s">
        <v>209</v>
      </c>
      <c r="C1277" s="8"/>
      <c r="D1277" s="8"/>
    </row>
    <row r="1278" spans="1:4" x14ac:dyDescent="0.25">
      <c r="A1278" s="6">
        <v>511409</v>
      </c>
      <c r="B1278" s="7" t="s">
        <v>344</v>
      </c>
      <c r="C1278" s="8"/>
      <c r="D1278" s="8"/>
    </row>
    <row r="1279" spans="1:4" x14ac:dyDescent="0.25">
      <c r="A1279" s="6">
        <v>511410</v>
      </c>
      <c r="B1279" s="7" t="s">
        <v>243</v>
      </c>
      <c r="C1279" s="8"/>
      <c r="D1279" s="8"/>
    </row>
    <row r="1280" spans="1:4" ht="15.75" thickBot="1" x14ac:dyDescent="0.3">
      <c r="A1280" s="16">
        <v>511411</v>
      </c>
      <c r="B1280" s="17" t="s">
        <v>121</v>
      </c>
      <c r="C1280" s="18"/>
      <c r="D1280" s="18"/>
    </row>
    <row r="1281" spans="1:4" ht="15.75" thickBot="1" x14ac:dyDescent="0.3">
      <c r="A1281" s="9" t="s">
        <v>18</v>
      </c>
      <c r="B1281" s="51"/>
      <c r="C1281" s="11">
        <f>SUM(C1267:C1280)</f>
        <v>0</v>
      </c>
      <c r="D1281" s="11">
        <f>SUM(D1267:D1280)</f>
        <v>0</v>
      </c>
    </row>
    <row r="1282" spans="1:4" x14ac:dyDescent="0.25">
      <c r="A1282" s="12">
        <v>5115</v>
      </c>
      <c r="B1282" s="13" t="s">
        <v>345</v>
      </c>
      <c r="C1282" s="14"/>
      <c r="D1282" s="14"/>
    </row>
    <row r="1283" spans="1:4" x14ac:dyDescent="0.25">
      <c r="A1283" s="6">
        <v>511501</v>
      </c>
      <c r="B1283" s="7" t="s">
        <v>338</v>
      </c>
      <c r="C1283" s="8"/>
      <c r="D1283" s="8"/>
    </row>
    <row r="1284" spans="1:4" x14ac:dyDescent="0.25">
      <c r="A1284" s="6">
        <v>511502</v>
      </c>
      <c r="B1284" s="7" t="s">
        <v>339</v>
      </c>
      <c r="C1284" s="8"/>
      <c r="D1284" s="8"/>
    </row>
    <row r="1285" spans="1:4" x14ac:dyDescent="0.25">
      <c r="A1285" s="6">
        <v>511503</v>
      </c>
      <c r="B1285" s="7" t="s">
        <v>340</v>
      </c>
      <c r="C1285" s="8"/>
      <c r="D1285" s="8"/>
    </row>
    <row r="1286" spans="1:4" x14ac:dyDescent="0.25">
      <c r="A1286" s="6">
        <v>511504</v>
      </c>
      <c r="B1286" s="7" t="s">
        <v>341</v>
      </c>
      <c r="C1286" s="8"/>
      <c r="D1286" s="8"/>
    </row>
    <row r="1287" spans="1:4" x14ac:dyDescent="0.25">
      <c r="A1287" s="6">
        <v>511505</v>
      </c>
      <c r="B1287" s="7" t="s">
        <v>342</v>
      </c>
      <c r="C1287" s="8"/>
      <c r="D1287" s="8"/>
    </row>
    <row r="1288" spans="1:4" x14ac:dyDescent="0.25">
      <c r="A1288" s="6">
        <v>511506</v>
      </c>
      <c r="B1288" s="7" t="s">
        <v>343</v>
      </c>
      <c r="C1288" s="8"/>
      <c r="D1288" s="8"/>
    </row>
    <row r="1289" spans="1:4" x14ac:dyDescent="0.25">
      <c r="A1289" s="16">
        <v>511507</v>
      </c>
      <c r="B1289" s="7" t="s">
        <v>117</v>
      </c>
      <c r="C1289" s="18"/>
      <c r="D1289" s="18"/>
    </row>
    <row r="1290" spans="1:4" x14ac:dyDescent="0.25">
      <c r="A1290" s="16">
        <v>511508</v>
      </c>
      <c r="B1290" s="7" t="s">
        <v>118</v>
      </c>
      <c r="C1290" s="18"/>
      <c r="D1290" s="18"/>
    </row>
    <row r="1291" spans="1:4" x14ac:dyDescent="0.25">
      <c r="A1291" s="16">
        <v>51150801</v>
      </c>
      <c r="B1291" s="7" t="s">
        <v>207</v>
      </c>
      <c r="C1291" s="18"/>
      <c r="D1291" s="18"/>
    </row>
    <row r="1292" spans="1:4" x14ac:dyDescent="0.25">
      <c r="A1292" s="16">
        <v>51150802</v>
      </c>
      <c r="B1292" s="7" t="s">
        <v>208</v>
      </c>
      <c r="C1292" s="18"/>
      <c r="D1292" s="18"/>
    </row>
    <row r="1293" spans="1:4" x14ac:dyDescent="0.25">
      <c r="A1293" s="16">
        <v>51150803</v>
      </c>
      <c r="B1293" s="7" t="s">
        <v>209</v>
      </c>
      <c r="C1293" s="18"/>
      <c r="D1293" s="18"/>
    </row>
    <row r="1294" spans="1:4" x14ac:dyDescent="0.25">
      <c r="A1294" s="16">
        <v>511509</v>
      </c>
      <c r="B1294" s="7" t="s">
        <v>344</v>
      </c>
      <c r="C1294" s="18"/>
      <c r="D1294" s="18"/>
    </row>
    <row r="1295" spans="1:4" x14ac:dyDescent="0.25">
      <c r="A1295" s="16">
        <v>511510</v>
      </c>
      <c r="B1295" s="7" t="s">
        <v>243</v>
      </c>
      <c r="C1295" s="18"/>
      <c r="D1295" s="18"/>
    </row>
    <row r="1296" spans="1:4" ht="15.75" thickBot="1" x14ac:dyDescent="0.3">
      <c r="A1296" s="16">
        <v>511511</v>
      </c>
      <c r="B1296" s="17" t="s">
        <v>121</v>
      </c>
      <c r="C1296" s="18"/>
      <c r="D1296" s="18"/>
    </row>
    <row r="1297" spans="1:4" ht="15.75" thickBot="1" x14ac:dyDescent="0.3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25">
      <c r="A1298" s="12">
        <v>5116</v>
      </c>
      <c r="B1298" s="13" t="s">
        <v>346</v>
      </c>
      <c r="C1298" s="14"/>
      <c r="D1298" s="14"/>
    </row>
    <row r="1299" spans="1:4" x14ac:dyDescent="0.25">
      <c r="A1299" s="6">
        <v>511601</v>
      </c>
      <c r="B1299" s="7" t="s">
        <v>347</v>
      </c>
      <c r="C1299" s="8"/>
      <c r="D1299" s="8"/>
    </row>
    <row r="1300" spans="1:4" x14ac:dyDescent="0.25">
      <c r="A1300" s="6">
        <v>511602</v>
      </c>
      <c r="B1300" s="7" t="s">
        <v>348</v>
      </c>
      <c r="C1300" s="8"/>
      <c r="D1300" s="8"/>
    </row>
    <row r="1301" spans="1:4" x14ac:dyDescent="0.25">
      <c r="A1301" s="6">
        <v>511603</v>
      </c>
      <c r="B1301" s="7" t="s">
        <v>349</v>
      </c>
      <c r="C1301" s="8"/>
      <c r="D1301" s="8"/>
    </row>
    <row r="1302" spans="1:4" x14ac:dyDescent="0.25">
      <c r="A1302" s="6">
        <v>511604</v>
      </c>
      <c r="B1302" s="7" t="s">
        <v>350</v>
      </c>
      <c r="C1302" s="8"/>
      <c r="D1302" s="8"/>
    </row>
    <row r="1303" spans="1:4" x14ac:dyDescent="0.25">
      <c r="A1303" s="6">
        <v>511605</v>
      </c>
      <c r="B1303" s="7" t="s">
        <v>351</v>
      </c>
      <c r="C1303" s="8"/>
      <c r="D1303" s="8"/>
    </row>
    <row r="1304" spans="1:4" x14ac:dyDescent="0.25">
      <c r="A1304" s="6">
        <v>511606</v>
      </c>
      <c r="B1304" s="7" t="s">
        <v>352</v>
      </c>
      <c r="C1304" s="8"/>
      <c r="D1304" s="8"/>
    </row>
    <row r="1305" spans="1:4" x14ac:dyDescent="0.25">
      <c r="A1305" s="6">
        <v>511607</v>
      </c>
      <c r="B1305" s="7" t="s">
        <v>353</v>
      </c>
      <c r="C1305" s="8"/>
      <c r="D1305" s="8"/>
    </row>
    <row r="1306" spans="1:4" x14ac:dyDescent="0.25">
      <c r="A1306" s="6">
        <v>511608</v>
      </c>
      <c r="B1306" s="7" t="s">
        <v>354</v>
      </c>
      <c r="C1306" s="8"/>
      <c r="D1306" s="8"/>
    </row>
    <row r="1307" spans="1:4" x14ac:dyDescent="0.25">
      <c r="A1307" s="6">
        <v>511609</v>
      </c>
      <c r="B1307" s="7" t="s">
        <v>355</v>
      </c>
      <c r="C1307" s="8"/>
      <c r="D1307" s="8"/>
    </row>
    <row r="1308" spans="1:4" x14ac:dyDescent="0.25">
      <c r="A1308" s="6">
        <v>511610</v>
      </c>
      <c r="B1308" s="7" t="s">
        <v>356</v>
      </c>
      <c r="C1308" s="8"/>
      <c r="D1308" s="8"/>
    </row>
    <row r="1309" spans="1:4" x14ac:dyDescent="0.25">
      <c r="A1309" s="6">
        <v>511611</v>
      </c>
      <c r="B1309" s="7" t="s">
        <v>357</v>
      </c>
      <c r="C1309" s="8"/>
      <c r="D1309" s="8"/>
    </row>
    <row r="1310" spans="1:4" x14ac:dyDescent="0.25">
      <c r="A1310" s="6">
        <v>511612</v>
      </c>
      <c r="B1310" s="7" t="s">
        <v>358</v>
      </c>
      <c r="C1310" s="8"/>
      <c r="D1310" s="8"/>
    </row>
    <row r="1311" spans="1:4" x14ac:dyDescent="0.25">
      <c r="A1311" s="6">
        <v>511613</v>
      </c>
      <c r="B1311" s="7" t="s">
        <v>359</v>
      </c>
      <c r="C1311" s="8"/>
      <c r="D1311" s="8"/>
    </row>
    <row r="1312" spans="1:4" x14ac:dyDescent="0.25">
      <c r="A1312" s="6">
        <v>511614</v>
      </c>
      <c r="B1312" s="7" t="s">
        <v>360</v>
      </c>
      <c r="C1312" s="8"/>
      <c r="D1312" s="8"/>
    </row>
    <row r="1313" spans="1:4" x14ac:dyDescent="0.25">
      <c r="A1313" s="6">
        <v>511615</v>
      </c>
      <c r="B1313" s="7" t="s">
        <v>361</v>
      </c>
      <c r="C1313" s="8"/>
      <c r="D1313" s="8"/>
    </row>
    <row r="1314" spans="1:4" x14ac:dyDescent="0.25">
      <c r="A1314" s="6">
        <v>511616</v>
      </c>
      <c r="B1314" s="7" t="s">
        <v>362</v>
      </c>
      <c r="C1314" s="8"/>
      <c r="D1314" s="8"/>
    </row>
    <row r="1315" spans="1:4" x14ac:dyDescent="0.25">
      <c r="A1315" s="6">
        <v>511617</v>
      </c>
      <c r="B1315" s="7" t="s">
        <v>363</v>
      </c>
      <c r="C1315" s="8"/>
      <c r="D1315" s="8"/>
    </row>
    <row r="1316" spans="1:4" x14ac:dyDescent="0.25">
      <c r="A1316" s="6">
        <v>511618</v>
      </c>
      <c r="B1316" s="7" t="s">
        <v>364</v>
      </c>
      <c r="C1316" s="8"/>
      <c r="D1316" s="8"/>
    </row>
    <row r="1317" spans="1:4" x14ac:dyDescent="0.25">
      <c r="A1317" s="6">
        <v>511619</v>
      </c>
      <c r="B1317" s="7" t="s">
        <v>365</v>
      </c>
      <c r="C1317" s="8"/>
      <c r="D1317" s="8"/>
    </row>
    <row r="1318" spans="1:4" x14ac:dyDescent="0.25">
      <c r="A1318" s="6">
        <v>511620</v>
      </c>
      <c r="B1318" s="7" t="s">
        <v>366</v>
      </c>
      <c r="C1318" s="8"/>
      <c r="D1318" s="8"/>
    </row>
    <row r="1319" spans="1:4" x14ac:dyDescent="0.25">
      <c r="A1319" s="6">
        <v>511621</v>
      </c>
      <c r="B1319" s="7" t="s">
        <v>367</v>
      </c>
      <c r="C1319" s="8"/>
      <c r="D1319" s="8"/>
    </row>
    <row r="1320" spans="1:4" x14ac:dyDescent="0.25">
      <c r="A1320" s="6">
        <v>511622</v>
      </c>
      <c r="B1320" s="7" t="s">
        <v>368</v>
      </c>
      <c r="C1320" s="8"/>
      <c r="D1320" s="8"/>
    </row>
    <row r="1321" spans="1:4" x14ac:dyDescent="0.25">
      <c r="A1321" s="6">
        <v>511623</v>
      </c>
      <c r="B1321" s="7" t="s">
        <v>369</v>
      </c>
      <c r="C1321" s="8"/>
      <c r="D1321" s="8"/>
    </row>
    <row r="1322" spans="1:4" x14ac:dyDescent="0.25">
      <c r="A1322" s="6">
        <v>511624</v>
      </c>
      <c r="B1322" s="7" t="s">
        <v>370</v>
      </c>
      <c r="C1322" s="8"/>
      <c r="D1322" s="8"/>
    </row>
    <row r="1323" spans="1:4" x14ac:dyDescent="0.25">
      <c r="A1323" s="6">
        <v>511625</v>
      </c>
      <c r="B1323" s="7" t="s">
        <v>371</v>
      </c>
      <c r="C1323" s="8"/>
      <c r="D1323" s="8"/>
    </row>
    <row r="1324" spans="1:4" x14ac:dyDescent="0.25">
      <c r="A1324" s="6">
        <v>511626</v>
      </c>
      <c r="B1324" s="7" t="s">
        <v>372</v>
      </c>
      <c r="C1324" s="8"/>
      <c r="D1324" s="8"/>
    </row>
    <row r="1325" spans="1:4" x14ac:dyDescent="0.25">
      <c r="A1325" s="6">
        <v>511627</v>
      </c>
      <c r="B1325" s="7" t="s">
        <v>373</v>
      </c>
      <c r="C1325" s="8"/>
      <c r="D1325" s="8"/>
    </row>
    <row r="1326" spans="1:4" x14ac:dyDescent="0.25">
      <c r="A1326" s="6">
        <v>511628</v>
      </c>
      <c r="B1326" s="7" t="s">
        <v>374</v>
      </c>
      <c r="C1326" s="8"/>
      <c r="D1326" s="8"/>
    </row>
    <row r="1327" spans="1:4" x14ac:dyDescent="0.25">
      <c r="A1327" s="6">
        <v>511629</v>
      </c>
      <c r="B1327" s="7" t="s">
        <v>375</v>
      </c>
      <c r="C1327" s="8"/>
      <c r="D1327" s="8"/>
    </row>
    <row r="1328" spans="1:4" x14ac:dyDescent="0.25">
      <c r="A1328" s="6">
        <v>511630</v>
      </c>
      <c r="B1328" s="7" t="s">
        <v>376</v>
      </c>
      <c r="C1328" s="8"/>
      <c r="D1328" s="8"/>
    </row>
    <row r="1329" spans="1:4" x14ac:dyDescent="0.25">
      <c r="A1329" s="6">
        <v>511631</v>
      </c>
      <c r="B1329" s="7" t="s">
        <v>377</v>
      </c>
      <c r="C1329" s="8"/>
      <c r="D1329" s="8"/>
    </row>
    <row r="1330" spans="1:4" x14ac:dyDescent="0.25">
      <c r="A1330" s="6">
        <v>511632</v>
      </c>
      <c r="B1330" s="7" t="s">
        <v>378</v>
      </c>
      <c r="C1330" s="8"/>
      <c r="D1330" s="8"/>
    </row>
    <row r="1331" spans="1:4" x14ac:dyDescent="0.25">
      <c r="A1331" s="6">
        <v>511633</v>
      </c>
      <c r="B1331" s="7" t="s">
        <v>379</v>
      </c>
      <c r="C1331" s="8"/>
      <c r="D1331" s="8"/>
    </row>
    <row r="1332" spans="1:4" x14ac:dyDescent="0.25">
      <c r="A1332" s="6">
        <v>511634</v>
      </c>
      <c r="B1332" s="7" t="s">
        <v>380</v>
      </c>
      <c r="C1332" s="8"/>
      <c r="D1332" s="8"/>
    </row>
    <row r="1333" spans="1:4" x14ac:dyDescent="0.25">
      <c r="A1333" s="6">
        <v>511635</v>
      </c>
      <c r="B1333" s="7" t="s">
        <v>381</v>
      </c>
      <c r="C1333" s="8"/>
      <c r="D1333" s="8"/>
    </row>
    <row r="1334" spans="1:4" x14ac:dyDescent="0.25">
      <c r="A1334" s="6">
        <v>511636</v>
      </c>
      <c r="B1334" s="7" t="s">
        <v>382</v>
      </c>
      <c r="C1334" s="8"/>
      <c r="D1334" s="8"/>
    </row>
    <row r="1335" spans="1:4" x14ac:dyDescent="0.25">
      <c r="A1335" s="6">
        <v>511637</v>
      </c>
      <c r="B1335" s="7" t="s">
        <v>383</v>
      </c>
      <c r="C1335" s="8"/>
      <c r="D1335" s="8"/>
    </row>
    <row r="1336" spans="1:4" x14ac:dyDescent="0.25">
      <c r="A1336" s="6">
        <v>511638</v>
      </c>
      <c r="B1336" s="7" t="s">
        <v>384</v>
      </c>
      <c r="C1336" s="8"/>
      <c r="D1336" s="8"/>
    </row>
    <row r="1337" spans="1:4" x14ac:dyDescent="0.25">
      <c r="A1337" s="6">
        <v>511639</v>
      </c>
      <c r="B1337" s="7" t="s">
        <v>385</v>
      </c>
      <c r="C1337" s="8"/>
      <c r="D1337" s="8"/>
    </row>
    <row r="1338" spans="1:4" x14ac:dyDescent="0.25">
      <c r="A1338" s="6">
        <v>511640</v>
      </c>
      <c r="B1338" s="7" t="s">
        <v>386</v>
      </c>
      <c r="C1338" s="8"/>
      <c r="D1338" s="8"/>
    </row>
    <row r="1339" spans="1:4" x14ac:dyDescent="0.25">
      <c r="A1339" s="6">
        <v>511641</v>
      </c>
      <c r="B1339" s="7" t="s">
        <v>387</v>
      </c>
      <c r="C1339" s="8"/>
      <c r="D1339" s="8"/>
    </row>
    <row r="1340" spans="1:4" x14ac:dyDescent="0.25">
      <c r="A1340" s="6">
        <v>511642</v>
      </c>
      <c r="B1340" s="7" t="s">
        <v>388</v>
      </c>
      <c r="C1340" s="8"/>
      <c r="D1340" s="8"/>
    </row>
    <row r="1341" spans="1:4" x14ac:dyDescent="0.25">
      <c r="A1341" s="6">
        <v>511643</v>
      </c>
      <c r="B1341" s="7" t="s">
        <v>167</v>
      </c>
      <c r="C1341" s="8"/>
      <c r="D1341" s="8"/>
    </row>
    <row r="1342" spans="1:4" x14ac:dyDescent="0.25">
      <c r="A1342" s="6">
        <v>511644</v>
      </c>
      <c r="B1342" s="7" t="s">
        <v>159</v>
      </c>
      <c r="C1342" s="8"/>
      <c r="D1342" s="8"/>
    </row>
    <row r="1343" spans="1:4" x14ac:dyDescent="0.25">
      <c r="A1343" s="16">
        <v>511645</v>
      </c>
      <c r="B1343" s="17" t="s">
        <v>169</v>
      </c>
      <c r="C1343" s="18"/>
      <c r="D1343" s="18"/>
    </row>
    <row r="1344" spans="1:4" x14ac:dyDescent="0.25">
      <c r="A1344" s="16">
        <v>511646</v>
      </c>
      <c r="B1344" s="17" t="s">
        <v>170</v>
      </c>
      <c r="C1344" s="18"/>
      <c r="D1344" s="18"/>
    </row>
    <row r="1345" spans="1:4" x14ac:dyDescent="0.25">
      <c r="A1345" s="16">
        <v>511647</v>
      </c>
      <c r="B1345" s="17" t="s">
        <v>171</v>
      </c>
      <c r="C1345" s="18"/>
      <c r="D1345" s="18"/>
    </row>
    <row r="1346" spans="1:4" x14ac:dyDescent="0.25">
      <c r="A1346" s="16">
        <v>511648</v>
      </c>
      <c r="B1346" s="17" t="s">
        <v>389</v>
      </c>
      <c r="C1346" s="18"/>
      <c r="D1346" s="18"/>
    </row>
    <row r="1347" spans="1:4" x14ac:dyDescent="0.25">
      <c r="A1347" s="16">
        <v>511649</v>
      </c>
      <c r="B1347" s="17" t="s">
        <v>390</v>
      </c>
      <c r="C1347" s="18"/>
      <c r="D1347" s="18"/>
    </row>
    <row r="1348" spans="1:4" ht="15.75" thickBot="1" x14ac:dyDescent="0.3">
      <c r="A1348" s="16">
        <v>511660</v>
      </c>
      <c r="B1348" s="17" t="s">
        <v>38</v>
      </c>
      <c r="C1348" s="18"/>
      <c r="D1348" s="18"/>
    </row>
    <row r="1349" spans="1:4" ht="15.75" thickBot="1" x14ac:dyDescent="0.3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25">
      <c r="A1350" s="12">
        <v>52</v>
      </c>
      <c r="B1350" s="13" t="s">
        <v>391</v>
      </c>
      <c r="C1350" s="14"/>
      <c r="D1350" s="14"/>
    </row>
    <row r="1351" spans="1:4" x14ac:dyDescent="0.25">
      <c r="A1351" s="3">
        <v>5201</v>
      </c>
      <c r="B1351" s="4" t="s">
        <v>392</v>
      </c>
      <c r="C1351" s="8"/>
      <c r="D1351" s="8"/>
    </row>
    <row r="1352" spans="1:4" x14ac:dyDescent="0.25">
      <c r="A1352" s="6">
        <v>520101</v>
      </c>
      <c r="B1352" s="7" t="s">
        <v>229</v>
      </c>
      <c r="C1352" s="8"/>
      <c r="D1352" s="8"/>
    </row>
    <row r="1353" spans="1:4" x14ac:dyDescent="0.25">
      <c r="A1353" s="6">
        <v>520102</v>
      </c>
      <c r="B1353" s="7" t="s">
        <v>393</v>
      </c>
      <c r="C1353" s="8"/>
      <c r="D1353" s="8"/>
    </row>
    <row r="1354" spans="1:4" x14ac:dyDescent="0.25">
      <c r="A1354" s="6">
        <v>520103</v>
      </c>
      <c r="B1354" s="7" t="s">
        <v>231</v>
      </c>
      <c r="C1354" s="8"/>
      <c r="D1354" s="8"/>
    </row>
    <row r="1355" spans="1:4" x14ac:dyDescent="0.25">
      <c r="A1355" s="6">
        <v>520104</v>
      </c>
      <c r="B1355" s="7" t="s">
        <v>232</v>
      </c>
      <c r="C1355" s="8"/>
      <c r="D1355" s="8"/>
    </row>
    <row r="1356" spans="1:4" x14ac:dyDescent="0.25">
      <c r="A1356" s="6">
        <v>520105</v>
      </c>
      <c r="B1356" s="7" t="s">
        <v>223</v>
      </c>
      <c r="C1356" s="8"/>
      <c r="D1356" s="8"/>
    </row>
    <row r="1357" spans="1:4" x14ac:dyDescent="0.25">
      <c r="A1357" s="6">
        <v>520106</v>
      </c>
      <c r="B1357" s="7" t="s">
        <v>394</v>
      </c>
      <c r="C1357" s="8"/>
      <c r="D1357" s="8"/>
    </row>
    <row r="1358" spans="1:4" x14ac:dyDescent="0.25">
      <c r="A1358" s="6">
        <v>520107</v>
      </c>
      <c r="B1358" s="7" t="s">
        <v>395</v>
      </c>
      <c r="C1358" s="8"/>
      <c r="D1358" s="8"/>
    </row>
    <row r="1359" spans="1:4" x14ac:dyDescent="0.25">
      <c r="A1359" s="6">
        <v>520108</v>
      </c>
      <c r="B1359" s="7" t="s">
        <v>118</v>
      </c>
      <c r="C1359" s="8"/>
      <c r="D1359" s="8"/>
    </row>
    <row r="1360" spans="1:4" x14ac:dyDescent="0.25">
      <c r="A1360" s="6">
        <v>52010801</v>
      </c>
      <c r="B1360" s="7" t="s">
        <v>207</v>
      </c>
      <c r="C1360" s="8"/>
      <c r="D1360" s="8"/>
    </row>
    <row r="1361" spans="1:4" x14ac:dyDescent="0.25">
      <c r="A1361" s="6">
        <v>52010802</v>
      </c>
      <c r="B1361" s="7" t="s">
        <v>208</v>
      </c>
      <c r="C1361" s="8"/>
      <c r="D1361" s="8"/>
    </row>
    <row r="1362" spans="1:4" x14ac:dyDescent="0.25">
      <c r="A1362" s="6">
        <v>52010803</v>
      </c>
      <c r="B1362" s="7" t="s">
        <v>209</v>
      </c>
      <c r="C1362" s="8"/>
      <c r="D1362" s="8"/>
    </row>
    <row r="1363" spans="1:4" ht="15.75" thickBot="1" x14ac:dyDescent="0.3">
      <c r="A1363" s="19">
        <v>520109</v>
      </c>
      <c r="B1363" s="20" t="s">
        <v>227</v>
      </c>
      <c r="C1363" s="34"/>
      <c r="D1363" s="34"/>
    </row>
    <row r="1364" spans="1:4" ht="15.75" thickBot="1" x14ac:dyDescent="0.3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25">
      <c r="A1365" s="12">
        <v>5202</v>
      </c>
      <c r="B1365" s="13" t="s">
        <v>396</v>
      </c>
      <c r="C1365" s="14"/>
      <c r="D1365" s="14"/>
    </row>
    <row r="1366" spans="1:4" x14ac:dyDescent="0.25">
      <c r="A1366" s="6">
        <v>520201</v>
      </c>
      <c r="B1366" s="7" t="s">
        <v>229</v>
      </c>
      <c r="C1366" s="8"/>
      <c r="D1366" s="8"/>
    </row>
    <row r="1367" spans="1:4" x14ac:dyDescent="0.25">
      <c r="A1367" s="6">
        <v>520202</v>
      </c>
      <c r="B1367" s="7" t="s">
        <v>393</v>
      </c>
      <c r="C1367" s="8"/>
      <c r="D1367" s="8"/>
    </row>
    <row r="1368" spans="1:4" x14ac:dyDescent="0.25">
      <c r="A1368" s="6">
        <v>520203</v>
      </c>
      <c r="B1368" s="7" t="s">
        <v>231</v>
      </c>
      <c r="C1368" s="8"/>
      <c r="D1368" s="8"/>
    </row>
    <row r="1369" spans="1:4" x14ac:dyDescent="0.25">
      <c r="A1369" s="6">
        <v>520204</v>
      </c>
      <c r="B1369" s="7" t="s">
        <v>232</v>
      </c>
      <c r="C1369" s="8"/>
      <c r="D1369" s="8"/>
    </row>
    <row r="1370" spans="1:4" x14ac:dyDescent="0.25">
      <c r="A1370" s="6">
        <v>520205</v>
      </c>
      <c r="B1370" s="7" t="s">
        <v>223</v>
      </c>
      <c r="C1370" s="8"/>
      <c r="D1370" s="8"/>
    </row>
    <row r="1371" spans="1:4" x14ac:dyDescent="0.25">
      <c r="A1371" s="6">
        <v>520206</v>
      </c>
      <c r="B1371" s="7" t="s">
        <v>394</v>
      </c>
      <c r="C1371" s="8"/>
      <c r="D1371" s="8"/>
    </row>
    <row r="1372" spans="1:4" x14ac:dyDescent="0.25">
      <c r="A1372" s="6">
        <v>520207</v>
      </c>
      <c r="B1372" s="7" t="s">
        <v>395</v>
      </c>
      <c r="C1372" s="8"/>
      <c r="D1372" s="8"/>
    </row>
    <row r="1373" spans="1:4" x14ac:dyDescent="0.25">
      <c r="A1373" s="6">
        <v>520208</v>
      </c>
      <c r="B1373" s="7" t="s">
        <v>118</v>
      </c>
      <c r="C1373" s="8"/>
      <c r="D1373" s="8"/>
    </row>
    <row r="1374" spans="1:4" x14ac:dyDescent="0.25">
      <c r="A1374" s="6">
        <v>52020801</v>
      </c>
      <c r="B1374" s="7" t="s">
        <v>207</v>
      </c>
      <c r="C1374" s="8"/>
      <c r="D1374" s="8"/>
    </row>
    <row r="1375" spans="1:4" x14ac:dyDescent="0.25">
      <c r="A1375" s="6">
        <v>52020802</v>
      </c>
      <c r="B1375" s="7" t="s">
        <v>208</v>
      </c>
      <c r="C1375" s="8"/>
      <c r="D1375" s="8"/>
    </row>
    <row r="1376" spans="1:4" x14ac:dyDescent="0.25">
      <c r="A1376" s="6">
        <v>52020803</v>
      </c>
      <c r="B1376" s="7" t="s">
        <v>209</v>
      </c>
      <c r="C1376" s="8"/>
      <c r="D1376" s="8"/>
    </row>
    <row r="1377" spans="1:4" ht="15.75" thickBot="1" x14ac:dyDescent="0.3">
      <c r="A1377" s="19">
        <v>520209</v>
      </c>
      <c r="B1377" s="20" t="s">
        <v>227</v>
      </c>
      <c r="C1377" s="34"/>
      <c r="D1377" s="34"/>
    </row>
    <row r="1378" spans="1:4" ht="15.75" thickBot="1" x14ac:dyDescent="0.3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25">
      <c r="A1379" s="12">
        <v>5203</v>
      </c>
      <c r="B1379" s="13" t="s">
        <v>397</v>
      </c>
      <c r="C1379" s="14"/>
      <c r="D1379" s="14"/>
    </row>
    <row r="1380" spans="1:4" x14ac:dyDescent="0.25">
      <c r="A1380" s="6">
        <v>520301</v>
      </c>
      <c r="B1380" s="7" t="s">
        <v>86</v>
      </c>
      <c r="C1380" s="8"/>
      <c r="D1380" s="8"/>
    </row>
    <row r="1381" spans="1:4" x14ac:dyDescent="0.25">
      <c r="A1381" s="6">
        <v>520302</v>
      </c>
      <c r="B1381" s="7" t="s">
        <v>87</v>
      </c>
      <c r="C1381" s="8"/>
      <c r="D1381" s="8"/>
    </row>
    <row r="1382" spans="1:4" x14ac:dyDescent="0.25">
      <c r="A1382" s="6">
        <v>520303</v>
      </c>
      <c r="B1382" s="7" t="s">
        <v>88</v>
      </c>
      <c r="C1382" s="8"/>
      <c r="D1382" s="8"/>
    </row>
    <row r="1383" spans="1:4" x14ac:dyDescent="0.25">
      <c r="A1383" s="6">
        <v>520304</v>
      </c>
      <c r="B1383" s="7" t="s">
        <v>89</v>
      </c>
      <c r="C1383" s="8"/>
      <c r="D1383" s="8"/>
    </row>
    <row r="1384" spans="1:4" x14ac:dyDescent="0.25">
      <c r="A1384" s="6">
        <v>520305</v>
      </c>
      <c r="B1384" s="7" t="s">
        <v>206</v>
      </c>
      <c r="C1384" s="8"/>
      <c r="D1384" s="8"/>
    </row>
    <row r="1385" spans="1:4" x14ac:dyDescent="0.25">
      <c r="A1385" s="6">
        <v>52030501</v>
      </c>
      <c r="B1385" s="7" t="s">
        <v>207</v>
      </c>
      <c r="C1385" s="8"/>
      <c r="D1385" s="8"/>
    </row>
    <row r="1386" spans="1:4" x14ac:dyDescent="0.25">
      <c r="A1386" s="6">
        <v>52030502</v>
      </c>
      <c r="B1386" s="7" t="s">
        <v>208</v>
      </c>
      <c r="C1386" s="8"/>
      <c r="D1386" s="8"/>
    </row>
    <row r="1387" spans="1:4" x14ac:dyDescent="0.25">
      <c r="A1387" s="6">
        <v>52030503</v>
      </c>
      <c r="B1387" s="7" t="s">
        <v>209</v>
      </c>
      <c r="C1387" s="8"/>
      <c r="D1387" s="8"/>
    </row>
    <row r="1388" spans="1:4" x14ac:dyDescent="0.25">
      <c r="A1388" s="6">
        <v>520306</v>
      </c>
      <c r="B1388" s="7" t="s">
        <v>91</v>
      </c>
      <c r="C1388" s="8"/>
      <c r="D1388" s="8"/>
    </row>
    <row r="1389" spans="1:4" ht="15.75" thickBot="1" x14ac:dyDescent="0.3">
      <c r="A1389" s="19">
        <v>520307</v>
      </c>
      <c r="B1389" s="20" t="s">
        <v>210</v>
      </c>
      <c r="C1389" s="34"/>
      <c r="D1389" s="34"/>
    </row>
    <row r="1390" spans="1:4" ht="15.75" thickBot="1" x14ac:dyDescent="0.3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25">
      <c r="A1391" s="12">
        <v>5204</v>
      </c>
      <c r="B1391" s="13" t="s">
        <v>398</v>
      </c>
      <c r="C1391" s="14"/>
      <c r="D1391" s="14"/>
    </row>
    <row r="1392" spans="1:4" x14ac:dyDescent="0.25">
      <c r="A1392" s="6">
        <v>520401</v>
      </c>
      <c r="B1392" s="7" t="s">
        <v>399</v>
      </c>
      <c r="C1392" s="8"/>
      <c r="D1392" s="8"/>
    </row>
    <row r="1393" spans="1:4" x14ac:dyDescent="0.25">
      <c r="A1393" s="6">
        <v>520402</v>
      </c>
      <c r="B1393" s="7" t="s">
        <v>400</v>
      </c>
      <c r="C1393" s="8"/>
      <c r="D1393" s="8"/>
    </row>
    <row r="1394" spans="1:4" x14ac:dyDescent="0.25">
      <c r="A1394" s="6">
        <v>520403</v>
      </c>
      <c r="B1394" s="7" t="s">
        <v>401</v>
      </c>
      <c r="C1394" s="8"/>
      <c r="D1394" s="8"/>
    </row>
    <row r="1395" spans="1:4" x14ac:dyDescent="0.25">
      <c r="A1395" s="6">
        <v>520404</v>
      </c>
      <c r="B1395" s="7" t="s">
        <v>88</v>
      </c>
      <c r="C1395" s="8"/>
      <c r="D1395" s="8"/>
    </row>
    <row r="1396" spans="1:4" x14ac:dyDescent="0.25">
      <c r="A1396" s="6">
        <v>520405</v>
      </c>
      <c r="B1396" s="7" t="s">
        <v>89</v>
      </c>
      <c r="C1396" s="8"/>
      <c r="D1396" s="8"/>
    </row>
    <row r="1397" spans="1:4" x14ac:dyDescent="0.25">
      <c r="A1397" s="6">
        <v>520406</v>
      </c>
      <c r="B1397" s="7" t="s">
        <v>206</v>
      </c>
      <c r="C1397" s="8"/>
      <c r="D1397" s="8"/>
    </row>
    <row r="1398" spans="1:4" x14ac:dyDescent="0.25">
      <c r="A1398" s="6">
        <v>52040601</v>
      </c>
      <c r="B1398" s="7" t="s">
        <v>207</v>
      </c>
      <c r="C1398" s="8"/>
      <c r="D1398" s="8"/>
    </row>
    <row r="1399" spans="1:4" x14ac:dyDescent="0.25">
      <c r="A1399" s="6">
        <v>52040602</v>
      </c>
      <c r="B1399" s="7" t="s">
        <v>208</v>
      </c>
      <c r="C1399" s="8"/>
      <c r="D1399" s="8"/>
    </row>
    <row r="1400" spans="1:4" x14ac:dyDescent="0.25">
      <c r="A1400" s="6">
        <v>52040603</v>
      </c>
      <c r="B1400" s="7" t="s">
        <v>209</v>
      </c>
      <c r="C1400" s="8"/>
      <c r="D1400" s="8"/>
    </row>
    <row r="1401" spans="1:4" x14ac:dyDescent="0.25">
      <c r="A1401" s="6">
        <v>520407</v>
      </c>
      <c r="B1401" s="7" t="s">
        <v>91</v>
      </c>
      <c r="C1401" s="8"/>
      <c r="D1401" s="8"/>
    </row>
    <row r="1402" spans="1:4" ht="15.75" thickBot="1" x14ac:dyDescent="0.3">
      <c r="A1402" s="19">
        <v>520408</v>
      </c>
      <c r="B1402" s="20" t="s">
        <v>210</v>
      </c>
      <c r="C1402" s="34"/>
      <c r="D1402" s="34"/>
    </row>
    <row r="1403" spans="1:4" ht="15.75" thickBot="1" x14ac:dyDescent="0.3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25">
      <c r="A1404" s="12">
        <v>5205</v>
      </c>
      <c r="B1404" s="13" t="s">
        <v>214</v>
      </c>
      <c r="C1404" s="14"/>
      <c r="D1404" s="14"/>
    </row>
    <row r="1405" spans="1:4" x14ac:dyDescent="0.25">
      <c r="A1405" s="6">
        <v>520501</v>
      </c>
      <c r="B1405" s="7" t="s">
        <v>86</v>
      </c>
      <c r="C1405" s="8"/>
      <c r="D1405" s="8"/>
    </row>
    <row r="1406" spans="1:4" x14ac:dyDescent="0.25">
      <c r="A1406" s="6">
        <v>520502</v>
      </c>
      <c r="B1406" s="7" t="s">
        <v>87</v>
      </c>
      <c r="C1406" s="8"/>
      <c r="D1406" s="8"/>
    </row>
    <row r="1407" spans="1:4" x14ac:dyDescent="0.25">
      <c r="A1407" s="6">
        <v>520503</v>
      </c>
      <c r="B1407" s="7" t="s">
        <v>88</v>
      </c>
      <c r="C1407" s="8"/>
      <c r="D1407" s="8"/>
    </row>
    <row r="1408" spans="1:4" x14ac:dyDescent="0.25">
      <c r="A1408" s="6">
        <v>520504</v>
      </c>
      <c r="B1408" s="7" t="s">
        <v>89</v>
      </c>
      <c r="C1408" s="8"/>
      <c r="D1408" s="8"/>
    </row>
    <row r="1409" spans="1:4" x14ac:dyDescent="0.25">
      <c r="A1409" s="6">
        <v>520505</v>
      </c>
      <c r="B1409" s="7" t="s">
        <v>206</v>
      </c>
      <c r="C1409" s="8"/>
      <c r="D1409" s="8"/>
    </row>
    <row r="1410" spans="1:4" x14ac:dyDescent="0.25">
      <c r="A1410" s="6">
        <v>52050501</v>
      </c>
      <c r="B1410" s="7" t="s">
        <v>207</v>
      </c>
      <c r="C1410" s="8"/>
      <c r="D1410" s="8"/>
    </row>
    <row r="1411" spans="1:4" x14ac:dyDescent="0.25">
      <c r="A1411" s="6">
        <v>52050502</v>
      </c>
      <c r="B1411" s="7" t="s">
        <v>208</v>
      </c>
      <c r="C1411" s="8"/>
      <c r="D1411" s="8"/>
    </row>
    <row r="1412" spans="1:4" x14ac:dyDescent="0.25">
      <c r="A1412" s="6">
        <v>52050503</v>
      </c>
      <c r="B1412" s="7" t="s">
        <v>209</v>
      </c>
      <c r="C1412" s="8"/>
      <c r="D1412" s="8"/>
    </row>
    <row r="1413" spans="1:4" x14ac:dyDescent="0.25">
      <c r="A1413" s="6">
        <v>520506</v>
      </c>
      <c r="B1413" s="7" t="s">
        <v>91</v>
      </c>
      <c r="C1413" s="8"/>
      <c r="D1413" s="8"/>
    </row>
    <row r="1414" spans="1:4" ht="15.75" thickBot="1" x14ac:dyDescent="0.3">
      <c r="A1414" s="16">
        <v>520507</v>
      </c>
      <c r="B1414" s="20" t="s">
        <v>210</v>
      </c>
      <c r="C1414" s="18"/>
      <c r="D1414" s="18"/>
    </row>
    <row r="1415" spans="1:4" ht="15.75" thickBot="1" x14ac:dyDescent="0.3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25">
      <c r="A1416" s="12">
        <v>5206</v>
      </c>
      <c r="B1416" s="13" t="s">
        <v>402</v>
      </c>
      <c r="C1416" s="14"/>
      <c r="D1416" s="14"/>
    </row>
    <row r="1417" spans="1:4" x14ac:dyDescent="0.25">
      <c r="A1417" s="6">
        <v>520601</v>
      </c>
      <c r="B1417" s="7" t="s">
        <v>87</v>
      </c>
      <c r="C1417" s="8"/>
      <c r="D1417" s="8"/>
    </row>
    <row r="1418" spans="1:4" x14ac:dyDescent="0.25">
      <c r="A1418" s="6">
        <v>520602</v>
      </c>
      <c r="B1418" s="7" t="s">
        <v>88</v>
      </c>
      <c r="C1418" s="8"/>
      <c r="D1418" s="8"/>
    </row>
    <row r="1419" spans="1:4" x14ac:dyDescent="0.25">
      <c r="A1419" s="6">
        <v>520603</v>
      </c>
      <c r="B1419" s="7" t="s">
        <v>89</v>
      </c>
      <c r="C1419" s="8"/>
      <c r="D1419" s="8"/>
    </row>
    <row r="1420" spans="1:4" x14ac:dyDescent="0.25">
      <c r="A1420" s="6">
        <v>520604</v>
      </c>
      <c r="B1420" s="7" t="s">
        <v>206</v>
      </c>
      <c r="C1420" s="8"/>
      <c r="D1420" s="8"/>
    </row>
    <row r="1421" spans="1:4" x14ac:dyDescent="0.25">
      <c r="A1421" s="6">
        <v>52060401</v>
      </c>
      <c r="B1421" s="7" t="s">
        <v>207</v>
      </c>
      <c r="C1421" s="8"/>
      <c r="D1421" s="8"/>
    </row>
    <row r="1422" spans="1:4" x14ac:dyDescent="0.25">
      <c r="A1422" s="6">
        <v>52060402</v>
      </c>
      <c r="B1422" s="7" t="s">
        <v>208</v>
      </c>
      <c r="C1422" s="8"/>
      <c r="D1422" s="8"/>
    </row>
    <row r="1423" spans="1:4" x14ac:dyDescent="0.25">
      <c r="A1423" s="6">
        <v>52060403</v>
      </c>
      <c r="B1423" s="7" t="s">
        <v>209</v>
      </c>
      <c r="C1423" s="8"/>
      <c r="D1423" s="8"/>
    </row>
    <row r="1424" spans="1:4" x14ac:dyDescent="0.25">
      <c r="A1424" s="6">
        <v>520605</v>
      </c>
      <c r="B1424" s="7" t="s">
        <v>91</v>
      </c>
      <c r="C1424" s="8"/>
      <c r="D1424" s="8"/>
    </row>
    <row r="1425" spans="1:4" ht="15.75" thickBot="1" x14ac:dyDescent="0.3">
      <c r="A1425" s="19">
        <v>520606</v>
      </c>
      <c r="B1425" s="20" t="s">
        <v>210</v>
      </c>
      <c r="C1425" s="34"/>
      <c r="D1425" s="34"/>
    </row>
    <row r="1426" spans="1:4" ht="15.75" thickBot="1" x14ac:dyDescent="0.3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25">
      <c r="A1427" s="12">
        <v>5207</v>
      </c>
      <c r="B1427" s="13" t="s">
        <v>403</v>
      </c>
      <c r="C1427" s="14"/>
      <c r="D1427" s="14"/>
    </row>
    <row r="1428" spans="1:4" x14ac:dyDescent="0.25">
      <c r="A1428" s="6">
        <v>520701</v>
      </c>
      <c r="B1428" s="7" t="s">
        <v>87</v>
      </c>
      <c r="C1428" s="8"/>
      <c r="D1428" s="8"/>
    </row>
    <row r="1429" spans="1:4" x14ac:dyDescent="0.25">
      <c r="A1429" s="6">
        <v>520702</v>
      </c>
      <c r="B1429" s="7" t="s">
        <v>88</v>
      </c>
      <c r="C1429" s="8"/>
      <c r="D1429" s="8"/>
    </row>
    <row r="1430" spans="1:4" x14ac:dyDescent="0.25">
      <c r="A1430" s="6">
        <v>520703</v>
      </c>
      <c r="B1430" s="7" t="s">
        <v>89</v>
      </c>
      <c r="C1430" s="8"/>
      <c r="D1430" s="8"/>
    </row>
    <row r="1431" spans="1:4" x14ac:dyDescent="0.25">
      <c r="A1431" s="6">
        <v>520704</v>
      </c>
      <c r="B1431" s="7" t="s">
        <v>206</v>
      </c>
      <c r="C1431" s="8"/>
      <c r="D1431" s="8"/>
    </row>
    <row r="1432" spans="1:4" x14ac:dyDescent="0.25">
      <c r="A1432" s="6">
        <v>52070401</v>
      </c>
      <c r="B1432" s="7" t="s">
        <v>207</v>
      </c>
      <c r="C1432" s="8"/>
      <c r="D1432" s="8"/>
    </row>
    <row r="1433" spans="1:4" x14ac:dyDescent="0.25">
      <c r="A1433" s="6">
        <v>52070402</v>
      </c>
      <c r="B1433" s="7" t="s">
        <v>208</v>
      </c>
      <c r="C1433" s="8"/>
      <c r="D1433" s="8"/>
    </row>
    <row r="1434" spans="1:4" x14ac:dyDescent="0.25">
      <c r="A1434" s="6">
        <v>52070403</v>
      </c>
      <c r="B1434" s="7" t="s">
        <v>209</v>
      </c>
      <c r="C1434" s="8"/>
      <c r="D1434" s="8"/>
    </row>
    <row r="1435" spans="1:4" x14ac:dyDescent="0.25">
      <c r="A1435" s="6">
        <v>520705</v>
      </c>
      <c r="B1435" s="7" t="s">
        <v>91</v>
      </c>
      <c r="C1435" s="8"/>
      <c r="D1435" s="8"/>
    </row>
    <row r="1436" spans="1:4" ht="15.75" thickBot="1" x14ac:dyDescent="0.3">
      <c r="A1436" s="19">
        <v>520706</v>
      </c>
      <c r="B1436" s="20" t="s">
        <v>210</v>
      </c>
      <c r="C1436" s="34"/>
      <c r="D1436" s="34"/>
    </row>
    <row r="1437" spans="1:4" ht="15.75" thickBot="1" x14ac:dyDescent="0.3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25">
      <c r="A1438" s="12">
        <v>5208</v>
      </c>
      <c r="B1438" s="13" t="s">
        <v>404</v>
      </c>
      <c r="C1438" s="14"/>
      <c r="D1438" s="14"/>
    </row>
    <row r="1439" spans="1:4" x14ac:dyDescent="0.25">
      <c r="A1439" s="6">
        <v>520801</v>
      </c>
      <c r="B1439" s="7" t="s">
        <v>86</v>
      </c>
      <c r="C1439" s="8"/>
      <c r="D1439" s="8"/>
    </row>
    <row r="1440" spans="1:4" x14ac:dyDescent="0.25">
      <c r="A1440" s="6">
        <v>520802</v>
      </c>
      <c r="B1440" s="7" t="s">
        <v>87</v>
      </c>
      <c r="C1440" s="8"/>
      <c r="D1440" s="8"/>
    </row>
    <row r="1441" spans="1:4" x14ac:dyDescent="0.25">
      <c r="A1441" s="6">
        <v>520803</v>
      </c>
      <c r="B1441" s="7" t="s">
        <v>88</v>
      </c>
      <c r="C1441" s="8"/>
      <c r="D1441" s="8"/>
    </row>
    <row r="1442" spans="1:4" x14ac:dyDescent="0.25">
      <c r="A1442" s="6">
        <v>520804</v>
      </c>
      <c r="B1442" s="7" t="s">
        <v>89</v>
      </c>
      <c r="C1442" s="8"/>
      <c r="D1442" s="8"/>
    </row>
    <row r="1443" spans="1:4" x14ac:dyDescent="0.25">
      <c r="A1443" s="6">
        <v>520805</v>
      </c>
      <c r="B1443" s="7" t="s">
        <v>206</v>
      </c>
      <c r="C1443" s="8"/>
      <c r="D1443" s="8"/>
    </row>
    <row r="1444" spans="1:4" x14ac:dyDescent="0.25">
      <c r="A1444" s="6">
        <v>52080501</v>
      </c>
      <c r="B1444" s="7" t="s">
        <v>207</v>
      </c>
      <c r="C1444" s="8"/>
      <c r="D1444" s="8"/>
    </row>
    <row r="1445" spans="1:4" x14ac:dyDescent="0.25">
      <c r="A1445" s="6">
        <v>52080502</v>
      </c>
      <c r="B1445" s="7" t="s">
        <v>208</v>
      </c>
      <c r="C1445" s="8"/>
      <c r="D1445" s="8"/>
    </row>
    <row r="1446" spans="1:4" x14ac:dyDescent="0.25">
      <c r="A1446" s="6">
        <v>52080503</v>
      </c>
      <c r="B1446" s="7" t="s">
        <v>209</v>
      </c>
      <c r="C1446" s="8"/>
      <c r="D1446" s="8"/>
    </row>
    <row r="1447" spans="1:4" x14ac:dyDescent="0.25">
      <c r="A1447" s="6">
        <v>520806</v>
      </c>
      <c r="B1447" s="7" t="s">
        <v>91</v>
      </c>
      <c r="C1447" s="8"/>
      <c r="D1447" s="8"/>
    </row>
    <row r="1448" spans="1:4" ht="15.75" thickBot="1" x14ac:dyDescent="0.3">
      <c r="A1448" s="19">
        <v>520807</v>
      </c>
      <c r="B1448" s="20" t="s">
        <v>210</v>
      </c>
      <c r="C1448" s="34"/>
      <c r="D1448" s="34"/>
    </row>
    <row r="1449" spans="1:4" ht="15.75" thickBot="1" x14ac:dyDescent="0.3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25">
      <c r="A1450" s="12">
        <v>5209</v>
      </c>
      <c r="B1450" s="13" t="s">
        <v>405</v>
      </c>
      <c r="C1450" s="14"/>
      <c r="D1450" s="14"/>
    </row>
    <row r="1451" spans="1:4" x14ac:dyDescent="0.25">
      <c r="A1451" s="6">
        <v>520901</v>
      </c>
      <c r="B1451" s="7" t="s">
        <v>86</v>
      </c>
      <c r="C1451" s="8"/>
      <c r="D1451" s="8"/>
    </row>
    <row r="1452" spans="1:4" x14ac:dyDescent="0.25">
      <c r="A1452" s="6">
        <v>520902</v>
      </c>
      <c r="B1452" s="7" t="s">
        <v>87</v>
      </c>
      <c r="C1452" s="8"/>
      <c r="D1452" s="8"/>
    </row>
    <row r="1453" spans="1:4" x14ac:dyDescent="0.25">
      <c r="A1453" s="6">
        <v>520903</v>
      </c>
      <c r="B1453" s="7" t="s">
        <v>88</v>
      </c>
      <c r="C1453" s="8"/>
      <c r="D1453" s="8"/>
    </row>
    <row r="1454" spans="1:4" x14ac:dyDescent="0.25">
      <c r="A1454" s="6">
        <v>520904</v>
      </c>
      <c r="B1454" s="7" t="s">
        <v>89</v>
      </c>
      <c r="C1454" s="8"/>
      <c r="D1454" s="8"/>
    </row>
    <row r="1455" spans="1:4" x14ac:dyDescent="0.25">
      <c r="A1455" s="6">
        <v>520905</v>
      </c>
      <c r="B1455" s="7" t="s">
        <v>206</v>
      </c>
      <c r="C1455" s="8"/>
      <c r="D1455" s="8"/>
    </row>
    <row r="1456" spans="1:4" x14ac:dyDescent="0.25">
      <c r="A1456" s="6">
        <v>52090501</v>
      </c>
      <c r="B1456" s="7" t="s">
        <v>207</v>
      </c>
      <c r="C1456" s="8"/>
      <c r="D1456" s="8"/>
    </row>
    <row r="1457" spans="1:4" x14ac:dyDescent="0.25">
      <c r="A1457" s="6">
        <v>52090502</v>
      </c>
      <c r="B1457" s="7" t="s">
        <v>208</v>
      </c>
      <c r="C1457" s="8"/>
      <c r="D1457" s="8"/>
    </row>
    <row r="1458" spans="1:4" x14ac:dyDescent="0.25">
      <c r="A1458" s="6">
        <v>52090503</v>
      </c>
      <c r="B1458" s="7" t="s">
        <v>209</v>
      </c>
      <c r="C1458" s="8"/>
      <c r="D1458" s="8"/>
    </row>
    <row r="1459" spans="1:4" x14ac:dyDescent="0.25">
      <c r="A1459" s="6">
        <v>520906</v>
      </c>
      <c r="B1459" s="7" t="s">
        <v>91</v>
      </c>
      <c r="C1459" s="8"/>
      <c r="D1459" s="8"/>
    </row>
    <row r="1460" spans="1:4" ht="15.75" thickBot="1" x14ac:dyDescent="0.3">
      <c r="A1460" s="19">
        <v>520907</v>
      </c>
      <c r="B1460" s="20" t="s">
        <v>210</v>
      </c>
      <c r="C1460" s="34"/>
      <c r="D1460" s="34"/>
    </row>
    <row r="1461" spans="1:4" ht="15.75" thickBot="1" x14ac:dyDescent="0.3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25">
      <c r="A1462" s="12">
        <v>5210</v>
      </c>
      <c r="B1462" s="13" t="s">
        <v>406</v>
      </c>
      <c r="C1462" s="14"/>
      <c r="D1462" s="14"/>
    </row>
    <row r="1463" spans="1:4" x14ac:dyDescent="0.25">
      <c r="A1463" s="6">
        <v>521001</v>
      </c>
      <c r="B1463" s="7" t="s">
        <v>86</v>
      </c>
      <c r="C1463" s="8"/>
      <c r="D1463" s="8"/>
    </row>
    <row r="1464" spans="1:4" x14ac:dyDescent="0.25">
      <c r="A1464" s="6">
        <v>521002</v>
      </c>
      <c r="B1464" s="7" t="s">
        <v>87</v>
      </c>
      <c r="C1464" s="8"/>
      <c r="D1464" s="8"/>
    </row>
    <row r="1465" spans="1:4" x14ac:dyDescent="0.25">
      <c r="A1465" s="6">
        <v>521003</v>
      </c>
      <c r="B1465" s="7" t="s">
        <v>88</v>
      </c>
      <c r="C1465" s="8"/>
      <c r="D1465" s="8"/>
    </row>
    <row r="1466" spans="1:4" x14ac:dyDescent="0.25">
      <c r="A1466" s="6">
        <v>521004</v>
      </c>
      <c r="B1466" s="7" t="s">
        <v>89</v>
      </c>
      <c r="C1466" s="8"/>
      <c r="D1466" s="8"/>
    </row>
    <row r="1467" spans="1:4" x14ac:dyDescent="0.25">
      <c r="A1467" s="6">
        <v>521005</v>
      </c>
      <c r="B1467" s="7" t="s">
        <v>206</v>
      </c>
      <c r="C1467" s="8"/>
      <c r="D1467" s="8"/>
    </row>
    <row r="1468" spans="1:4" x14ac:dyDescent="0.25">
      <c r="A1468" s="6">
        <v>52100501</v>
      </c>
      <c r="B1468" s="7" t="s">
        <v>207</v>
      </c>
      <c r="C1468" s="8"/>
      <c r="D1468" s="8"/>
    </row>
    <row r="1469" spans="1:4" x14ac:dyDescent="0.25">
      <c r="A1469" s="6">
        <v>52100502</v>
      </c>
      <c r="B1469" s="7" t="s">
        <v>208</v>
      </c>
      <c r="C1469" s="8"/>
      <c r="D1469" s="8"/>
    </row>
    <row r="1470" spans="1:4" x14ac:dyDescent="0.25">
      <c r="A1470" s="6">
        <v>52100503</v>
      </c>
      <c r="B1470" s="7" t="s">
        <v>209</v>
      </c>
      <c r="C1470" s="8"/>
      <c r="D1470" s="8"/>
    </row>
    <row r="1471" spans="1:4" x14ac:dyDescent="0.25">
      <c r="A1471" s="6">
        <v>521006</v>
      </c>
      <c r="B1471" s="7" t="s">
        <v>91</v>
      </c>
      <c r="C1471" s="8"/>
      <c r="D1471" s="8"/>
    </row>
    <row r="1472" spans="1:4" ht="15.75" thickBot="1" x14ac:dyDescent="0.3">
      <c r="A1472" s="19">
        <v>521007</v>
      </c>
      <c r="B1472" s="20" t="s">
        <v>210</v>
      </c>
      <c r="C1472" s="34"/>
      <c r="D1472" s="34"/>
    </row>
    <row r="1473" spans="1:4" ht="15.75" thickBot="1" x14ac:dyDescent="0.3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25">
      <c r="A1474" s="12">
        <v>5211</v>
      </c>
      <c r="B1474" s="13" t="s">
        <v>407</v>
      </c>
      <c r="C1474" s="14"/>
      <c r="D1474" s="14"/>
    </row>
    <row r="1475" spans="1:4" x14ac:dyDescent="0.25">
      <c r="A1475" s="6">
        <v>521101</v>
      </c>
      <c r="B1475" s="7" t="s">
        <v>86</v>
      </c>
      <c r="C1475" s="8"/>
      <c r="D1475" s="8"/>
    </row>
    <row r="1476" spans="1:4" x14ac:dyDescent="0.25">
      <c r="A1476" s="6">
        <v>521102</v>
      </c>
      <c r="B1476" s="7" t="s">
        <v>87</v>
      </c>
      <c r="C1476" s="8"/>
      <c r="D1476" s="8"/>
    </row>
    <row r="1477" spans="1:4" x14ac:dyDescent="0.25">
      <c r="A1477" s="6">
        <v>521103</v>
      </c>
      <c r="B1477" s="7" t="s">
        <v>88</v>
      </c>
      <c r="C1477" s="8"/>
      <c r="D1477" s="8"/>
    </row>
    <row r="1478" spans="1:4" x14ac:dyDescent="0.25">
      <c r="A1478" s="6">
        <v>521104</v>
      </c>
      <c r="B1478" s="7" t="s">
        <v>89</v>
      </c>
      <c r="C1478" s="8"/>
      <c r="D1478" s="8"/>
    </row>
    <row r="1479" spans="1:4" x14ac:dyDescent="0.25">
      <c r="A1479" s="6">
        <v>521105</v>
      </c>
      <c r="B1479" s="7" t="s">
        <v>206</v>
      </c>
      <c r="C1479" s="8"/>
      <c r="D1479" s="8"/>
    </row>
    <row r="1480" spans="1:4" x14ac:dyDescent="0.25">
      <c r="A1480" s="6">
        <v>52110501</v>
      </c>
      <c r="B1480" s="7" t="s">
        <v>207</v>
      </c>
      <c r="C1480" s="8"/>
      <c r="D1480" s="8"/>
    </row>
    <row r="1481" spans="1:4" x14ac:dyDescent="0.25">
      <c r="A1481" s="6">
        <v>52110502</v>
      </c>
      <c r="B1481" s="7" t="s">
        <v>208</v>
      </c>
      <c r="C1481" s="8"/>
      <c r="D1481" s="8"/>
    </row>
    <row r="1482" spans="1:4" x14ac:dyDescent="0.25">
      <c r="A1482" s="6">
        <v>52110503</v>
      </c>
      <c r="B1482" s="7" t="s">
        <v>209</v>
      </c>
      <c r="C1482" s="8"/>
      <c r="D1482" s="8"/>
    </row>
    <row r="1483" spans="1:4" x14ac:dyDescent="0.25">
      <c r="A1483" s="6">
        <v>521106</v>
      </c>
      <c r="B1483" s="7" t="s">
        <v>91</v>
      </c>
      <c r="C1483" s="8"/>
      <c r="D1483" s="8"/>
    </row>
    <row r="1484" spans="1:4" ht="15.75" thickBot="1" x14ac:dyDescent="0.3">
      <c r="A1484" s="19">
        <v>521107</v>
      </c>
      <c r="B1484" s="20" t="s">
        <v>210</v>
      </c>
      <c r="C1484" s="34"/>
      <c r="D1484" s="34"/>
    </row>
    <row r="1485" spans="1:4" ht="15.75" thickBot="1" x14ac:dyDescent="0.3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25">
      <c r="A1486" s="12">
        <v>5212</v>
      </c>
      <c r="B1486" s="13" t="s">
        <v>408</v>
      </c>
      <c r="C1486" s="14"/>
      <c r="D1486" s="14"/>
    </row>
    <row r="1487" spans="1:4" x14ac:dyDescent="0.25">
      <c r="A1487" s="6">
        <v>521201</v>
      </c>
      <c r="B1487" s="7" t="s">
        <v>86</v>
      </c>
      <c r="C1487" s="8"/>
      <c r="D1487" s="8"/>
    </row>
    <row r="1488" spans="1:4" x14ac:dyDescent="0.25">
      <c r="A1488" s="6">
        <v>521202</v>
      </c>
      <c r="B1488" s="7" t="s">
        <v>87</v>
      </c>
      <c r="C1488" s="8"/>
      <c r="D1488" s="8"/>
    </row>
    <row r="1489" spans="1:4" x14ac:dyDescent="0.25">
      <c r="A1489" s="6">
        <v>521203</v>
      </c>
      <c r="B1489" s="7" t="s">
        <v>88</v>
      </c>
      <c r="C1489" s="8"/>
      <c r="D1489" s="8"/>
    </row>
    <row r="1490" spans="1:4" x14ac:dyDescent="0.25">
      <c r="A1490" s="6">
        <v>521204</v>
      </c>
      <c r="B1490" s="7" t="s">
        <v>89</v>
      </c>
      <c r="C1490" s="8"/>
      <c r="D1490" s="8"/>
    </row>
    <row r="1491" spans="1:4" x14ac:dyDescent="0.25">
      <c r="A1491" s="6">
        <v>521205</v>
      </c>
      <c r="B1491" s="7" t="s">
        <v>206</v>
      </c>
      <c r="C1491" s="8"/>
      <c r="D1491" s="8"/>
    </row>
    <row r="1492" spans="1:4" x14ac:dyDescent="0.25">
      <c r="A1492" s="6">
        <v>52120501</v>
      </c>
      <c r="B1492" s="7" t="s">
        <v>207</v>
      </c>
      <c r="C1492" s="8"/>
      <c r="D1492" s="8"/>
    </row>
    <row r="1493" spans="1:4" x14ac:dyDescent="0.25">
      <c r="A1493" s="6">
        <v>52120502</v>
      </c>
      <c r="B1493" s="7" t="s">
        <v>208</v>
      </c>
      <c r="C1493" s="8"/>
      <c r="D1493" s="8"/>
    </row>
    <row r="1494" spans="1:4" x14ac:dyDescent="0.25">
      <c r="A1494" s="6">
        <v>52120503</v>
      </c>
      <c r="B1494" s="7" t="s">
        <v>209</v>
      </c>
      <c r="C1494" s="8"/>
      <c r="D1494" s="8"/>
    </row>
    <row r="1495" spans="1:4" x14ac:dyDescent="0.25">
      <c r="A1495" s="6">
        <v>521206</v>
      </c>
      <c r="B1495" s="7" t="s">
        <v>91</v>
      </c>
      <c r="C1495" s="8"/>
      <c r="D1495" s="8"/>
    </row>
    <row r="1496" spans="1:4" ht="15.75" thickBot="1" x14ac:dyDescent="0.3">
      <c r="A1496" s="19">
        <v>521207</v>
      </c>
      <c r="B1496" s="20" t="s">
        <v>210</v>
      </c>
      <c r="C1496" s="34"/>
      <c r="D1496" s="34"/>
    </row>
    <row r="1497" spans="1:4" ht="15.75" thickBot="1" x14ac:dyDescent="0.3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25">
      <c r="A1498" s="12">
        <v>5213</v>
      </c>
      <c r="B1498" s="13" t="s">
        <v>409</v>
      </c>
      <c r="C1498" s="14"/>
      <c r="D1498" s="14"/>
    </row>
    <row r="1499" spans="1:4" x14ac:dyDescent="0.25">
      <c r="A1499" s="6">
        <v>521301</v>
      </c>
      <c r="B1499" s="7" t="s">
        <v>86</v>
      </c>
      <c r="C1499" s="8"/>
      <c r="D1499" s="8"/>
    </row>
    <row r="1500" spans="1:4" x14ac:dyDescent="0.25">
      <c r="A1500" s="6">
        <v>521302</v>
      </c>
      <c r="B1500" s="7" t="s">
        <v>87</v>
      </c>
      <c r="C1500" s="8"/>
      <c r="D1500" s="8"/>
    </row>
    <row r="1501" spans="1:4" x14ac:dyDescent="0.25">
      <c r="A1501" s="6">
        <v>521303</v>
      </c>
      <c r="B1501" s="7" t="s">
        <v>88</v>
      </c>
      <c r="C1501" s="8"/>
      <c r="D1501" s="8"/>
    </row>
    <row r="1502" spans="1:4" x14ac:dyDescent="0.25">
      <c r="A1502" s="6">
        <v>521304</v>
      </c>
      <c r="B1502" s="7" t="s">
        <v>89</v>
      </c>
      <c r="C1502" s="8"/>
      <c r="D1502" s="8"/>
    </row>
    <row r="1503" spans="1:4" x14ac:dyDescent="0.25">
      <c r="A1503" s="6">
        <v>521305</v>
      </c>
      <c r="B1503" s="7" t="s">
        <v>206</v>
      </c>
      <c r="C1503" s="8"/>
      <c r="D1503" s="8"/>
    </row>
    <row r="1504" spans="1:4" x14ac:dyDescent="0.25">
      <c r="A1504" s="6">
        <v>52130501</v>
      </c>
      <c r="B1504" s="7" t="s">
        <v>207</v>
      </c>
      <c r="C1504" s="8"/>
      <c r="D1504" s="8"/>
    </row>
    <row r="1505" spans="1:4" x14ac:dyDescent="0.25">
      <c r="A1505" s="6">
        <v>52130502</v>
      </c>
      <c r="B1505" s="7" t="s">
        <v>208</v>
      </c>
      <c r="C1505" s="8"/>
      <c r="D1505" s="8"/>
    </row>
    <row r="1506" spans="1:4" x14ac:dyDescent="0.25">
      <c r="A1506" s="6">
        <v>52130503</v>
      </c>
      <c r="B1506" s="7" t="s">
        <v>209</v>
      </c>
      <c r="C1506" s="8"/>
      <c r="D1506" s="8"/>
    </row>
    <row r="1507" spans="1:4" x14ac:dyDescent="0.25">
      <c r="A1507" s="6">
        <v>521306</v>
      </c>
      <c r="B1507" s="7" t="s">
        <v>91</v>
      </c>
      <c r="C1507" s="8"/>
      <c r="D1507" s="8"/>
    </row>
    <row r="1508" spans="1:4" ht="15.75" thickBot="1" x14ac:dyDescent="0.3">
      <c r="A1508" s="19">
        <v>521307</v>
      </c>
      <c r="B1508" s="20" t="s">
        <v>210</v>
      </c>
      <c r="C1508" s="34"/>
      <c r="D1508" s="34"/>
    </row>
    <row r="1509" spans="1:4" ht="15.75" thickBot="1" x14ac:dyDescent="0.3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25">
      <c r="A1510" s="12">
        <v>5214</v>
      </c>
      <c r="B1510" s="13" t="s">
        <v>335</v>
      </c>
      <c r="C1510" s="14"/>
      <c r="D1510" s="14"/>
    </row>
    <row r="1511" spans="1:4" x14ac:dyDescent="0.25">
      <c r="A1511" s="6">
        <v>521401</v>
      </c>
      <c r="B1511" s="7" t="s">
        <v>86</v>
      </c>
      <c r="C1511" s="8"/>
      <c r="D1511" s="8"/>
    </row>
    <row r="1512" spans="1:4" x14ac:dyDescent="0.25">
      <c r="A1512" s="6">
        <v>521402</v>
      </c>
      <c r="B1512" s="7" t="s">
        <v>87</v>
      </c>
      <c r="C1512" s="8"/>
      <c r="D1512" s="8"/>
    </row>
    <row r="1513" spans="1:4" x14ac:dyDescent="0.25">
      <c r="A1513" s="6">
        <v>521403</v>
      </c>
      <c r="B1513" s="7" t="s">
        <v>88</v>
      </c>
      <c r="C1513" s="8"/>
      <c r="D1513" s="8"/>
    </row>
    <row r="1514" spans="1:4" x14ac:dyDescent="0.25">
      <c r="A1514" s="6">
        <v>521404</v>
      </c>
      <c r="B1514" s="7" t="s">
        <v>89</v>
      </c>
      <c r="C1514" s="8"/>
      <c r="D1514" s="8"/>
    </row>
    <row r="1515" spans="1:4" x14ac:dyDescent="0.25">
      <c r="A1515" s="6">
        <v>521405</v>
      </c>
      <c r="B1515" s="7" t="s">
        <v>206</v>
      </c>
      <c r="C1515" s="8"/>
      <c r="D1515" s="8"/>
    </row>
    <row r="1516" spans="1:4" x14ac:dyDescent="0.25">
      <c r="A1516" s="6">
        <v>52140501</v>
      </c>
      <c r="B1516" s="7" t="s">
        <v>207</v>
      </c>
      <c r="C1516" s="8"/>
      <c r="D1516" s="8"/>
    </row>
    <row r="1517" spans="1:4" x14ac:dyDescent="0.25">
      <c r="A1517" s="6">
        <v>52140502</v>
      </c>
      <c r="B1517" s="7" t="s">
        <v>208</v>
      </c>
      <c r="C1517" s="8"/>
      <c r="D1517" s="8"/>
    </row>
    <row r="1518" spans="1:4" x14ac:dyDescent="0.25">
      <c r="A1518" s="6">
        <v>52140503</v>
      </c>
      <c r="B1518" s="7" t="s">
        <v>209</v>
      </c>
      <c r="C1518" s="8"/>
      <c r="D1518" s="8"/>
    </row>
    <row r="1519" spans="1:4" x14ac:dyDescent="0.25">
      <c r="A1519" s="6">
        <v>521406</v>
      </c>
      <c r="B1519" s="7" t="s">
        <v>91</v>
      </c>
      <c r="C1519" s="8"/>
      <c r="D1519" s="8"/>
    </row>
    <row r="1520" spans="1:4" ht="15.75" thickBot="1" x14ac:dyDescent="0.3">
      <c r="A1520" s="6">
        <v>521407</v>
      </c>
      <c r="B1520" s="20" t="s">
        <v>92</v>
      </c>
      <c r="C1520" s="34"/>
      <c r="D1520" s="34"/>
    </row>
    <row r="1521" spans="1:4" ht="15.75" thickBot="1" x14ac:dyDescent="0.3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25">
      <c r="A1522" s="12">
        <v>5215</v>
      </c>
      <c r="B1522" s="13" t="s">
        <v>410</v>
      </c>
      <c r="C1522" s="14"/>
      <c r="D1522" s="14"/>
    </row>
    <row r="1523" spans="1:4" x14ac:dyDescent="0.25">
      <c r="A1523" s="6">
        <v>521501</v>
      </c>
      <c r="B1523" s="7" t="s">
        <v>86</v>
      </c>
      <c r="C1523" s="8"/>
      <c r="D1523" s="8"/>
    </row>
    <row r="1524" spans="1:4" x14ac:dyDescent="0.25">
      <c r="A1524" s="6">
        <v>521502</v>
      </c>
      <c r="B1524" s="7" t="s">
        <v>87</v>
      </c>
      <c r="C1524" s="8"/>
      <c r="D1524" s="8"/>
    </row>
    <row r="1525" spans="1:4" x14ac:dyDescent="0.25">
      <c r="A1525" s="6">
        <v>521503</v>
      </c>
      <c r="B1525" s="7" t="s">
        <v>88</v>
      </c>
      <c r="C1525" s="8"/>
      <c r="D1525" s="8"/>
    </row>
    <row r="1526" spans="1:4" x14ac:dyDescent="0.25">
      <c r="A1526" s="6">
        <v>521504</v>
      </c>
      <c r="B1526" s="7" t="s">
        <v>89</v>
      </c>
      <c r="C1526" s="8"/>
      <c r="D1526" s="8"/>
    </row>
    <row r="1527" spans="1:4" x14ac:dyDescent="0.25">
      <c r="A1527" s="6">
        <v>521505</v>
      </c>
      <c r="B1527" s="7" t="s">
        <v>206</v>
      </c>
      <c r="C1527" s="8"/>
      <c r="D1527" s="8"/>
    </row>
    <row r="1528" spans="1:4" x14ac:dyDescent="0.25">
      <c r="A1528" s="6">
        <v>52150501</v>
      </c>
      <c r="B1528" s="7" t="s">
        <v>207</v>
      </c>
      <c r="C1528" s="8"/>
      <c r="D1528" s="8"/>
    </row>
    <row r="1529" spans="1:4" x14ac:dyDescent="0.25">
      <c r="A1529" s="6">
        <v>52150502</v>
      </c>
      <c r="B1529" s="7" t="s">
        <v>208</v>
      </c>
      <c r="C1529" s="8"/>
      <c r="D1529" s="8"/>
    </row>
    <row r="1530" spans="1:4" x14ac:dyDescent="0.25">
      <c r="A1530" s="6">
        <v>52150503</v>
      </c>
      <c r="B1530" s="7" t="s">
        <v>209</v>
      </c>
      <c r="C1530" s="8"/>
      <c r="D1530" s="8"/>
    </row>
    <row r="1531" spans="1:4" x14ac:dyDescent="0.25">
      <c r="A1531" s="6">
        <v>521506</v>
      </c>
      <c r="B1531" s="7" t="s">
        <v>91</v>
      </c>
      <c r="C1531" s="8"/>
      <c r="D1531" s="8"/>
    </row>
    <row r="1532" spans="1:4" ht="15.75" thickBot="1" x14ac:dyDescent="0.3">
      <c r="A1532" s="19">
        <v>521507</v>
      </c>
      <c r="B1532" s="20" t="s">
        <v>92</v>
      </c>
      <c r="C1532" s="34"/>
      <c r="D1532" s="34"/>
    </row>
    <row r="1533" spans="1:4" ht="15.75" thickBot="1" x14ac:dyDescent="0.3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25">
      <c r="A1534" s="12">
        <v>5216</v>
      </c>
      <c r="B1534" s="13" t="s">
        <v>337</v>
      </c>
      <c r="C1534" s="14"/>
      <c r="D1534" s="14"/>
    </row>
    <row r="1535" spans="1:4" x14ac:dyDescent="0.25">
      <c r="A1535" s="6">
        <v>521601</v>
      </c>
      <c r="B1535" s="7" t="s">
        <v>338</v>
      </c>
      <c r="C1535" s="8"/>
      <c r="D1535" s="8"/>
    </row>
    <row r="1536" spans="1:4" x14ac:dyDescent="0.25">
      <c r="A1536" s="6">
        <v>521602</v>
      </c>
      <c r="B1536" s="7" t="s">
        <v>339</v>
      </c>
      <c r="C1536" s="8"/>
      <c r="D1536" s="8"/>
    </row>
    <row r="1537" spans="1:4" x14ac:dyDescent="0.25">
      <c r="A1537" s="6">
        <v>521603</v>
      </c>
      <c r="B1537" s="7" t="s">
        <v>340</v>
      </c>
      <c r="C1537" s="8"/>
      <c r="D1537" s="8"/>
    </row>
    <row r="1538" spans="1:4" x14ac:dyDescent="0.25">
      <c r="A1538" s="6">
        <v>521604</v>
      </c>
      <c r="B1538" s="7" t="s">
        <v>341</v>
      </c>
      <c r="C1538" s="8"/>
      <c r="D1538" s="8"/>
    </row>
    <row r="1539" spans="1:4" x14ac:dyDescent="0.25">
      <c r="A1539" s="6">
        <v>521605</v>
      </c>
      <c r="B1539" s="7" t="s">
        <v>342</v>
      </c>
      <c r="C1539" s="8"/>
      <c r="D1539" s="8"/>
    </row>
    <row r="1540" spans="1:4" x14ac:dyDescent="0.25">
      <c r="A1540" s="6">
        <v>521606</v>
      </c>
      <c r="B1540" s="7" t="s">
        <v>343</v>
      </c>
      <c r="C1540" s="8"/>
      <c r="D1540" s="8"/>
    </row>
    <row r="1541" spans="1:4" x14ac:dyDescent="0.25">
      <c r="A1541" s="6">
        <v>521607</v>
      </c>
      <c r="B1541" s="7" t="s">
        <v>117</v>
      </c>
      <c r="C1541" s="8"/>
      <c r="D1541" s="8"/>
    </row>
    <row r="1542" spans="1:4" x14ac:dyDescent="0.25">
      <c r="A1542" s="6">
        <v>521608</v>
      </c>
      <c r="B1542" s="7" t="s">
        <v>118</v>
      </c>
      <c r="C1542" s="8"/>
      <c r="D1542" s="8"/>
    </row>
    <row r="1543" spans="1:4" x14ac:dyDescent="0.25">
      <c r="A1543" s="6">
        <v>52160801</v>
      </c>
      <c r="B1543" s="7" t="s">
        <v>207</v>
      </c>
      <c r="C1543" s="8"/>
      <c r="D1543" s="8"/>
    </row>
    <row r="1544" spans="1:4" x14ac:dyDescent="0.25">
      <c r="A1544" s="6">
        <v>52160802</v>
      </c>
      <c r="B1544" s="7" t="s">
        <v>208</v>
      </c>
      <c r="C1544" s="8"/>
      <c r="D1544" s="8"/>
    </row>
    <row r="1545" spans="1:4" x14ac:dyDescent="0.25">
      <c r="A1545" s="6">
        <v>52160803</v>
      </c>
      <c r="B1545" s="7" t="s">
        <v>209</v>
      </c>
      <c r="C1545" s="8"/>
      <c r="D1545" s="8"/>
    </row>
    <row r="1546" spans="1:4" x14ac:dyDescent="0.25">
      <c r="A1546" s="6">
        <v>521609</v>
      </c>
      <c r="B1546" s="7" t="s">
        <v>344</v>
      </c>
      <c r="C1546" s="8"/>
      <c r="D1546" s="8"/>
    </row>
    <row r="1547" spans="1:4" x14ac:dyDescent="0.25">
      <c r="A1547" s="6">
        <v>521610</v>
      </c>
      <c r="B1547" s="7" t="s">
        <v>243</v>
      </c>
      <c r="C1547" s="8"/>
      <c r="D1547" s="8"/>
    </row>
    <row r="1548" spans="1:4" ht="15.75" thickBot="1" x14ac:dyDescent="0.3">
      <c r="A1548" s="19">
        <v>521611</v>
      </c>
      <c r="B1548" s="20" t="s">
        <v>121</v>
      </c>
      <c r="C1548" s="34"/>
      <c r="D1548" s="34"/>
    </row>
    <row r="1549" spans="1:4" ht="15.75" thickBot="1" x14ac:dyDescent="0.3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25">
      <c r="A1550" s="12">
        <v>5217</v>
      </c>
      <c r="B1550" s="13" t="s">
        <v>411</v>
      </c>
      <c r="C1550" s="14"/>
      <c r="D1550" s="14"/>
    </row>
    <row r="1551" spans="1:4" x14ac:dyDescent="0.25">
      <c r="A1551" s="6">
        <v>521701</v>
      </c>
      <c r="B1551" s="7" t="s">
        <v>338</v>
      </c>
      <c r="C1551" s="8"/>
      <c r="D1551" s="8"/>
    </row>
    <row r="1552" spans="1:4" x14ac:dyDescent="0.25">
      <c r="A1552" s="6">
        <v>521702</v>
      </c>
      <c r="B1552" s="7" t="s">
        <v>339</v>
      </c>
      <c r="C1552" s="8"/>
      <c r="D1552" s="8"/>
    </row>
    <row r="1553" spans="1:4" x14ac:dyDescent="0.25">
      <c r="A1553" s="6">
        <v>521703</v>
      </c>
      <c r="B1553" s="7" t="s">
        <v>340</v>
      </c>
      <c r="C1553" s="8"/>
      <c r="D1553" s="8"/>
    </row>
    <row r="1554" spans="1:4" x14ac:dyDescent="0.25">
      <c r="A1554" s="6">
        <v>521704</v>
      </c>
      <c r="B1554" s="7" t="s">
        <v>341</v>
      </c>
      <c r="C1554" s="8"/>
      <c r="D1554" s="8"/>
    </row>
    <row r="1555" spans="1:4" x14ac:dyDescent="0.25">
      <c r="A1555" s="6">
        <v>521705</v>
      </c>
      <c r="B1555" s="7" t="s">
        <v>342</v>
      </c>
      <c r="C1555" s="8"/>
      <c r="D1555" s="8"/>
    </row>
    <row r="1556" spans="1:4" x14ac:dyDescent="0.25">
      <c r="A1556" s="6">
        <v>521706</v>
      </c>
      <c r="B1556" s="7" t="s">
        <v>343</v>
      </c>
      <c r="C1556" s="8"/>
      <c r="D1556" s="8"/>
    </row>
    <row r="1557" spans="1:4" x14ac:dyDescent="0.25">
      <c r="A1557" s="6">
        <v>521707</v>
      </c>
      <c r="B1557" s="7" t="s">
        <v>117</v>
      </c>
      <c r="C1557" s="8"/>
      <c r="D1557" s="8"/>
    </row>
    <row r="1558" spans="1:4" x14ac:dyDescent="0.25">
      <c r="A1558" s="6">
        <v>521708</v>
      </c>
      <c r="B1558" s="7" t="s">
        <v>118</v>
      </c>
      <c r="C1558" s="8"/>
      <c r="D1558" s="8"/>
    </row>
    <row r="1559" spans="1:4" x14ac:dyDescent="0.25">
      <c r="A1559" s="6">
        <v>52170801</v>
      </c>
      <c r="B1559" s="7" t="s">
        <v>207</v>
      </c>
      <c r="C1559" s="8"/>
      <c r="D1559" s="8"/>
    </row>
    <row r="1560" spans="1:4" x14ac:dyDescent="0.25">
      <c r="A1560" s="6">
        <v>52170802</v>
      </c>
      <c r="B1560" s="7" t="s">
        <v>208</v>
      </c>
      <c r="C1560" s="8"/>
      <c r="D1560" s="8"/>
    </row>
    <row r="1561" spans="1:4" x14ac:dyDescent="0.25">
      <c r="A1561" s="6">
        <v>52170803</v>
      </c>
      <c r="B1561" s="7" t="s">
        <v>209</v>
      </c>
      <c r="C1561" s="8"/>
      <c r="D1561" s="8"/>
    </row>
    <row r="1562" spans="1:4" x14ac:dyDescent="0.25">
      <c r="A1562" s="6">
        <v>521709</v>
      </c>
      <c r="B1562" s="7" t="s">
        <v>344</v>
      </c>
      <c r="C1562" s="8"/>
      <c r="D1562" s="8"/>
    </row>
    <row r="1563" spans="1:4" x14ac:dyDescent="0.25">
      <c r="A1563" s="6">
        <v>521710</v>
      </c>
      <c r="B1563" s="7" t="s">
        <v>243</v>
      </c>
      <c r="C1563" s="8"/>
      <c r="D1563" s="8"/>
    </row>
    <row r="1564" spans="1:4" ht="15.75" thickBot="1" x14ac:dyDescent="0.3">
      <c r="A1564" s="19">
        <v>521711</v>
      </c>
      <c r="B1564" s="20" t="s">
        <v>121</v>
      </c>
      <c r="C1564" s="34"/>
      <c r="D1564" s="34"/>
    </row>
    <row r="1565" spans="1:4" ht="15.75" thickBot="1" x14ac:dyDescent="0.3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25">
      <c r="A1566" s="12">
        <v>5218</v>
      </c>
      <c r="B1566" s="13" t="s">
        <v>346</v>
      </c>
      <c r="C1566" s="14"/>
      <c r="D1566" s="14"/>
    </row>
    <row r="1567" spans="1:4" x14ac:dyDescent="0.25">
      <c r="A1567" s="6">
        <v>521801</v>
      </c>
      <c r="B1567" s="7" t="s">
        <v>347</v>
      </c>
      <c r="C1567" s="8"/>
      <c r="D1567" s="8"/>
    </row>
    <row r="1568" spans="1:4" x14ac:dyDescent="0.25">
      <c r="A1568" s="6">
        <v>521802</v>
      </c>
      <c r="B1568" s="7" t="s">
        <v>351</v>
      </c>
      <c r="C1568" s="8"/>
      <c r="D1568" s="8"/>
    </row>
    <row r="1569" spans="1:4" x14ac:dyDescent="0.25">
      <c r="A1569" s="6">
        <v>521803</v>
      </c>
      <c r="B1569" s="7" t="s">
        <v>352</v>
      </c>
      <c r="C1569" s="8"/>
      <c r="D1569" s="8"/>
    </row>
    <row r="1570" spans="1:4" x14ac:dyDescent="0.25">
      <c r="A1570" s="6">
        <v>521804</v>
      </c>
      <c r="B1570" s="7" t="s">
        <v>353</v>
      </c>
      <c r="C1570" s="8"/>
      <c r="D1570" s="8"/>
    </row>
    <row r="1571" spans="1:4" x14ac:dyDescent="0.25">
      <c r="A1571" s="6">
        <v>521805</v>
      </c>
      <c r="B1571" s="7" t="s">
        <v>354</v>
      </c>
      <c r="C1571" s="8"/>
      <c r="D1571" s="8"/>
    </row>
    <row r="1572" spans="1:4" x14ac:dyDescent="0.25">
      <c r="A1572" s="6">
        <v>521806</v>
      </c>
      <c r="B1572" s="7" t="s">
        <v>355</v>
      </c>
      <c r="C1572" s="8"/>
      <c r="D1572" s="8"/>
    </row>
    <row r="1573" spans="1:4" x14ac:dyDescent="0.25">
      <c r="A1573" s="6">
        <v>521807</v>
      </c>
      <c r="B1573" s="7" t="s">
        <v>356</v>
      </c>
      <c r="C1573" s="8"/>
      <c r="D1573" s="8"/>
    </row>
    <row r="1574" spans="1:4" x14ac:dyDescent="0.25">
      <c r="A1574" s="6">
        <v>521808</v>
      </c>
      <c r="B1574" s="7" t="s">
        <v>357</v>
      </c>
      <c r="C1574" s="8"/>
      <c r="D1574" s="8"/>
    </row>
    <row r="1575" spans="1:4" x14ac:dyDescent="0.25">
      <c r="A1575" s="6">
        <v>521809</v>
      </c>
      <c r="B1575" s="7" t="s">
        <v>360</v>
      </c>
      <c r="C1575" s="8"/>
      <c r="D1575" s="8"/>
    </row>
    <row r="1576" spans="1:4" x14ac:dyDescent="0.25">
      <c r="A1576" s="6">
        <v>521810</v>
      </c>
      <c r="B1576" s="7" t="s">
        <v>361</v>
      </c>
      <c r="C1576" s="8"/>
      <c r="D1576" s="8"/>
    </row>
    <row r="1577" spans="1:4" x14ac:dyDescent="0.25">
      <c r="A1577" s="6">
        <v>521811</v>
      </c>
      <c r="B1577" s="7" t="s">
        <v>362</v>
      </c>
      <c r="C1577" s="8"/>
      <c r="D1577" s="8"/>
    </row>
    <row r="1578" spans="1:4" x14ac:dyDescent="0.25">
      <c r="A1578" s="6">
        <v>521812</v>
      </c>
      <c r="B1578" s="7" t="s">
        <v>363</v>
      </c>
      <c r="C1578" s="8"/>
      <c r="D1578" s="8"/>
    </row>
    <row r="1579" spans="1:4" x14ac:dyDescent="0.25">
      <c r="A1579" s="6">
        <v>521813</v>
      </c>
      <c r="B1579" s="7" t="s">
        <v>364</v>
      </c>
      <c r="C1579" s="8"/>
      <c r="D1579" s="8"/>
    </row>
    <row r="1580" spans="1:4" x14ac:dyDescent="0.25">
      <c r="A1580" s="6">
        <v>521814</v>
      </c>
      <c r="B1580" s="7" t="s">
        <v>365</v>
      </c>
      <c r="C1580" s="8"/>
      <c r="D1580" s="8"/>
    </row>
    <row r="1581" spans="1:4" x14ac:dyDescent="0.25">
      <c r="A1581" s="6">
        <v>521815</v>
      </c>
      <c r="B1581" s="7" t="s">
        <v>366</v>
      </c>
      <c r="C1581" s="8"/>
      <c r="D1581" s="8"/>
    </row>
    <row r="1582" spans="1:4" x14ac:dyDescent="0.25">
      <c r="A1582" s="6">
        <v>521816</v>
      </c>
      <c r="B1582" s="7" t="s">
        <v>368</v>
      </c>
      <c r="C1582" s="8"/>
      <c r="D1582" s="8"/>
    </row>
    <row r="1583" spans="1:4" x14ac:dyDescent="0.25">
      <c r="A1583" s="6">
        <v>521817</v>
      </c>
      <c r="B1583" s="7" t="s">
        <v>369</v>
      </c>
      <c r="C1583" s="8"/>
      <c r="D1583" s="8"/>
    </row>
    <row r="1584" spans="1:4" x14ac:dyDescent="0.25">
      <c r="A1584" s="6">
        <v>521818</v>
      </c>
      <c r="B1584" s="7" t="s">
        <v>370</v>
      </c>
      <c r="C1584" s="8"/>
      <c r="D1584" s="8"/>
    </row>
    <row r="1585" spans="1:4" x14ac:dyDescent="0.25">
      <c r="A1585" s="6">
        <v>521819</v>
      </c>
      <c r="B1585" s="7" t="s">
        <v>371</v>
      </c>
      <c r="C1585" s="8"/>
      <c r="D1585" s="8"/>
    </row>
    <row r="1586" spans="1:4" x14ac:dyDescent="0.25">
      <c r="A1586" s="6">
        <v>521820</v>
      </c>
      <c r="B1586" s="7" t="s">
        <v>372</v>
      </c>
      <c r="C1586" s="8"/>
      <c r="D1586" s="8"/>
    </row>
    <row r="1587" spans="1:4" x14ac:dyDescent="0.25">
      <c r="A1587" s="6">
        <v>521821</v>
      </c>
      <c r="B1587" s="7" t="s">
        <v>373</v>
      </c>
      <c r="C1587" s="8"/>
      <c r="D1587" s="8"/>
    </row>
    <row r="1588" spans="1:4" x14ac:dyDescent="0.25">
      <c r="A1588" s="6">
        <v>521822</v>
      </c>
      <c r="B1588" s="7" t="s">
        <v>374</v>
      </c>
      <c r="C1588" s="8"/>
      <c r="D1588" s="8"/>
    </row>
    <row r="1589" spans="1:4" x14ac:dyDescent="0.25">
      <c r="A1589" s="6">
        <v>521823</v>
      </c>
      <c r="B1589" s="7" t="s">
        <v>377</v>
      </c>
      <c r="C1589" s="8"/>
      <c r="D1589" s="8"/>
    </row>
    <row r="1590" spans="1:4" x14ac:dyDescent="0.25">
      <c r="A1590" s="6">
        <v>521824</v>
      </c>
      <c r="B1590" s="7" t="s">
        <v>378</v>
      </c>
      <c r="C1590" s="8"/>
      <c r="D1590" s="8"/>
    </row>
    <row r="1591" spans="1:4" x14ac:dyDescent="0.25">
      <c r="A1591" s="6">
        <v>521825</v>
      </c>
      <c r="B1591" s="7" t="s">
        <v>379</v>
      </c>
      <c r="C1591" s="8"/>
      <c r="D1591" s="8"/>
    </row>
    <row r="1592" spans="1:4" x14ac:dyDescent="0.25">
      <c r="A1592" s="6">
        <v>521826</v>
      </c>
      <c r="B1592" s="7" t="s">
        <v>380</v>
      </c>
      <c r="C1592" s="8"/>
      <c r="D1592" s="8"/>
    </row>
    <row r="1593" spans="1:4" x14ac:dyDescent="0.25">
      <c r="A1593" s="6">
        <v>521827</v>
      </c>
      <c r="B1593" s="7" t="s">
        <v>381</v>
      </c>
      <c r="C1593" s="8"/>
      <c r="D1593" s="8"/>
    </row>
    <row r="1594" spans="1:4" x14ac:dyDescent="0.25">
      <c r="A1594" s="6">
        <v>521828</v>
      </c>
      <c r="B1594" s="7" t="s">
        <v>412</v>
      </c>
      <c r="C1594" s="8"/>
      <c r="D1594" s="8"/>
    </row>
    <row r="1595" spans="1:4" x14ac:dyDescent="0.25">
      <c r="A1595" s="6">
        <v>521829</v>
      </c>
      <c r="B1595" s="7" t="s">
        <v>384</v>
      </c>
      <c r="C1595" s="8"/>
      <c r="D1595" s="8"/>
    </row>
    <row r="1596" spans="1:4" x14ac:dyDescent="0.25">
      <c r="A1596" s="6">
        <v>521830</v>
      </c>
      <c r="B1596" s="7" t="s">
        <v>413</v>
      </c>
      <c r="C1596" s="8"/>
      <c r="D1596" s="8"/>
    </row>
    <row r="1597" spans="1:4" x14ac:dyDescent="0.25">
      <c r="A1597" s="6">
        <v>521831</v>
      </c>
      <c r="B1597" s="7" t="s">
        <v>414</v>
      </c>
      <c r="C1597" s="8"/>
      <c r="D1597" s="8"/>
    </row>
    <row r="1598" spans="1:4" x14ac:dyDescent="0.25">
      <c r="A1598" s="6">
        <v>521832</v>
      </c>
      <c r="B1598" s="7" t="s">
        <v>358</v>
      </c>
      <c r="C1598" s="8"/>
      <c r="D1598" s="8"/>
    </row>
    <row r="1599" spans="1:4" x14ac:dyDescent="0.25">
      <c r="A1599" s="6">
        <v>521833</v>
      </c>
      <c r="B1599" s="7" t="s">
        <v>359</v>
      </c>
      <c r="C1599" s="8"/>
      <c r="D1599" s="8"/>
    </row>
    <row r="1600" spans="1:4" x14ac:dyDescent="0.25">
      <c r="A1600" s="16">
        <v>521834</v>
      </c>
      <c r="B1600" s="17" t="s">
        <v>387</v>
      </c>
      <c r="C1600" s="18"/>
      <c r="D1600" s="18"/>
    </row>
    <row r="1601" spans="1:4" x14ac:dyDescent="0.25">
      <c r="A1601" s="16">
        <v>521835</v>
      </c>
      <c r="B1601" s="17" t="s">
        <v>388</v>
      </c>
      <c r="C1601" s="18"/>
      <c r="D1601" s="18"/>
    </row>
    <row r="1602" spans="1:4" x14ac:dyDescent="0.25">
      <c r="A1602" s="16">
        <v>521836</v>
      </c>
      <c r="B1602" s="17" t="s">
        <v>167</v>
      </c>
      <c r="C1602" s="18"/>
      <c r="D1602" s="18"/>
    </row>
    <row r="1603" spans="1:4" x14ac:dyDescent="0.25">
      <c r="A1603" s="16">
        <v>521837</v>
      </c>
      <c r="B1603" s="17" t="s">
        <v>159</v>
      </c>
      <c r="C1603" s="18"/>
      <c r="D1603" s="18"/>
    </row>
    <row r="1604" spans="1:4" x14ac:dyDescent="0.25">
      <c r="A1604" s="16">
        <v>521838</v>
      </c>
      <c r="B1604" s="17" t="s">
        <v>169</v>
      </c>
      <c r="C1604" s="18"/>
      <c r="D1604" s="18"/>
    </row>
    <row r="1605" spans="1:4" x14ac:dyDescent="0.25">
      <c r="A1605" s="16">
        <v>521839</v>
      </c>
      <c r="B1605" s="17" t="s">
        <v>170</v>
      </c>
      <c r="C1605" s="18"/>
      <c r="D1605" s="18"/>
    </row>
    <row r="1606" spans="1:4" x14ac:dyDescent="0.25">
      <c r="A1606" s="16">
        <v>521840</v>
      </c>
      <c r="B1606" s="17" t="s">
        <v>171</v>
      </c>
      <c r="C1606" s="18"/>
      <c r="D1606" s="18"/>
    </row>
    <row r="1607" spans="1:4" x14ac:dyDescent="0.25">
      <c r="A1607" s="16">
        <v>521841</v>
      </c>
      <c r="B1607" s="17" t="s">
        <v>390</v>
      </c>
      <c r="C1607" s="18"/>
      <c r="D1607" s="18"/>
    </row>
    <row r="1608" spans="1:4" ht="15.75" thickBot="1" x14ac:dyDescent="0.3">
      <c r="A1608" s="16">
        <v>521860</v>
      </c>
      <c r="B1608" s="17" t="s">
        <v>38</v>
      </c>
      <c r="C1608" s="18"/>
      <c r="D1608" s="18"/>
    </row>
    <row r="1609" spans="1:4" ht="15.75" thickBot="1" x14ac:dyDescent="0.3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25">
      <c r="A1610" s="12">
        <v>53</v>
      </c>
      <c r="B1610" s="13" t="s">
        <v>415</v>
      </c>
      <c r="C1610" s="14"/>
      <c r="D1610" s="14"/>
    </row>
    <row r="1611" spans="1:4" x14ac:dyDescent="0.25">
      <c r="A1611" s="3">
        <v>5301</v>
      </c>
      <c r="B1611" s="4" t="s">
        <v>416</v>
      </c>
      <c r="C1611" s="8"/>
      <c r="D1611" s="8"/>
    </row>
    <row r="1612" spans="1:4" x14ac:dyDescent="0.25">
      <c r="A1612" s="6">
        <v>530101</v>
      </c>
      <c r="B1612" s="7" t="s">
        <v>94</v>
      </c>
      <c r="C1612" s="8"/>
      <c r="D1612" s="8">
        <v>654917.07999999996</v>
      </c>
    </row>
    <row r="1613" spans="1:4" x14ac:dyDescent="0.25">
      <c r="A1613" s="6">
        <v>530102</v>
      </c>
      <c r="B1613" s="7" t="s">
        <v>95</v>
      </c>
      <c r="C1613" s="8"/>
      <c r="D1613" s="8">
        <v>630786.1</v>
      </c>
    </row>
    <row r="1614" spans="1:4" x14ac:dyDescent="0.25">
      <c r="A1614" s="6">
        <v>530103</v>
      </c>
      <c r="B1614" s="7" t="s">
        <v>96</v>
      </c>
      <c r="C1614" s="8"/>
      <c r="D1614" s="8"/>
    </row>
    <row r="1615" spans="1:4" x14ac:dyDescent="0.25">
      <c r="A1615" s="6">
        <v>530104</v>
      </c>
      <c r="B1615" s="7" t="s">
        <v>97</v>
      </c>
      <c r="C1615" s="8"/>
      <c r="D1615" s="8"/>
    </row>
    <row r="1616" spans="1:4" x14ac:dyDescent="0.25">
      <c r="A1616" s="6">
        <v>530105</v>
      </c>
      <c r="B1616" s="7" t="s">
        <v>98</v>
      </c>
      <c r="C1616" s="8"/>
      <c r="D1616" s="8"/>
    </row>
    <row r="1617" spans="1:4" x14ac:dyDescent="0.25">
      <c r="A1617" s="6">
        <v>530106</v>
      </c>
      <c r="B1617" s="7" t="s">
        <v>99</v>
      </c>
      <c r="C1617" s="8">
        <v>170707088.50999999</v>
      </c>
      <c r="D1617" s="8">
        <v>97493723.319999993</v>
      </c>
    </row>
    <row r="1618" spans="1:4" x14ac:dyDescent="0.25">
      <c r="A1618" s="6">
        <v>530107</v>
      </c>
      <c r="B1618" s="7" t="s">
        <v>100</v>
      </c>
      <c r="C1618" s="8"/>
      <c r="D1618" s="8"/>
    </row>
    <row r="1619" spans="1:4" x14ac:dyDescent="0.25">
      <c r="A1619" s="6">
        <v>530108</v>
      </c>
      <c r="B1619" s="7" t="s">
        <v>101</v>
      </c>
      <c r="C1619" s="8"/>
      <c r="D1619" s="8"/>
    </row>
    <row r="1620" spans="1:4" x14ac:dyDescent="0.25">
      <c r="A1620" s="6">
        <v>530109</v>
      </c>
      <c r="B1620" s="7" t="s">
        <v>102</v>
      </c>
      <c r="C1620" s="8">
        <v>156377</v>
      </c>
      <c r="D1620" s="8"/>
    </row>
    <row r="1621" spans="1:4" x14ac:dyDescent="0.25">
      <c r="A1621" s="6">
        <v>530110</v>
      </c>
      <c r="B1621" s="7" t="s">
        <v>103</v>
      </c>
      <c r="C1621" s="8"/>
      <c r="D1621" s="8"/>
    </row>
    <row r="1622" spans="1:4" x14ac:dyDescent="0.25">
      <c r="A1622" s="6">
        <v>530111</v>
      </c>
      <c r="B1622" s="7" t="s">
        <v>104</v>
      </c>
      <c r="C1622" s="8"/>
      <c r="D1622" s="8"/>
    </row>
    <row r="1623" spans="1:4" x14ac:dyDescent="0.25">
      <c r="A1623" s="6">
        <v>530112</v>
      </c>
      <c r="B1623" s="7" t="s">
        <v>105</v>
      </c>
      <c r="C1623" s="8"/>
      <c r="D1623" s="8"/>
    </row>
    <row r="1624" spans="1:4" x14ac:dyDescent="0.25">
      <c r="A1624" s="6">
        <v>530113</v>
      </c>
      <c r="B1624" s="7" t="s">
        <v>106</v>
      </c>
      <c r="C1624" s="8"/>
      <c r="D1624" s="8"/>
    </row>
    <row r="1625" spans="1:4" x14ac:dyDescent="0.25">
      <c r="A1625" s="6">
        <v>530114</v>
      </c>
      <c r="B1625" s="7" t="s">
        <v>107</v>
      </c>
      <c r="C1625" s="8"/>
      <c r="D1625" s="8"/>
    </row>
    <row r="1626" spans="1:4" ht="15.75" thickBot="1" x14ac:dyDescent="0.3">
      <c r="A1626" s="19">
        <v>530115</v>
      </c>
      <c r="B1626" s="20" t="s">
        <v>108</v>
      </c>
      <c r="C1626" s="8">
        <v>10346000</v>
      </c>
      <c r="D1626" s="8"/>
    </row>
    <row r="1627" spans="1:4" ht="15.75" thickBot="1" x14ac:dyDescent="0.3">
      <c r="A1627" s="9" t="s">
        <v>18</v>
      </c>
      <c r="B1627" s="10"/>
      <c r="C1627" s="11">
        <f>SUM(C1612:C1626)</f>
        <v>181209465.50999999</v>
      </c>
      <c r="D1627" s="11">
        <f>SUM(D1612:D1626)</f>
        <v>98779426.5</v>
      </c>
    </row>
    <row r="1628" spans="1:4" x14ac:dyDescent="0.25">
      <c r="A1628" s="12">
        <v>5302</v>
      </c>
      <c r="B1628" s="13" t="s">
        <v>324</v>
      </c>
      <c r="C1628" s="14"/>
      <c r="D1628" s="14"/>
    </row>
    <row r="1629" spans="1:4" x14ac:dyDescent="0.25">
      <c r="A1629" s="6">
        <v>530201</v>
      </c>
      <c r="B1629" s="7" t="s">
        <v>94</v>
      </c>
      <c r="C1629" s="8">
        <v>639842.32999999996</v>
      </c>
      <c r="D1629" s="8">
        <v>1201355.0900000001</v>
      </c>
    </row>
    <row r="1630" spans="1:4" x14ac:dyDescent="0.25">
      <c r="A1630" s="6">
        <v>530202</v>
      </c>
      <c r="B1630" s="7" t="s">
        <v>95</v>
      </c>
      <c r="C1630" s="8">
        <v>639842.32999999996</v>
      </c>
      <c r="D1630" s="8">
        <v>1201355.0900000001</v>
      </c>
    </row>
    <row r="1631" spans="1:4" x14ac:dyDescent="0.25">
      <c r="A1631" s="6">
        <v>530203</v>
      </c>
      <c r="B1631" s="7" t="s">
        <v>96</v>
      </c>
      <c r="C1631" s="8">
        <v>102989.53</v>
      </c>
      <c r="D1631" s="8">
        <v>25609.48</v>
      </c>
    </row>
    <row r="1632" spans="1:4" x14ac:dyDescent="0.25">
      <c r="A1632" s="6">
        <v>530204</v>
      </c>
      <c r="B1632" s="7" t="s">
        <v>97</v>
      </c>
      <c r="C1632" s="8">
        <v>225350.95</v>
      </c>
      <c r="D1632" s="8">
        <v>61508.97</v>
      </c>
    </row>
    <row r="1633" spans="1:4" x14ac:dyDescent="0.25">
      <c r="A1633" s="6">
        <v>530205</v>
      </c>
      <c r="B1633" s="7" t="s">
        <v>98</v>
      </c>
      <c r="C1633" s="8">
        <v>-9240.56</v>
      </c>
      <c r="D1633" s="8">
        <v>84655.48</v>
      </c>
    </row>
    <row r="1634" spans="1:4" x14ac:dyDescent="0.25">
      <c r="A1634" s="6">
        <v>530206</v>
      </c>
      <c r="B1634" s="7" t="s">
        <v>99</v>
      </c>
      <c r="C1634" s="8">
        <v>121395708.09999999</v>
      </c>
      <c r="D1634" s="8">
        <v>85832540.280000001</v>
      </c>
    </row>
    <row r="1635" spans="1:4" x14ac:dyDescent="0.25">
      <c r="A1635" s="6">
        <v>530207</v>
      </c>
      <c r="B1635" s="7" t="s">
        <v>100</v>
      </c>
      <c r="C1635" s="8"/>
      <c r="D1635" s="8"/>
    </row>
    <row r="1636" spans="1:4" x14ac:dyDescent="0.25">
      <c r="A1636" s="6">
        <v>530208</v>
      </c>
      <c r="B1636" s="7" t="s">
        <v>101</v>
      </c>
      <c r="C1636" s="8">
        <v>1156406.04</v>
      </c>
      <c r="D1636" s="8">
        <v>1113665.54</v>
      </c>
    </row>
    <row r="1637" spans="1:4" x14ac:dyDescent="0.25">
      <c r="A1637" s="6">
        <v>530209</v>
      </c>
      <c r="B1637" s="7" t="s">
        <v>102</v>
      </c>
      <c r="C1637" s="8">
        <v>547978.99</v>
      </c>
      <c r="D1637" s="8">
        <v>348803.28</v>
      </c>
    </row>
    <row r="1638" spans="1:4" x14ac:dyDescent="0.25">
      <c r="A1638" s="6">
        <v>530210</v>
      </c>
      <c r="B1638" s="7" t="s">
        <v>103</v>
      </c>
      <c r="C1638" s="8">
        <v>1477.5</v>
      </c>
      <c r="D1638" s="8">
        <v>330534.15000000002</v>
      </c>
    </row>
    <row r="1639" spans="1:4" x14ac:dyDescent="0.25">
      <c r="A1639" s="6">
        <v>530211</v>
      </c>
      <c r="B1639" s="7" t="s">
        <v>104</v>
      </c>
      <c r="C1639" s="8">
        <v>10166.42</v>
      </c>
      <c r="D1639" s="8">
        <v>104849.77</v>
      </c>
    </row>
    <row r="1640" spans="1:4" x14ac:dyDescent="0.25">
      <c r="A1640" s="6">
        <v>530212</v>
      </c>
      <c r="B1640" s="7" t="s">
        <v>105</v>
      </c>
      <c r="C1640" s="8">
        <v>45361526.539999999</v>
      </c>
      <c r="D1640" s="8">
        <v>37912318.68</v>
      </c>
    </row>
    <row r="1641" spans="1:4" x14ac:dyDescent="0.25">
      <c r="A1641" s="6">
        <v>530213</v>
      </c>
      <c r="B1641" s="7" t="s">
        <v>106</v>
      </c>
      <c r="C1641" s="8">
        <v>785188.08</v>
      </c>
      <c r="D1641" s="8">
        <v>579839.29</v>
      </c>
    </row>
    <row r="1642" spans="1:4" x14ac:dyDescent="0.25">
      <c r="A1642" s="6">
        <v>530214</v>
      </c>
      <c r="B1642" s="7" t="s">
        <v>107</v>
      </c>
      <c r="C1642" s="8">
        <v>668612.13</v>
      </c>
      <c r="D1642" s="8">
        <v>227583.58</v>
      </c>
    </row>
    <row r="1643" spans="1:4" ht="15.75" thickBot="1" x14ac:dyDescent="0.3">
      <c r="A1643" s="19">
        <v>530215</v>
      </c>
      <c r="B1643" s="20" t="s">
        <v>108</v>
      </c>
      <c r="C1643" s="8">
        <v>4090364.8</v>
      </c>
      <c r="D1643" s="8">
        <v>3603187.75</v>
      </c>
    </row>
    <row r="1644" spans="1:4" ht="15.75" thickBot="1" x14ac:dyDescent="0.3">
      <c r="A1644" s="9" t="s">
        <v>18</v>
      </c>
      <c r="B1644" s="10"/>
      <c r="C1644" s="11">
        <f>SUM(C1629:C1643)</f>
        <v>175616213.18000001</v>
      </c>
      <c r="D1644" s="11">
        <f>SUM(D1629:D1643)</f>
        <v>132627806.43000001</v>
      </c>
    </row>
    <row r="1645" spans="1:4" x14ac:dyDescent="0.25">
      <c r="A1645" s="12">
        <v>5303</v>
      </c>
      <c r="B1645" s="13" t="s">
        <v>417</v>
      </c>
      <c r="C1645" s="14"/>
      <c r="D1645" s="14"/>
    </row>
    <row r="1646" spans="1:4" x14ac:dyDescent="0.25">
      <c r="A1646" s="6">
        <v>530301</v>
      </c>
      <c r="B1646" s="7" t="s">
        <v>94</v>
      </c>
      <c r="C1646" s="8">
        <v>480542.04</v>
      </c>
      <c r="D1646" s="8">
        <v>1195530.3400000001</v>
      </c>
    </row>
    <row r="1647" spans="1:4" x14ac:dyDescent="0.25">
      <c r="A1647" s="6">
        <v>530302</v>
      </c>
      <c r="B1647" s="7" t="s">
        <v>95</v>
      </c>
      <c r="C1647" s="8">
        <v>480542.04</v>
      </c>
      <c r="D1647" s="8">
        <v>101633.39</v>
      </c>
    </row>
    <row r="1648" spans="1:4" x14ac:dyDescent="0.25">
      <c r="A1648" s="6">
        <v>530303</v>
      </c>
      <c r="B1648" s="7" t="s">
        <v>96</v>
      </c>
      <c r="C1648" s="8">
        <v>10243.790000000001</v>
      </c>
      <c r="D1648" s="8">
        <v>40075.120000000003</v>
      </c>
    </row>
    <row r="1649" spans="1:4" x14ac:dyDescent="0.25">
      <c r="A1649" s="6">
        <v>530304</v>
      </c>
      <c r="B1649" s="7" t="s">
        <v>97</v>
      </c>
      <c r="C1649" s="8">
        <v>24603.59</v>
      </c>
      <c r="D1649" s="8">
        <v>600</v>
      </c>
    </row>
    <row r="1650" spans="1:4" x14ac:dyDescent="0.25">
      <c r="A1650" s="6">
        <v>530305</v>
      </c>
      <c r="B1650" s="7" t="s">
        <v>98</v>
      </c>
      <c r="C1650" s="8">
        <v>12698.32</v>
      </c>
      <c r="D1650" s="8">
        <v>15214.72</v>
      </c>
    </row>
    <row r="1651" spans="1:4" x14ac:dyDescent="0.25">
      <c r="A1651" s="6">
        <v>530306</v>
      </c>
      <c r="B1651" s="7" t="s">
        <v>99</v>
      </c>
      <c r="C1651" s="8">
        <v>34333016.109999999</v>
      </c>
      <c r="D1651" s="8">
        <v>31777894.199999999</v>
      </c>
    </row>
    <row r="1652" spans="1:4" x14ac:dyDescent="0.25">
      <c r="A1652" s="6">
        <v>530307</v>
      </c>
      <c r="B1652" s="7" t="s">
        <v>100</v>
      </c>
      <c r="C1652" s="15"/>
      <c r="D1652" s="8"/>
    </row>
    <row r="1653" spans="1:4" x14ac:dyDescent="0.25">
      <c r="A1653" s="6">
        <v>530308</v>
      </c>
      <c r="B1653" s="7" t="s">
        <v>101</v>
      </c>
      <c r="C1653" s="8">
        <v>445466.22</v>
      </c>
      <c r="D1653" s="8">
        <v>460374.87</v>
      </c>
    </row>
    <row r="1654" spans="1:4" x14ac:dyDescent="0.25">
      <c r="A1654" s="6">
        <v>530309</v>
      </c>
      <c r="B1654" s="7" t="s">
        <v>102</v>
      </c>
      <c r="C1654" s="8">
        <v>139521.31</v>
      </c>
      <c r="D1654" s="8">
        <v>693771.22</v>
      </c>
    </row>
    <row r="1655" spans="1:4" x14ac:dyDescent="0.25">
      <c r="A1655" s="6">
        <v>530310</v>
      </c>
      <c r="B1655" s="7" t="s">
        <v>103</v>
      </c>
      <c r="C1655" s="8">
        <v>132213.66</v>
      </c>
      <c r="D1655" s="8">
        <v>110702.17</v>
      </c>
    </row>
    <row r="1656" spans="1:4" x14ac:dyDescent="0.25">
      <c r="A1656" s="6">
        <v>530311</v>
      </c>
      <c r="B1656" s="7" t="s">
        <v>104</v>
      </c>
      <c r="C1656" s="8">
        <v>41939.910000000003</v>
      </c>
      <c r="D1656" s="8">
        <v>10577.3</v>
      </c>
    </row>
    <row r="1657" spans="1:4" x14ac:dyDescent="0.25">
      <c r="A1657" s="6">
        <v>530312</v>
      </c>
      <c r="B1657" s="7" t="s">
        <v>105</v>
      </c>
      <c r="C1657" s="8">
        <v>15164927.470000001</v>
      </c>
      <c r="D1657" s="8">
        <v>12926603.26</v>
      </c>
    </row>
    <row r="1658" spans="1:4" x14ac:dyDescent="0.25">
      <c r="A1658" s="6">
        <v>530313</v>
      </c>
      <c r="B1658" s="7" t="s">
        <v>106</v>
      </c>
      <c r="C1658" s="8">
        <v>231935.72</v>
      </c>
      <c r="D1658" s="8">
        <v>307140.21999999997</v>
      </c>
    </row>
    <row r="1659" spans="1:4" x14ac:dyDescent="0.25">
      <c r="A1659" s="6">
        <v>530314</v>
      </c>
      <c r="B1659" s="7" t="s">
        <v>107</v>
      </c>
      <c r="C1659" s="8">
        <v>91033.43</v>
      </c>
      <c r="D1659" s="8">
        <v>197021.45</v>
      </c>
    </row>
    <row r="1660" spans="1:4" ht="15.75" thickBot="1" x14ac:dyDescent="0.3">
      <c r="A1660" s="19">
        <v>530315</v>
      </c>
      <c r="B1660" s="20" t="s">
        <v>108</v>
      </c>
      <c r="C1660" s="8">
        <v>1441275.1</v>
      </c>
      <c r="D1660" s="8">
        <v>2343881</v>
      </c>
    </row>
    <row r="1661" spans="1:4" ht="15.75" thickBot="1" x14ac:dyDescent="0.3">
      <c r="A1661" s="9" t="s">
        <v>18</v>
      </c>
      <c r="B1661" s="68"/>
      <c r="C1661" s="69">
        <f>SUM(C1646:C1660)</f>
        <v>53029958.709999993</v>
      </c>
      <c r="D1661" s="11">
        <f>SUM(D1646:D1660)</f>
        <v>50181019.259999998</v>
      </c>
    </row>
    <row r="1662" spans="1:4" x14ac:dyDescent="0.25">
      <c r="A1662" s="12">
        <v>5304</v>
      </c>
      <c r="B1662" s="13" t="s">
        <v>418</v>
      </c>
      <c r="C1662" s="14"/>
      <c r="D1662" s="14"/>
    </row>
    <row r="1663" spans="1:4" x14ac:dyDescent="0.25">
      <c r="A1663" s="6">
        <v>530401</v>
      </c>
      <c r="B1663" s="7" t="s">
        <v>94</v>
      </c>
      <c r="C1663" s="8">
        <v>85800</v>
      </c>
      <c r="D1663" s="8"/>
    </row>
    <row r="1664" spans="1:4" x14ac:dyDescent="0.25">
      <c r="A1664" s="6">
        <v>530402</v>
      </c>
      <c r="B1664" s="7" t="s">
        <v>95</v>
      </c>
      <c r="C1664" s="8">
        <v>85800</v>
      </c>
      <c r="D1664" s="8"/>
    </row>
    <row r="1665" spans="1:4" x14ac:dyDescent="0.25">
      <c r="A1665" s="6">
        <v>530403</v>
      </c>
      <c r="B1665" s="7" t="s">
        <v>96</v>
      </c>
      <c r="C1665" s="8"/>
      <c r="D1665" s="8"/>
    </row>
    <row r="1666" spans="1:4" x14ac:dyDescent="0.25">
      <c r="A1666" s="6">
        <v>530404</v>
      </c>
      <c r="B1666" s="7" t="s">
        <v>97</v>
      </c>
      <c r="C1666" s="8"/>
      <c r="D1666" s="8"/>
    </row>
    <row r="1667" spans="1:4" x14ac:dyDescent="0.25">
      <c r="A1667" s="6">
        <v>530405</v>
      </c>
      <c r="B1667" s="7" t="s">
        <v>98</v>
      </c>
      <c r="C1667" s="8"/>
      <c r="D1667" s="8"/>
    </row>
    <row r="1668" spans="1:4" x14ac:dyDescent="0.25">
      <c r="A1668" s="6">
        <v>530406</v>
      </c>
      <c r="B1668" s="7" t="s">
        <v>99</v>
      </c>
      <c r="C1668" s="8">
        <v>5520000</v>
      </c>
      <c r="D1668" s="8"/>
    </row>
    <row r="1669" spans="1:4" x14ac:dyDescent="0.25">
      <c r="A1669" s="6">
        <v>530407</v>
      </c>
      <c r="B1669" s="7" t="s">
        <v>100</v>
      </c>
      <c r="C1669" s="8"/>
      <c r="D1669" s="8"/>
    </row>
    <row r="1670" spans="1:4" x14ac:dyDescent="0.25">
      <c r="A1670" s="6">
        <v>530408</v>
      </c>
      <c r="B1670" s="7" t="s">
        <v>101</v>
      </c>
      <c r="C1670" s="8"/>
      <c r="D1670" s="8"/>
    </row>
    <row r="1671" spans="1:4" x14ac:dyDescent="0.25">
      <c r="A1671" s="6">
        <v>530409</v>
      </c>
      <c r="B1671" s="7" t="s">
        <v>102</v>
      </c>
      <c r="C1671" s="8"/>
      <c r="D1671" s="8"/>
    </row>
    <row r="1672" spans="1:4" x14ac:dyDescent="0.25">
      <c r="A1672" s="6">
        <v>530410</v>
      </c>
      <c r="B1672" s="7" t="s">
        <v>103</v>
      </c>
      <c r="C1672" s="8"/>
      <c r="D1672" s="8"/>
    </row>
    <row r="1673" spans="1:4" x14ac:dyDescent="0.25">
      <c r="A1673" s="6">
        <v>530411</v>
      </c>
      <c r="B1673" s="7" t="s">
        <v>104</v>
      </c>
      <c r="C1673" s="8"/>
      <c r="D1673" s="8"/>
    </row>
    <row r="1674" spans="1:4" x14ac:dyDescent="0.25">
      <c r="A1674" s="6">
        <v>530412</v>
      </c>
      <c r="B1674" s="7" t="s">
        <v>105</v>
      </c>
      <c r="C1674" s="8">
        <v>2640000</v>
      </c>
      <c r="D1674" s="8">
        <v>722518.92</v>
      </c>
    </row>
    <row r="1675" spans="1:4" x14ac:dyDescent="0.25">
      <c r="A1675" s="6">
        <v>530413</v>
      </c>
      <c r="B1675" s="7" t="s">
        <v>106</v>
      </c>
      <c r="C1675" s="8"/>
      <c r="D1675" s="8"/>
    </row>
    <row r="1676" spans="1:4" x14ac:dyDescent="0.25">
      <c r="A1676" s="6">
        <v>530414</v>
      </c>
      <c r="B1676" s="7" t="s">
        <v>107</v>
      </c>
      <c r="C1676" s="8"/>
      <c r="D1676" s="8"/>
    </row>
    <row r="1677" spans="1:4" ht="15.75" thickBot="1" x14ac:dyDescent="0.3">
      <c r="A1677" s="19">
        <v>530415</v>
      </c>
      <c r="B1677" s="20" t="s">
        <v>108</v>
      </c>
      <c r="C1677" s="18"/>
      <c r="D1677" s="18"/>
    </row>
    <row r="1678" spans="1:4" ht="15.75" thickBot="1" x14ac:dyDescent="0.3">
      <c r="A1678" s="9" t="s">
        <v>18</v>
      </c>
      <c r="B1678" s="68"/>
      <c r="C1678" s="69">
        <f>SUM(C1663:C1677)</f>
        <v>8331600</v>
      </c>
      <c r="D1678" s="11">
        <f>SUM(D1663:D1677)</f>
        <v>722518.92</v>
      </c>
    </row>
    <row r="1679" spans="1:4" x14ac:dyDescent="0.25">
      <c r="A1679" s="12">
        <v>5305</v>
      </c>
      <c r="B1679" s="13" t="s">
        <v>419</v>
      </c>
      <c r="C1679" s="14"/>
      <c r="D1679" s="14"/>
    </row>
    <row r="1680" spans="1:4" x14ac:dyDescent="0.25">
      <c r="A1680" s="6">
        <v>530501</v>
      </c>
      <c r="B1680" s="7" t="s">
        <v>94</v>
      </c>
      <c r="C1680" s="8"/>
      <c r="D1680" s="8"/>
    </row>
    <row r="1681" spans="1:4" x14ac:dyDescent="0.25">
      <c r="A1681" s="6">
        <v>530502</v>
      </c>
      <c r="B1681" s="7" t="s">
        <v>95</v>
      </c>
      <c r="C1681" s="8"/>
      <c r="D1681" s="8"/>
    </row>
    <row r="1682" spans="1:4" x14ac:dyDescent="0.25">
      <c r="A1682" s="6">
        <v>530503</v>
      </c>
      <c r="B1682" s="7" t="s">
        <v>96</v>
      </c>
      <c r="C1682" s="8"/>
      <c r="D1682" s="8"/>
    </row>
    <row r="1683" spans="1:4" x14ac:dyDescent="0.25">
      <c r="A1683" s="6">
        <v>530504</v>
      </c>
      <c r="B1683" s="7" t="s">
        <v>97</v>
      </c>
      <c r="C1683" s="8"/>
      <c r="D1683" s="8"/>
    </row>
    <row r="1684" spans="1:4" x14ac:dyDescent="0.25">
      <c r="A1684" s="6">
        <v>530505</v>
      </c>
      <c r="B1684" s="7" t="s">
        <v>98</v>
      </c>
      <c r="C1684" s="8"/>
      <c r="D1684" s="8"/>
    </row>
    <row r="1685" spans="1:4" x14ac:dyDescent="0.25">
      <c r="A1685" s="6">
        <v>530506</v>
      </c>
      <c r="B1685" s="7" t="s">
        <v>99</v>
      </c>
      <c r="C1685" s="8"/>
      <c r="D1685" s="8"/>
    </row>
    <row r="1686" spans="1:4" x14ac:dyDescent="0.25">
      <c r="A1686" s="6">
        <v>530507</v>
      </c>
      <c r="B1686" s="7" t="s">
        <v>100</v>
      </c>
      <c r="C1686" s="8"/>
      <c r="D1686" s="8"/>
    </row>
    <row r="1687" spans="1:4" x14ac:dyDescent="0.25">
      <c r="A1687" s="6">
        <v>530508</v>
      </c>
      <c r="B1687" s="7" t="s">
        <v>101</v>
      </c>
      <c r="C1687" s="8"/>
      <c r="D1687" s="8"/>
    </row>
    <row r="1688" spans="1:4" x14ac:dyDescent="0.25">
      <c r="A1688" s="6">
        <v>530509</v>
      </c>
      <c r="B1688" s="7" t="s">
        <v>102</v>
      </c>
      <c r="C1688" s="8"/>
      <c r="D1688" s="8"/>
    </row>
    <row r="1689" spans="1:4" x14ac:dyDescent="0.25">
      <c r="A1689" s="6">
        <v>530510</v>
      </c>
      <c r="B1689" s="7" t="s">
        <v>103</v>
      </c>
      <c r="C1689" s="8"/>
      <c r="D1689" s="8"/>
    </row>
    <row r="1690" spans="1:4" x14ac:dyDescent="0.25">
      <c r="A1690" s="6">
        <v>530511</v>
      </c>
      <c r="B1690" s="7" t="s">
        <v>104</v>
      </c>
      <c r="C1690" s="8"/>
      <c r="D1690" s="8"/>
    </row>
    <row r="1691" spans="1:4" x14ac:dyDescent="0.25">
      <c r="A1691" s="6">
        <v>530512</v>
      </c>
      <c r="B1691" s="7" t="s">
        <v>105</v>
      </c>
      <c r="C1691" s="8"/>
      <c r="D1691" s="8"/>
    </row>
    <row r="1692" spans="1:4" x14ac:dyDescent="0.25">
      <c r="A1692" s="6">
        <v>530513</v>
      </c>
      <c r="B1692" s="7" t="s">
        <v>106</v>
      </c>
      <c r="C1692" s="8"/>
      <c r="D1692" s="8"/>
    </row>
    <row r="1693" spans="1:4" x14ac:dyDescent="0.25">
      <c r="A1693" s="6">
        <v>530514</v>
      </c>
      <c r="B1693" s="7" t="s">
        <v>107</v>
      </c>
      <c r="C1693" s="8"/>
      <c r="D1693" s="8"/>
    </row>
    <row r="1694" spans="1:4" ht="15.75" thickBot="1" x14ac:dyDescent="0.3">
      <c r="A1694" s="19">
        <v>530515</v>
      </c>
      <c r="B1694" s="20" t="s">
        <v>108</v>
      </c>
      <c r="C1694" s="18"/>
      <c r="D1694" s="18"/>
    </row>
    <row r="1695" spans="1:4" ht="15.75" thickBot="1" x14ac:dyDescent="0.3">
      <c r="A1695" s="9" t="s">
        <v>18</v>
      </c>
      <c r="B1695" s="68"/>
      <c r="C1695" s="69">
        <f>SUM(C1680:C1694)</f>
        <v>0</v>
      </c>
      <c r="D1695" s="11">
        <f>SUM(D1680:D1694)</f>
        <v>0</v>
      </c>
    </row>
    <row r="1696" spans="1:4" x14ac:dyDescent="0.25">
      <c r="A1696" s="12">
        <v>5306</v>
      </c>
      <c r="B1696" s="13" t="s">
        <v>328</v>
      </c>
      <c r="C1696" s="14"/>
      <c r="D1696" s="14"/>
    </row>
    <row r="1697" spans="1:4" x14ac:dyDescent="0.25">
      <c r="A1697" s="6">
        <v>530601</v>
      </c>
      <c r="B1697" s="7" t="s">
        <v>94</v>
      </c>
      <c r="C1697" s="8">
        <v>1554420</v>
      </c>
      <c r="D1697" s="8">
        <v>1924769</v>
      </c>
    </row>
    <row r="1698" spans="1:4" x14ac:dyDescent="0.25">
      <c r="A1698" s="6">
        <v>530602</v>
      </c>
      <c r="B1698" s="7" t="s">
        <v>95</v>
      </c>
      <c r="C1698" s="8">
        <v>1554420</v>
      </c>
      <c r="D1698" s="8">
        <v>1924769</v>
      </c>
    </row>
    <row r="1699" spans="1:4" x14ac:dyDescent="0.25">
      <c r="A1699" s="6">
        <v>530603</v>
      </c>
      <c r="B1699" s="7" t="s">
        <v>96</v>
      </c>
      <c r="C1699" s="8"/>
      <c r="D1699" s="8"/>
    </row>
    <row r="1700" spans="1:4" x14ac:dyDescent="0.25">
      <c r="A1700" s="6">
        <v>530604</v>
      </c>
      <c r="B1700" s="7" t="s">
        <v>97</v>
      </c>
      <c r="C1700" s="8"/>
      <c r="D1700" s="8"/>
    </row>
    <row r="1701" spans="1:4" x14ac:dyDescent="0.25">
      <c r="A1701" s="6">
        <v>530605</v>
      </c>
      <c r="B1701" s="7" t="s">
        <v>98</v>
      </c>
      <c r="C1701" s="8"/>
      <c r="D1701" s="8"/>
    </row>
    <row r="1702" spans="1:4" x14ac:dyDescent="0.25">
      <c r="A1702" s="6">
        <v>530606</v>
      </c>
      <c r="B1702" s="7" t="s">
        <v>99</v>
      </c>
      <c r="C1702" s="8"/>
      <c r="D1702" s="8">
        <v>9585237</v>
      </c>
    </row>
    <row r="1703" spans="1:4" x14ac:dyDescent="0.25">
      <c r="A1703" s="6">
        <v>530607</v>
      </c>
      <c r="B1703" s="7" t="s">
        <v>100</v>
      </c>
      <c r="C1703" s="8"/>
      <c r="D1703" s="8"/>
    </row>
    <row r="1704" spans="1:4" x14ac:dyDescent="0.25">
      <c r="A1704" s="6">
        <v>530608</v>
      </c>
      <c r="B1704" s="7" t="s">
        <v>101</v>
      </c>
      <c r="C1704" s="8"/>
      <c r="D1704" s="8"/>
    </row>
    <row r="1705" spans="1:4" x14ac:dyDescent="0.25">
      <c r="A1705" s="6">
        <v>530609</v>
      </c>
      <c r="B1705" s="7" t="s">
        <v>102</v>
      </c>
      <c r="C1705" s="8"/>
      <c r="D1705" s="8"/>
    </row>
    <row r="1706" spans="1:4" x14ac:dyDescent="0.25">
      <c r="A1706" s="6">
        <v>530610</v>
      </c>
      <c r="B1706" s="7" t="s">
        <v>103</v>
      </c>
      <c r="C1706" s="8">
        <v>12641927.199999999</v>
      </c>
      <c r="D1706" s="8"/>
    </row>
    <row r="1707" spans="1:4" x14ac:dyDescent="0.25">
      <c r="A1707" s="6">
        <v>530611</v>
      </c>
      <c r="B1707" s="7" t="s">
        <v>104</v>
      </c>
      <c r="C1707" s="8"/>
      <c r="D1707" s="8"/>
    </row>
    <row r="1708" spans="1:4" x14ac:dyDescent="0.25">
      <c r="A1708" s="6">
        <v>530612</v>
      </c>
      <c r="B1708" s="7" t="s">
        <v>105</v>
      </c>
      <c r="C1708" s="8"/>
      <c r="D1708" s="8"/>
    </row>
    <row r="1709" spans="1:4" x14ac:dyDescent="0.25">
      <c r="A1709" s="6">
        <v>530613</v>
      </c>
      <c r="B1709" s="7" t="s">
        <v>106</v>
      </c>
      <c r="C1709" s="8"/>
      <c r="D1709" s="8"/>
    </row>
    <row r="1710" spans="1:4" x14ac:dyDescent="0.25">
      <c r="A1710" s="6">
        <v>530614</v>
      </c>
      <c r="B1710" s="7" t="s">
        <v>107</v>
      </c>
      <c r="C1710" s="8"/>
      <c r="D1710" s="8"/>
    </row>
    <row r="1711" spans="1:4" ht="15.75" thickBot="1" x14ac:dyDescent="0.3">
      <c r="A1711" s="19">
        <v>530615</v>
      </c>
      <c r="B1711" s="20" t="s">
        <v>108</v>
      </c>
      <c r="C1711" s="8"/>
      <c r="D1711" s="8"/>
    </row>
    <row r="1712" spans="1:4" ht="15.75" thickBot="1" x14ac:dyDescent="0.3">
      <c r="A1712" s="9" t="s">
        <v>18</v>
      </c>
      <c r="B1712" s="10"/>
      <c r="C1712" s="11">
        <f>SUM(C1697:C1711)</f>
        <v>15750767.199999999</v>
      </c>
      <c r="D1712" s="11">
        <f>SUM(D1697:D1711)</f>
        <v>13434775</v>
      </c>
    </row>
    <row r="1713" spans="1:4" x14ac:dyDescent="0.25">
      <c r="A1713" s="12">
        <v>5307</v>
      </c>
      <c r="B1713" s="13" t="s">
        <v>330</v>
      </c>
      <c r="C1713" s="14"/>
      <c r="D1713" s="14"/>
    </row>
    <row r="1714" spans="1:4" x14ac:dyDescent="0.25">
      <c r="A1714" s="6">
        <v>530701</v>
      </c>
      <c r="B1714" s="7" t="s">
        <v>94</v>
      </c>
      <c r="C1714" s="8"/>
      <c r="D1714" s="8"/>
    </row>
    <row r="1715" spans="1:4" x14ac:dyDescent="0.25">
      <c r="A1715" s="6">
        <v>530702</v>
      </c>
      <c r="B1715" s="7" t="s">
        <v>95</v>
      </c>
      <c r="C1715" s="8"/>
      <c r="D1715" s="8"/>
    </row>
    <row r="1716" spans="1:4" x14ac:dyDescent="0.25">
      <c r="A1716" s="6">
        <v>530703</v>
      </c>
      <c r="B1716" s="7" t="s">
        <v>96</v>
      </c>
      <c r="C1716" s="8"/>
      <c r="D1716" s="8"/>
    </row>
    <row r="1717" spans="1:4" x14ac:dyDescent="0.25">
      <c r="A1717" s="6">
        <v>530704</v>
      </c>
      <c r="B1717" s="7" t="s">
        <v>97</v>
      </c>
      <c r="C1717" s="8"/>
      <c r="D1717" s="8"/>
    </row>
    <row r="1718" spans="1:4" x14ac:dyDescent="0.25">
      <c r="A1718" s="6">
        <v>530705</v>
      </c>
      <c r="B1718" s="7" t="s">
        <v>98</v>
      </c>
      <c r="C1718" s="8"/>
      <c r="D1718" s="8"/>
    </row>
    <row r="1719" spans="1:4" x14ac:dyDescent="0.25">
      <c r="A1719" s="6">
        <v>530706</v>
      </c>
      <c r="B1719" s="7" t="s">
        <v>99</v>
      </c>
      <c r="C1719" s="8"/>
      <c r="D1719" s="8"/>
    </row>
    <row r="1720" spans="1:4" x14ac:dyDescent="0.25">
      <c r="A1720" s="6">
        <v>530707</v>
      </c>
      <c r="B1720" s="7" t="s">
        <v>100</v>
      </c>
      <c r="C1720" s="8"/>
      <c r="D1720" s="8"/>
    </row>
    <row r="1721" spans="1:4" x14ac:dyDescent="0.25">
      <c r="A1721" s="6">
        <v>530708</v>
      </c>
      <c r="B1721" s="7" t="s">
        <v>101</v>
      </c>
      <c r="C1721" s="8"/>
      <c r="D1721" s="8"/>
    </row>
    <row r="1722" spans="1:4" x14ac:dyDescent="0.25">
      <c r="A1722" s="6">
        <v>530709</v>
      </c>
      <c r="B1722" s="7" t="s">
        <v>102</v>
      </c>
      <c r="C1722" s="8"/>
      <c r="D1722" s="8"/>
    </row>
    <row r="1723" spans="1:4" x14ac:dyDescent="0.25">
      <c r="A1723" s="6">
        <v>530710</v>
      </c>
      <c r="B1723" s="7" t="s">
        <v>103</v>
      </c>
      <c r="C1723" s="8"/>
      <c r="D1723" s="8"/>
    </row>
    <row r="1724" spans="1:4" x14ac:dyDescent="0.25">
      <c r="A1724" s="6">
        <v>530711</v>
      </c>
      <c r="B1724" s="7" t="s">
        <v>104</v>
      </c>
      <c r="C1724" s="8"/>
      <c r="D1724" s="8"/>
    </row>
    <row r="1725" spans="1:4" x14ac:dyDescent="0.25">
      <c r="A1725" s="6">
        <v>530712</v>
      </c>
      <c r="B1725" s="7" t="s">
        <v>105</v>
      </c>
      <c r="C1725" s="8"/>
      <c r="D1725" s="8"/>
    </row>
    <row r="1726" spans="1:4" x14ac:dyDescent="0.25">
      <c r="A1726" s="6">
        <v>530713</v>
      </c>
      <c r="B1726" s="7" t="s">
        <v>106</v>
      </c>
      <c r="C1726" s="8"/>
      <c r="D1726" s="8"/>
    </row>
    <row r="1727" spans="1:4" x14ac:dyDescent="0.25">
      <c r="A1727" s="6">
        <v>530714</v>
      </c>
      <c r="B1727" s="7" t="s">
        <v>107</v>
      </c>
      <c r="C1727" s="8"/>
      <c r="D1727" s="8"/>
    </row>
    <row r="1728" spans="1:4" ht="15.75" thickBot="1" x14ac:dyDescent="0.3">
      <c r="A1728" s="19">
        <v>530715</v>
      </c>
      <c r="B1728" s="20" t="s">
        <v>108</v>
      </c>
      <c r="C1728" s="8"/>
      <c r="D1728" s="8"/>
    </row>
    <row r="1729" spans="1:4" ht="15.75" thickBot="1" x14ac:dyDescent="0.3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25">
      <c r="A1730" s="12">
        <v>5308</v>
      </c>
      <c r="B1730" s="13" t="s">
        <v>331</v>
      </c>
      <c r="C1730" s="14"/>
      <c r="D1730" s="14"/>
    </row>
    <row r="1731" spans="1:4" x14ac:dyDescent="0.25">
      <c r="A1731" s="6">
        <v>530801</v>
      </c>
      <c r="B1731" s="7" t="s">
        <v>94</v>
      </c>
      <c r="C1731" s="8">
        <v>1430000</v>
      </c>
      <c r="D1731" s="8"/>
    </row>
    <row r="1732" spans="1:4" x14ac:dyDescent="0.25">
      <c r="A1732" s="6">
        <v>530802</v>
      </c>
      <c r="B1732" s="7" t="s">
        <v>95</v>
      </c>
      <c r="C1732" s="8">
        <v>1430000</v>
      </c>
      <c r="D1732" s="8"/>
    </row>
    <row r="1733" spans="1:4" x14ac:dyDescent="0.25">
      <c r="A1733" s="6">
        <v>530803</v>
      </c>
      <c r="B1733" s="7" t="s">
        <v>96</v>
      </c>
      <c r="C1733" s="8"/>
      <c r="D1733" s="8"/>
    </row>
    <row r="1734" spans="1:4" x14ac:dyDescent="0.25">
      <c r="A1734" s="6">
        <v>530804</v>
      </c>
      <c r="B1734" s="7" t="s">
        <v>97</v>
      </c>
      <c r="C1734" s="8"/>
      <c r="D1734" s="8"/>
    </row>
    <row r="1735" spans="1:4" x14ac:dyDescent="0.25">
      <c r="A1735" s="6">
        <v>530805</v>
      </c>
      <c r="B1735" s="7" t="s">
        <v>98</v>
      </c>
      <c r="C1735" s="8"/>
      <c r="D1735" s="8"/>
    </row>
    <row r="1736" spans="1:4" x14ac:dyDescent="0.25">
      <c r="A1736" s="6">
        <v>530806</v>
      </c>
      <c r="B1736" s="7" t="s">
        <v>99</v>
      </c>
      <c r="C1736" s="8">
        <v>115000000</v>
      </c>
      <c r="D1736" s="8">
        <v>96530342.609999999</v>
      </c>
    </row>
    <row r="1737" spans="1:4" x14ac:dyDescent="0.25">
      <c r="A1737" s="6">
        <v>530807</v>
      </c>
      <c r="B1737" s="7" t="s">
        <v>100</v>
      </c>
      <c r="C1737" s="8"/>
      <c r="D1737" s="8"/>
    </row>
    <row r="1738" spans="1:4" x14ac:dyDescent="0.25">
      <c r="A1738" s="6">
        <v>530808</v>
      </c>
      <c r="B1738" s="7" t="s">
        <v>101</v>
      </c>
      <c r="C1738" s="8"/>
      <c r="D1738" s="8">
        <v>76848.75</v>
      </c>
    </row>
    <row r="1739" spans="1:4" x14ac:dyDescent="0.25">
      <c r="A1739" s="6">
        <v>530809</v>
      </c>
      <c r="B1739" s="7" t="s">
        <v>102</v>
      </c>
      <c r="C1739" s="8"/>
      <c r="D1739" s="8"/>
    </row>
    <row r="1740" spans="1:4" x14ac:dyDescent="0.25">
      <c r="A1740" s="6">
        <v>530810</v>
      </c>
      <c r="B1740" s="7" t="s">
        <v>103</v>
      </c>
      <c r="C1740" s="8"/>
      <c r="D1740" s="8">
        <v>30000000</v>
      </c>
    </row>
    <row r="1741" spans="1:4" x14ac:dyDescent="0.25">
      <c r="A1741" s="6">
        <v>530811</v>
      </c>
      <c r="B1741" s="7" t="s">
        <v>104</v>
      </c>
      <c r="C1741" s="8"/>
      <c r="D1741" s="8"/>
    </row>
    <row r="1742" spans="1:4" x14ac:dyDescent="0.25">
      <c r="A1742" s="6">
        <v>530812</v>
      </c>
      <c r="B1742" s="7" t="s">
        <v>105</v>
      </c>
      <c r="C1742" s="8">
        <v>55000000</v>
      </c>
      <c r="D1742" s="8">
        <v>37041982</v>
      </c>
    </row>
    <row r="1743" spans="1:4" x14ac:dyDescent="0.25">
      <c r="A1743" s="6">
        <v>530813</v>
      </c>
      <c r="B1743" s="7" t="s">
        <v>106</v>
      </c>
      <c r="C1743" s="8"/>
      <c r="D1743" s="8"/>
    </row>
    <row r="1744" spans="1:4" x14ac:dyDescent="0.25">
      <c r="A1744" s="6">
        <v>530814</v>
      </c>
      <c r="B1744" s="7" t="s">
        <v>107</v>
      </c>
      <c r="C1744" s="8"/>
      <c r="D1744" s="8"/>
    </row>
    <row r="1745" spans="1:4" ht="15.75" thickBot="1" x14ac:dyDescent="0.3">
      <c r="A1745" s="19">
        <v>530815</v>
      </c>
      <c r="B1745" s="20" t="s">
        <v>108</v>
      </c>
      <c r="C1745" s="8"/>
      <c r="D1745" s="8"/>
    </row>
    <row r="1746" spans="1:4" ht="15.75" thickBot="1" x14ac:dyDescent="0.3">
      <c r="A1746" s="9" t="s">
        <v>18</v>
      </c>
      <c r="B1746" s="68"/>
      <c r="C1746" s="69">
        <f>SUM(C1731:C1745)</f>
        <v>172860000</v>
      </c>
      <c r="D1746" s="11">
        <f>SUM(D1731:D1745)</f>
        <v>163649173.36000001</v>
      </c>
    </row>
    <row r="1747" spans="1:4" x14ac:dyDescent="0.25">
      <c r="A1747" s="12">
        <v>5309</v>
      </c>
      <c r="B1747" s="13" t="s">
        <v>420</v>
      </c>
      <c r="C1747" s="14"/>
      <c r="D1747" s="14"/>
    </row>
    <row r="1748" spans="1:4" x14ac:dyDescent="0.25">
      <c r="A1748" s="6">
        <v>530901</v>
      </c>
      <c r="B1748" s="7" t="s">
        <v>94</v>
      </c>
      <c r="C1748" s="8"/>
      <c r="D1748" s="8"/>
    </row>
    <row r="1749" spans="1:4" x14ac:dyDescent="0.25">
      <c r="A1749" s="6">
        <v>530902</v>
      </c>
      <c r="B1749" s="7" t="s">
        <v>95</v>
      </c>
      <c r="C1749" s="8"/>
      <c r="D1749" s="8"/>
    </row>
    <row r="1750" spans="1:4" x14ac:dyDescent="0.25">
      <c r="A1750" s="6">
        <v>530903</v>
      </c>
      <c r="B1750" s="7" t="s">
        <v>96</v>
      </c>
      <c r="C1750" s="8"/>
      <c r="D1750" s="8"/>
    </row>
    <row r="1751" spans="1:4" x14ac:dyDescent="0.25">
      <c r="A1751" s="6">
        <v>530904</v>
      </c>
      <c r="B1751" s="7" t="s">
        <v>97</v>
      </c>
      <c r="C1751" s="8"/>
      <c r="D1751" s="8"/>
    </row>
    <row r="1752" spans="1:4" x14ac:dyDescent="0.25">
      <c r="A1752" s="6">
        <v>530905</v>
      </c>
      <c r="B1752" s="7" t="s">
        <v>98</v>
      </c>
      <c r="C1752" s="8"/>
      <c r="D1752" s="8"/>
    </row>
    <row r="1753" spans="1:4" x14ac:dyDescent="0.25">
      <c r="A1753" s="6">
        <v>530906</v>
      </c>
      <c r="B1753" s="7" t="s">
        <v>99</v>
      </c>
      <c r="C1753" s="8"/>
      <c r="D1753" s="8"/>
    </row>
    <row r="1754" spans="1:4" x14ac:dyDescent="0.25">
      <c r="A1754" s="6">
        <v>530907</v>
      </c>
      <c r="B1754" s="7" t="s">
        <v>100</v>
      </c>
      <c r="C1754" s="8"/>
      <c r="D1754" s="8"/>
    </row>
    <row r="1755" spans="1:4" x14ac:dyDescent="0.25">
      <c r="A1755" s="6">
        <v>530908</v>
      </c>
      <c r="B1755" s="7" t="s">
        <v>101</v>
      </c>
      <c r="C1755" s="8"/>
      <c r="D1755" s="8"/>
    </row>
    <row r="1756" spans="1:4" x14ac:dyDescent="0.25">
      <c r="A1756" s="6">
        <v>530909</v>
      </c>
      <c r="B1756" s="7" t="s">
        <v>102</v>
      </c>
      <c r="C1756" s="8"/>
      <c r="D1756" s="8"/>
    </row>
    <row r="1757" spans="1:4" x14ac:dyDescent="0.25">
      <c r="A1757" s="6">
        <v>530910</v>
      </c>
      <c r="B1757" s="7" t="s">
        <v>103</v>
      </c>
      <c r="C1757" s="8"/>
      <c r="D1757" s="8"/>
    </row>
    <row r="1758" spans="1:4" x14ac:dyDescent="0.25">
      <c r="A1758" s="6">
        <v>530911</v>
      </c>
      <c r="B1758" s="7" t="s">
        <v>104</v>
      </c>
      <c r="C1758" s="8"/>
      <c r="D1758" s="8"/>
    </row>
    <row r="1759" spans="1:4" x14ac:dyDescent="0.25">
      <c r="A1759" s="6">
        <v>530912</v>
      </c>
      <c r="B1759" s="7" t="s">
        <v>105</v>
      </c>
      <c r="C1759" s="8"/>
      <c r="D1759" s="8"/>
    </row>
    <row r="1760" spans="1:4" x14ac:dyDescent="0.25">
      <c r="A1760" s="6">
        <v>530913</v>
      </c>
      <c r="B1760" s="7" t="s">
        <v>106</v>
      </c>
      <c r="C1760" s="8"/>
      <c r="D1760" s="8"/>
    </row>
    <row r="1761" spans="1:4" x14ac:dyDescent="0.25">
      <c r="A1761" s="6">
        <v>530914</v>
      </c>
      <c r="B1761" s="7" t="s">
        <v>107</v>
      </c>
      <c r="C1761" s="8"/>
      <c r="D1761" s="8"/>
    </row>
    <row r="1762" spans="1:4" ht="15.75" thickBot="1" x14ac:dyDescent="0.3">
      <c r="A1762" s="19">
        <v>530915</v>
      </c>
      <c r="B1762" s="20" t="s">
        <v>108</v>
      </c>
      <c r="C1762" s="18"/>
      <c r="D1762" s="18"/>
    </row>
    <row r="1763" spans="1:4" ht="15.75" thickBot="1" x14ac:dyDescent="0.3">
      <c r="A1763" s="9" t="s">
        <v>18</v>
      </c>
      <c r="B1763" s="68"/>
      <c r="C1763" s="69">
        <f>SUM(C1748:C1762)</f>
        <v>0</v>
      </c>
      <c r="D1763" s="11">
        <f>SUM(D1748:D1762)</f>
        <v>0</v>
      </c>
    </row>
    <row r="1764" spans="1:4" x14ac:dyDescent="0.25">
      <c r="A1764" s="12">
        <v>5310</v>
      </c>
      <c r="B1764" s="13" t="s">
        <v>333</v>
      </c>
      <c r="C1764" s="14"/>
      <c r="D1764" s="14"/>
    </row>
    <row r="1765" spans="1:4" x14ac:dyDescent="0.25">
      <c r="A1765" s="6">
        <v>531001</v>
      </c>
      <c r="B1765" s="7" t="s">
        <v>94</v>
      </c>
      <c r="C1765" s="8"/>
      <c r="D1765" s="8"/>
    </row>
    <row r="1766" spans="1:4" x14ac:dyDescent="0.25">
      <c r="A1766" s="6">
        <v>531002</v>
      </c>
      <c r="B1766" s="7" t="s">
        <v>95</v>
      </c>
      <c r="C1766" s="8"/>
      <c r="D1766" s="8"/>
    </row>
    <row r="1767" spans="1:4" x14ac:dyDescent="0.25">
      <c r="A1767" s="6">
        <v>531003</v>
      </c>
      <c r="B1767" s="7" t="s">
        <v>96</v>
      </c>
      <c r="C1767" s="8"/>
      <c r="D1767" s="8"/>
    </row>
    <row r="1768" spans="1:4" x14ac:dyDescent="0.25">
      <c r="A1768" s="6">
        <v>531004</v>
      </c>
      <c r="B1768" s="7" t="s">
        <v>97</v>
      </c>
      <c r="C1768" s="8"/>
      <c r="D1768" s="8"/>
    </row>
    <row r="1769" spans="1:4" x14ac:dyDescent="0.25">
      <c r="A1769" s="6">
        <v>531005</v>
      </c>
      <c r="B1769" s="7" t="s">
        <v>98</v>
      </c>
      <c r="C1769" s="8"/>
      <c r="D1769" s="8"/>
    </row>
    <row r="1770" spans="1:4" x14ac:dyDescent="0.25">
      <c r="A1770" s="6">
        <v>531006</v>
      </c>
      <c r="B1770" s="7" t="s">
        <v>99</v>
      </c>
      <c r="C1770" s="8"/>
      <c r="D1770" s="8"/>
    </row>
    <row r="1771" spans="1:4" x14ac:dyDescent="0.25">
      <c r="A1771" s="6">
        <v>531007</v>
      </c>
      <c r="B1771" s="7" t="s">
        <v>100</v>
      </c>
      <c r="C1771" s="8"/>
      <c r="D1771" s="8"/>
    </row>
    <row r="1772" spans="1:4" x14ac:dyDescent="0.25">
      <c r="A1772" s="6">
        <v>531008</v>
      </c>
      <c r="B1772" s="7" t="s">
        <v>101</v>
      </c>
      <c r="C1772" s="8"/>
      <c r="D1772" s="8"/>
    </row>
    <row r="1773" spans="1:4" x14ac:dyDescent="0.25">
      <c r="A1773" s="6">
        <v>531009</v>
      </c>
      <c r="B1773" s="7" t="s">
        <v>102</v>
      </c>
      <c r="C1773" s="8"/>
      <c r="D1773" s="8"/>
    </row>
    <row r="1774" spans="1:4" x14ac:dyDescent="0.25">
      <c r="A1774" s="6">
        <v>531010</v>
      </c>
      <c r="B1774" s="7" t="s">
        <v>103</v>
      </c>
      <c r="C1774" s="8"/>
      <c r="D1774" s="8"/>
    </row>
    <row r="1775" spans="1:4" x14ac:dyDescent="0.25">
      <c r="A1775" s="6">
        <v>531011</v>
      </c>
      <c r="B1775" s="7" t="s">
        <v>104</v>
      </c>
      <c r="C1775" s="8"/>
      <c r="D1775" s="8"/>
    </row>
    <row r="1776" spans="1:4" x14ac:dyDescent="0.25">
      <c r="A1776" s="6">
        <v>531012</v>
      </c>
      <c r="B1776" s="7" t="s">
        <v>105</v>
      </c>
      <c r="C1776" s="8"/>
      <c r="D1776" s="8"/>
    </row>
    <row r="1777" spans="1:4" x14ac:dyDescent="0.25">
      <c r="A1777" s="6">
        <v>531013</v>
      </c>
      <c r="B1777" s="7" t="s">
        <v>106</v>
      </c>
      <c r="C1777" s="8"/>
      <c r="D1777" s="8"/>
    </row>
    <row r="1778" spans="1:4" x14ac:dyDescent="0.25">
      <c r="A1778" s="6">
        <v>531014</v>
      </c>
      <c r="B1778" s="7" t="s">
        <v>107</v>
      </c>
      <c r="C1778" s="8"/>
      <c r="D1778" s="8"/>
    </row>
    <row r="1779" spans="1:4" ht="15.75" thickBot="1" x14ac:dyDescent="0.3">
      <c r="A1779" s="19">
        <v>531015</v>
      </c>
      <c r="B1779" s="20" t="s">
        <v>108</v>
      </c>
      <c r="C1779" s="8"/>
      <c r="D1779" s="8"/>
    </row>
    <row r="1780" spans="1:4" ht="15.75" thickBot="1" x14ac:dyDescent="0.3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25">
      <c r="A1781" s="12">
        <v>5311</v>
      </c>
      <c r="B1781" s="13" t="s">
        <v>421</v>
      </c>
      <c r="C1781" s="14"/>
      <c r="D1781" s="14"/>
    </row>
    <row r="1782" spans="1:4" x14ac:dyDescent="0.25">
      <c r="A1782" s="6">
        <v>531101</v>
      </c>
      <c r="B1782" s="7" t="s">
        <v>94</v>
      </c>
      <c r="C1782" s="8">
        <v>1691033.51</v>
      </c>
      <c r="D1782" s="8">
        <v>3100776.2</v>
      </c>
    </row>
    <row r="1783" spans="1:4" x14ac:dyDescent="0.25">
      <c r="A1783" s="6">
        <v>531102</v>
      </c>
      <c r="B1783" s="7" t="s">
        <v>95</v>
      </c>
      <c r="C1783" s="8">
        <v>1691033.51</v>
      </c>
      <c r="D1783" s="8">
        <v>3100776.2</v>
      </c>
    </row>
    <row r="1784" spans="1:4" x14ac:dyDescent="0.25">
      <c r="A1784" s="6">
        <v>531103</v>
      </c>
      <c r="B1784" s="7" t="s">
        <v>96</v>
      </c>
      <c r="C1784" s="8">
        <v>274638.7</v>
      </c>
      <c r="D1784" s="8">
        <v>66051.97</v>
      </c>
    </row>
    <row r="1785" spans="1:4" x14ac:dyDescent="0.25">
      <c r="A1785" s="6">
        <v>531104</v>
      </c>
      <c r="B1785" s="7" t="s">
        <v>97</v>
      </c>
      <c r="C1785" s="8">
        <v>608659.98</v>
      </c>
      <c r="D1785" s="8">
        <v>164023.9</v>
      </c>
    </row>
    <row r="1786" spans="1:4" x14ac:dyDescent="0.25">
      <c r="A1786" s="6">
        <v>531105</v>
      </c>
      <c r="B1786" s="7" t="s">
        <v>98</v>
      </c>
      <c r="C1786" s="8">
        <v>-9240.57</v>
      </c>
      <c r="D1786" s="8">
        <v>84655.48</v>
      </c>
    </row>
    <row r="1787" spans="1:4" x14ac:dyDescent="0.25">
      <c r="A1787" s="6">
        <v>531106</v>
      </c>
      <c r="B1787" s="7" t="s">
        <v>99</v>
      </c>
      <c r="C1787" s="8">
        <v>229051514.97</v>
      </c>
      <c r="D1787" s="8">
        <v>156368568.16999999</v>
      </c>
    </row>
    <row r="1788" spans="1:4" x14ac:dyDescent="0.25">
      <c r="A1788" s="6">
        <v>531107</v>
      </c>
      <c r="B1788" s="7" t="s">
        <v>100</v>
      </c>
      <c r="C1788" s="15"/>
      <c r="D1788" s="8"/>
    </row>
    <row r="1789" spans="1:4" x14ac:dyDescent="0.25">
      <c r="A1789" s="6">
        <v>531108</v>
      </c>
      <c r="B1789" s="7" t="s">
        <v>101</v>
      </c>
      <c r="C1789" s="8">
        <v>2600980.5699999998</v>
      </c>
      <c r="D1789" s="8">
        <v>2765890.07</v>
      </c>
    </row>
    <row r="1790" spans="1:4" x14ac:dyDescent="0.25">
      <c r="A1790" s="6">
        <v>531109</v>
      </c>
      <c r="B1790" s="7" t="s">
        <v>102</v>
      </c>
      <c r="C1790" s="8">
        <v>1242310.3400000001</v>
      </c>
      <c r="D1790" s="8">
        <v>762977.3</v>
      </c>
    </row>
    <row r="1791" spans="1:4" x14ac:dyDescent="0.25">
      <c r="A1791" s="6">
        <v>531110</v>
      </c>
      <c r="B1791" s="7" t="s">
        <v>103</v>
      </c>
      <c r="C1791" s="8">
        <v>3940</v>
      </c>
      <c r="D1791" s="8">
        <v>881424.42</v>
      </c>
    </row>
    <row r="1792" spans="1:4" x14ac:dyDescent="0.25">
      <c r="A1792" s="6">
        <v>531111</v>
      </c>
      <c r="B1792" s="7" t="s">
        <v>104</v>
      </c>
      <c r="C1792" s="8">
        <v>27110.46</v>
      </c>
      <c r="D1792" s="8">
        <v>217334.56</v>
      </c>
    </row>
    <row r="1793" spans="1:4" x14ac:dyDescent="0.25">
      <c r="A1793" s="6">
        <v>531112</v>
      </c>
      <c r="B1793" s="7" t="s">
        <v>105</v>
      </c>
      <c r="C1793" s="8">
        <v>61182068.600000001</v>
      </c>
      <c r="D1793" s="8">
        <v>58064958.119999997</v>
      </c>
    </row>
    <row r="1794" spans="1:4" x14ac:dyDescent="0.25">
      <c r="A1794" s="6">
        <v>531113</v>
      </c>
      <c r="B1794" s="7" t="s">
        <v>106</v>
      </c>
      <c r="C1794" s="8">
        <v>1001995.87</v>
      </c>
      <c r="D1794" s="8">
        <v>728492.53</v>
      </c>
    </row>
    <row r="1795" spans="1:4" x14ac:dyDescent="0.25">
      <c r="A1795" s="6">
        <v>531114</v>
      </c>
      <c r="B1795" s="7" t="s">
        <v>107</v>
      </c>
      <c r="C1795" s="8">
        <v>2674448.54</v>
      </c>
      <c r="D1795" s="8">
        <v>910334.32</v>
      </c>
    </row>
    <row r="1796" spans="1:4" ht="15.75" thickBot="1" x14ac:dyDescent="0.3">
      <c r="A1796" s="19">
        <v>531115</v>
      </c>
      <c r="B1796" s="20" t="s">
        <v>108</v>
      </c>
      <c r="C1796" s="8">
        <v>15849236.68</v>
      </c>
      <c r="D1796" s="8">
        <v>13372722.859999999</v>
      </c>
    </row>
    <row r="1797" spans="1:4" ht="15.75" thickBot="1" x14ac:dyDescent="0.3">
      <c r="A1797" s="9" t="s">
        <v>18</v>
      </c>
      <c r="B1797" s="10"/>
      <c r="C1797" s="11">
        <f>SUM(C1782:C1796)</f>
        <v>317889731.16000003</v>
      </c>
      <c r="D1797" s="11">
        <f>SUM(D1782:D1796)</f>
        <v>240588986.09999996</v>
      </c>
    </row>
    <row r="1798" spans="1:4" x14ac:dyDescent="0.25">
      <c r="A1798" s="12">
        <v>5312</v>
      </c>
      <c r="B1798" s="13" t="s">
        <v>422</v>
      </c>
      <c r="C1798" s="14"/>
      <c r="D1798" s="14"/>
    </row>
    <row r="1799" spans="1:4" x14ac:dyDescent="0.25">
      <c r="A1799" s="6">
        <v>531201</v>
      </c>
      <c r="B1799" s="7" t="s">
        <v>94</v>
      </c>
      <c r="C1799" s="8">
        <v>769907.6</v>
      </c>
      <c r="D1799" s="8"/>
    </row>
    <row r="1800" spans="1:4" x14ac:dyDescent="0.25">
      <c r="A1800" s="6">
        <v>531202</v>
      </c>
      <c r="B1800" s="7" t="s">
        <v>95</v>
      </c>
      <c r="C1800" s="8">
        <v>769907.6</v>
      </c>
      <c r="D1800" s="8">
        <v>5029602.8</v>
      </c>
    </row>
    <row r="1801" spans="1:4" x14ac:dyDescent="0.25">
      <c r="A1801" s="6">
        <v>531203</v>
      </c>
      <c r="B1801" s="7" t="s">
        <v>96</v>
      </c>
      <c r="C1801" s="8"/>
      <c r="D1801" s="8"/>
    </row>
    <row r="1802" spans="1:4" x14ac:dyDescent="0.25">
      <c r="A1802" s="6">
        <v>531204</v>
      </c>
      <c r="B1802" s="7" t="s">
        <v>97</v>
      </c>
      <c r="C1802" s="8"/>
      <c r="D1802" s="8"/>
    </row>
    <row r="1803" spans="1:4" x14ac:dyDescent="0.25">
      <c r="A1803" s="6">
        <v>531205</v>
      </c>
      <c r="B1803" s="7" t="s">
        <v>98</v>
      </c>
      <c r="C1803" s="8"/>
      <c r="D1803" s="8"/>
    </row>
    <row r="1804" spans="1:4" x14ac:dyDescent="0.25">
      <c r="A1804" s="6">
        <v>531206</v>
      </c>
      <c r="B1804" s="7" t="s">
        <v>99</v>
      </c>
      <c r="C1804" s="8">
        <v>42446231.840000004</v>
      </c>
      <c r="D1804" s="8">
        <v>16902993.920000002</v>
      </c>
    </row>
    <row r="1805" spans="1:4" x14ac:dyDescent="0.25">
      <c r="A1805" s="6">
        <v>531207</v>
      </c>
      <c r="B1805" s="7" t="s">
        <v>100</v>
      </c>
      <c r="C1805" s="15"/>
      <c r="D1805" s="8"/>
    </row>
    <row r="1806" spans="1:4" x14ac:dyDescent="0.25">
      <c r="A1806" s="6">
        <v>531208</v>
      </c>
      <c r="B1806" s="7" t="s">
        <v>101</v>
      </c>
      <c r="C1806" s="8">
        <v>30739.5</v>
      </c>
      <c r="D1806" s="8"/>
    </row>
    <row r="1807" spans="1:4" x14ac:dyDescent="0.25">
      <c r="A1807" s="6">
        <v>531209</v>
      </c>
      <c r="B1807" s="7" t="s">
        <v>102</v>
      </c>
      <c r="C1807" s="8"/>
      <c r="D1807" s="8"/>
    </row>
    <row r="1808" spans="1:4" x14ac:dyDescent="0.25">
      <c r="A1808" s="6">
        <v>531210</v>
      </c>
      <c r="B1808" s="7" t="s">
        <v>103</v>
      </c>
      <c r="C1808" s="8">
        <v>12000000</v>
      </c>
      <c r="D1808" s="8">
        <v>14684267.17</v>
      </c>
    </row>
    <row r="1809" spans="1:4" x14ac:dyDescent="0.25">
      <c r="A1809" s="6">
        <v>531211</v>
      </c>
      <c r="B1809" s="7" t="s">
        <v>104</v>
      </c>
      <c r="C1809" s="8"/>
      <c r="D1809" s="8"/>
    </row>
    <row r="1810" spans="1:4" x14ac:dyDescent="0.25">
      <c r="A1810" s="6">
        <v>531212</v>
      </c>
      <c r="B1810" s="7" t="s">
        <v>105</v>
      </c>
      <c r="C1810" s="8">
        <v>14816792.800000001</v>
      </c>
      <c r="D1810" s="8">
        <v>8000000</v>
      </c>
    </row>
    <row r="1811" spans="1:4" x14ac:dyDescent="0.25">
      <c r="A1811" s="6">
        <v>531213</v>
      </c>
      <c r="B1811" s="7" t="s">
        <v>106</v>
      </c>
      <c r="C1811" s="8"/>
      <c r="D1811" s="8"/>
    </row>
    <row r="1812" spans="1:4" x14ac:dyDescent="0.25">
      <c r="A1812" s="6">
        <v>531214</v>
      </c>
      <c r="B1812" s="7" t="s">
        <v>107</v>
      </c>
      <c r="C1812" s="8"/>
      <c r="D1812" s="8"/>
    </row>
    <row r="1813" spans="1:4" ht="15.75" thickBot="1" x14ac:dyDescent="0.3">
      <c r="A1813" s="19">
        <v>531215</v>
      </c>
      <c r="B1813" s="20" t="s">
        <v>108</v>
      </c>
      <c r="C1813" s="8"/>
      <c r="D1813" s="8"/>
    </row>
    <row r="1814" spans="1:4" ht="15.75" thickBot="1" x14ac:dyDescent="0.3">
      <c r="A1814" s="9" t="s">
        <v>18</v>
      </c>
      <c r="B1814" s="10"/>
      <c r="C1814" s="11">
        <f>SUM(C1799:C1813)</f>
        <v>70833579.340000004</v>
      </c>
      <c r="D1814" s="11">
        <f>SUM(D1799:D1813)</f>
        <v>44616863.890000001</v>
      </c>
    </row>
    <row r="1815" spans="1:4" x14ac:dyDescent="0.25">
      <c r="A1815" s="12">
        <v>5313</v>
      </c>
      <c r="B1815" s="13" t="s">
        <v>337</v>
      </c>
      <c r="C1815" s="14"/>
      <c r="D1815" s="14"/>
    </row>
    <row r="1816" spans="1:4" x14ac:dyDescent="0.25">
      <c r="A1816" s="6">
        <v>531301</v>
      </c>
      <c r="B1816" s="7" t="s">
        <v>94</v>
      </c>
      <c r="C1816" s="8"/>
      <c r="D1816" s="8"/>
    </row>
    <row r="1817" spans="1:4" x14ac:dyDescent="0.25">
      <c r="A1817" s="6">
        <v>531302</v>
      </c>
      <c r="B1817" s="7" t="s">
        <v>95</v>
      </c>
      <c r="C1817" s="8"/>
      <c r="D1817" s="8"/>
    </row>
    <row r="1818" spans="1:4" x14ac:dyDescent="0.25">
      <c r="A1818" s="6">
        <v>531303</v>
      </c>
      <c r="B1818" s="7" t="s">
        <v>96</v>
      </c>
      <c r="C1818" s="8"/>
      <c r="D1818" s="8"/>
    </row>
    <row r="1819" spans="1:4" x14ac:dyDescent="0.25">
      <c r="A1819" s="6">
        <v>531304</v>
      </c>
      <c r="B1819" s="7" t="s">
        <v>97</v>
      </c>
      <c r="C1819" s="8"/>
      <c r="D1819" s="8"/>
    </row>
    <row r="1820" spans="1:4" x14ac:dyDescent="0.25">
      <c r="A1820" s="6">
        <v>531305</v>
      </c>
      <c r="B1820" s="7" t="s">
        <v>98</v>
      </c>
      <c r="C1820" s="8"/>
      <c r="D1820" s="8"/>
    </row>
    <row r="1821" spans="1:4" x14ac:dyDescent="0.25">
      <c r="A1821" s="6">
        <v>531306</v>
      </c>
      <c r="B1821" s="7" t="s">
        <v>99</v>
      </c>
      <c r="C1821" s="8">
        <v>14650875</v>
      </c>
      <c r="D1821" s="8">
        <v>16500000</v>
      </c>
    </row>
    <row r="1822" spans="1:4" x14ac:dyDescent="0.25">
      <c r="A1822" s="6">
        <v>531307</v>
      </c>
      <c r="B1822" s="7" t="s">
        <v>100</v>
      </c>
      <c r="C1822" s="8"/>
      <c r="D1822" s="8"/>
    </row>
    <row r="1823" spans="1:4" x14ac:dyDescent="0.25">
      <c r="A1823" s="6">
        <v>531308</v>
      </c>
      <c r="B1823" s="7" t="s">
        <v>101</v>
      </c>
      <c r="C1823" s="8"/>
      <c r="D1823" s="8"/>
    </row>
    <row r="1824" spans="1:4" x14ac:dyDescent="0.25">
      <c r="A1824" s="6">
        <v>531309</v>
      </c>
      <c r="B1824" s="7" t="s">
        <v>102</v>
      </c>
      <c r="C1824" s="8"/>
      <c r="D1824" s="8"/>
    </row>
    <row r="1825" spans="1:4" x14ac:dyDescent="0.25">
      <c r="A1825" s="6">
        <v>531310</v>
      </c>
      <c r="B1825" s="7" t="s">
        <v>103</v>
      </c>
      <c r="C1825" s="8"/>
      <c r="D1825" s="8"/>
    </row>
    <row r="1826" spans="1:4" x14ac:dyDescent="0.25">
      <c r="A1826" s="6">
        <v>531311</v>
      </c>
      <c r="B1826" s="7" t="s">
        <v>104</v>
      </c>
      <c r="C1826" s="8"/>
      <c r="D1826" s="8"/>
    </row>
    <row r="1827" spans="1:4" x14ac:dyDescent="0.25">
      <c r="A1827" s="6">
        <v>531312</v>
      </c>
      <c r="B1827" s="7" t="s">
        <v>105</v>
      </c>
      <c r="C1827" s="8"/>
      <c r="D1827" s="8"/>
    </row>
    <row r="1828" spans="1:4" x14ac:dyDescent="0.25">
      <c r="A1828" s="6">
        <v>531313</v>
      </c>
      <c r="B1828" s="7" t="s">
        <v>106</v>
      </c>
      <c r="C1828" s="8"/>
      <c r="D1828" s="8"/>
    </row>
    <row r="1829" spans="1:4" x14ac:dyDescent="0.25">
      <c r="A1829" s="6">
        <v>531314</v>
      </c>
      <c r="B1829" s="7" t="s">
        <v>107</v>
      </c>
      <c r="C1829" s="8"/>
      <c r="D1829" s="8"/>
    </row>
    <row r="1830" spans="1:4" ht="15.75" thickBot="1" x14ac:dyDescent="0.3">
      <c r="A1830" s="19">
        <v>531315</v>
      </c>
      <c r="B1830" s="20" t="s">
        <v>108</v>
      </c>
      <c r="C1830" s="8"/>
      <c r="D1830" s="8"/>
    </row>
    <row r="1831" spans="1:4" ht="15.75" thickBot="1" x14ac:dyDescent="0.3">
      <c r="A1831" s="9" t="s">
        <v>18</v>
      </c>
      <c r="B1831" s="10"/>
      <c r="C1831" s="11">
        <f>SUM(C1816:C1830)</f>
        <v>14650875</v>
      </c>
      <c r="D1831" s="11">
        <f>SUM(D1816:D1830)</f>
        <v>16500000</v>
      </c>
    </row>
    <row r="1832" spans="1:4" x14ac:dyDescent="0.25">
      <c r="A1832" s="12">
        <v>5314</v>
      </c>
      <c r="B1832" s="13" t="s">
        <v>423</v>
      </c>
      <c r="C1832" s="14"/>
      <c r="D1832" s="14"/>
    </row>
    <row r="1833" spans="1:4" x14ac:dyDescent="0.25">
      <c r="A1833" s="6">
        <v>531401</v>
      </c>
      <c r="B1833" s="7" t="s">
        <v>94</v>
      </c>
      <c r="C1833" s="8"/>
      <c r="D1833" s="8">
        <v>145400</v>
      </c>
    </row>
    <row r="1834" spans="1:4" x14ac:dyDescent="0.25">
      <c r="A1834" s="6">
        <v>531402</v>
      </c>
      <c r="B1834" s="7" t="s">
        <v>95</v>
      </c>
      <c r="C1834" s="8"/>
      <c r="D1834" s="8">
        <v>145400</v>
      </c>
    </row>
    <row r="1835" spans="1:4" x14ac:dyDescent="0.25">
      <c r="A1835" s="6">
        <v>531403</v>
      </c>
      <c r="B1835" s="7" t="s">
        <v>96</v>
      </c>
      <c r="C1835" s="8"/>
      <c r="D1835" s="8"/>
    </row>
    <row r="1836" spans="1:4" x14ac:dyDescent="0.25">
      <c r="A1836" s="6">
        <v>531404</v>
      </c>
      <c r="B1836" s="7" t="s">
        <v>97</v>
      </c>
      <c r="C1836" s="8"/>
      <c r="D1836" s="8"/>
    </row>
    <row r="1837" spans="1:4" x14ac:dyDescent="0.25">
      <c r="A1837" s="6">
        <v>531405</v>
      </c>
      <c r="B1837" s="7" t="s">
        <v>98</v>
      </c>
      <c r="C1837" s="8"/>
      <c r="D1837" s="8"/>
    </row>
    <row r="1838" spans="1:4" x14ac:dyDescent="0.25">
      <c r="A1838" s="6">
        <v>531406</v>
      </c>
      <c r="B1838" s="7" t="s">
        <v>99</v>
      </c>
      <c r="C1838" s="8">
        <v>4256059.75</v>
      </c>
      <c r="D1838" s="8">
        <v>4613364.68</v>
      </c>
    </row>
    <row r="1839" spans="1:4" x14ac:dyDescent="0.25">
      <c r="A1839" s="6">
        <v>531407</v>
      </c>
      <c r="B1839" s="7" t="s">
        <v>100</v>
      </c>
      <c r="C1839" s="8"/>
      <c r="D1839" s="8"/>
    </row>
    <row r="1840" spans="1:4" x14ac:dyDescent="0.25">
      <c r="A1840" s="16">
        <v>531408</v>
      </c>
      <c r="B1840" s="17" t="s">
        <v>101</v>
      </c>
      <c r="C1840" s="8"/>
      <c r="D1840" s="8"/>
    </row>
    <row r="1841" spans="1:4" x14ac:dyDescent="0.25">
      <c r="A1841" s="6">
        <v>531409</v>
      </c>
      <c r="B1841" s="7" t="s">
        <v>102</v>
      </c>
      <c r="C1841" s="8"/>
      <c r="D1841" s="8"/>
    </row>
    <row r="1842" spans="1:4" x14ac:dyDescent="0.25">
      <c r="A1842" s="6">
        <v>531410</v>
      </c>
      <c r="B1842" s="7" t="s">
        <v>103</v>
      </c>
      <c r="C1842" s="8"/>
      <c r="D1842" s="8"/>
    </row>
    <row r="1843" spans="1:4" x14ac:dyDescent="0.25">
      <c r="A1843" s="6">
        <v>531411</v>
      </c>
      <c r="B1843" s="7" t="s">
        <v>104</v>
      </c>
      <c r="C1843" s="8"/>
      <c r="D1843" s="8"/>
    </row>
    <row r="1844" spans="1:4" x14ac:dyDescent="0.25">
      <c r="A1844" s="6">
        <v>531412</v>
      </c>
      <c r="B1844" s="7" t="s">
        <v>105</v>
      </c>
      <c r="C1844" s="8"/>
      <c r="D1844" s="8"/>
    </row>
    <row r="1845" spans="1:4" x14ac:dyDescent="0.25">
      <c r="A1845" s="6">
        <v>531413</v>
      </c>
      <c r="B1845" s="7" t="s">
        <v>106</v>
      </c>
      <c r="C1845" s="8"/>
      <c r="D1845" s="8"/>
    </row>
    <row r="1846" spans="1:4" x14ac:dyDescent="0.25">
      <c r="A1846" s="6">
        <v>531414</v>
      </c>
      <c r="B1846" s="7" t="s">
        <v>107</v>
      </c>
      <c r="C1846" s="8"/>
      <c r="D1846" s="8"/>
    </row>
    <row r="1847" spans="1:4" ht="15.75" thickBot="1" x14ac:dyDescent="0.3">
      <c r="A1847" s="19">
        <v>531415</v>
      </c>
      <c r="B1847" s="20" t="s">
        <v>108</v>
      </c>
      <c r="C1847" s="8"/>
      <c r="D1847" s="8"/>
    </row>
    <row r="1848" spans="1:4" ht="15.75" thickBot="1" x14ac:dyDescent="0.3">
      <c r="A1848" s="9" t="s">
        <v>18</v>
      </c>
      <c r="B1848" s="10"/>
      <c r="C1848" s="11">
        <f>SUM(C1833:C1847)</f>
        <v>4256059.75</v>
      </c>
      <c r="D1848" s="11">
        <f>SUM(D1833:D1847)</f>
        <v>4904164.68</v>
      </c>
    </row>
    <row r="1849" spans="1:4" x14ac:dyDescent="0.25">
      <c r="A1849" s="12">
        <v>5315</v>
      </c>
      <c r="B1849" s="13" t="s">
        <v>424</v>
      </c>
      <c r="C1849" s="14"/>
      <c r="D1849" s="14"/>
    </row>
    <row r="1850" spans="1:4" x14ac:dyDescent="0.25">
      <c r="A1850" s="6">
        <v>531501</v>
      </c>
      <c r="B1850" s="7" t="s">
        <v>94</v>
      </c>
      <c r="C1850" s="8"/>
      <c r="D1850" s="8"/>
    </row>
    <row r="1851" spans="1:4" x14ac:dyDescent="0.25">
      <c r="A1851" s="6">
        <v>531502</v>
      </c>
      <c r="B1851" s="7" t="s">
        <v>95</v>
      </c>
      <c r="C1851" s="8"/>
      <c r="D1851" s="8"/>
    </row>
    <row r="1852" spans="1:4" x14ac:dyDescent="0.25">
      <c r="A1852" s="6">
        <v>531503</v>
      </c>
      <c r="B1852" s="7" t="s">
        <v>96</v>
      </c>
      <c r="C1852" s="8"/>
      <c r="D1852" s="8"/>
    </row>
    <row r="1853" spans="1:4" x14ac:dyDescent="0.25">
      <c r="A1853" s="6">
        <v>531504</v>
      </c>
      <c r="B1853" s="7" t="s">
        <v>97</v>
      </c>
      <c r="C1853" s="8"/>
      <c r="D1853" s="8"/>
    </row>
    <row r="1854" spans="1:4" x14ac:dyDescent="0.25">
      <c r="A1854" s="6">
        <v>531505</v>
      </c>
      <c r="B1854" s="7" t="s">
        <v>98</v>
      </c>
      <c r="C1854" s="8"/>
      <c r="D1854" s="8"/>
    </row>
    <row r="1855" spans="1:4" x14ac:dyDescent="0.25">
      <c r="A1855" s="6">
        <v>531506</v>
      </c>
      <c r="B1855" s="7" t="s">
        <v>99</v>
      </c>
      <c r="C1855" s="8"/>
      <c r="D1855" s="8"/>
    </row>
    <row r="1856" spans="1:4" x14ac:dyDescent="0.25">
      <c r="A1856" s="6">
        <v>531507</v>
      </c>
      <c r="B1856" s="7" t="s">
        <v>100</v>
      </c>
      <c r="C1856" s="8"/>
      <c r="D1856" s="8"/>
    </row>
    <row r="1857" spans="1:4" x14ac:dyDescent="0.25">
      <c r="A1857" s="6">
        <v>531508</v>
      </c>
      <c r="B1857" s="7" t="s">
        <v>101</v>
      </c>
      <c r="C1857" s="8"/>
      <c r="D1857" s="8"/>
    </row>
    <row r="1858" spans="1:4" x14ac:dyDescent="0.25">
      <c r="A1858" s="6">
        <v>531509</v>
      </c>
      <c r="B1858" s="7" t="s">
        <v>102</v>
      </c>
      <c r="C1858" s="8"/>
      <c r="D1858" s="8"/>
    </row>
    <row r="1859" spans="1:4" x14ac:dyDescent="0.25">
      <c r="A1859" s="6">
        <v>531510</v>
      </c>
      <c r="B1859" s="7" t="s">
        <v>103</v>
      </c>
      <c r="C1859" s="8"/>
      <c r="D1859" s="8"/>
    </row>
    <row r="1860" spans="1:4" x14ac:dyDescent="0.25">
      <c r="A1860" s="6">
        <v>531511</v>
      </c>
      <c r="B1860" s="7" t="s">
        <v>104</v>
      </c>
      <c r="C1860" s="8"/>
      <c r="D1860" s="8"/>
    </row>
    <row r="1861" spans="1:4" x14ac:dyDescent="0.25">
      <c r="A1861" s="6">
        <v>531512</v>
      </c>
      <c r="B1861" s="7" t="s">
        <v>105</v>
      </c>
      <c r="C1861" s="8"/>
      <c r="D1861" s="8"/>
    </row>
    <row r="1862" spans="1:4" x14ac:dyDescent="0.25">
      <c r="A1862" s="6">
        <v>531513</v>
      </c>
      <c r="B1862" s="7" t="s">
        <v>106</v>
      </c>
      <c r="C1862" s="8"/>
      <c r="D1862" s="8"/>
    </row>
    <row r="1863" spans="1:4" x14ac:dyDescent="0.25">
      <c r="A1863" s="6">
        <v>531514</v>
      </c>
      <c r="B1863" s="7" t="s">
        <v>107</v>
      </c>
      <c r="C1863" s="8"/>
      <c r="D1863" s="8"/>
    </row>
    <row r="1864" spans="1:4" ht="15.75" thickBot="1" x14ac:dyDescent="0.3">
      <c r="A1864" s="19">
        <v>531515</v>
      </c>
      <c r="B1864" s="20" t="s">
        <v>108</v>
      </c>
      <c r="C1864" s="34"/>
      <c r="D1864" s="34"/>
    </row>
    <row r="1865" spans="1:4" ht="15.75" thickBot="1" x14ac:dyDescent="0.3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25">
      <c r="A1866" s="12">
        <v>5316</v>
      </c>
      <c r="B1866" s="13" t="s">
        <v>346</v>
      </c>
      <c r="C1866" s="14"/>
      <c r="D1866" s="14"/>
    </row>
    <row r="1867" spans="1:4" x14ac:dyDescent="0.25">
      <c r="A1867" s="6">
        <v>531601</v>
      </c>
      <c r="B1867" s="7" t="s">
        <v>347</v>
      </c>
      <c r="C1867" s="8">
        <v>49436437.659999996</v>
      </c>
      <c r="D1867" s="8">
        <v>42179911.329999998</v>
      </c>
    </row>
    <row r="1868" spans="1:4" x14ac:dyDescent="0.25">
      <c r="A1868" s="6">
        <v>531602</v>
      </c>
      <c r="B1868" s="7" t="s">
        <v>348</v>
      </c>
      <c r="C1868" s="8"/>
      <c r="D1868" s="8"/>
    </row>
    <row r="1869" spans="1:4" x14ac:dyDescent="0.25">
      <c r="A1869" s="6">
        <v>531603</v>
      </c>
      <c r="B1869" s="7" t="s">
        <v>349</v>
      </c>
      <c r="C1869" s="8"/>
      <c r="D1869" s="8">
        <v>2368928.7000000002</v>
      </c>
    </row>
    <row r="1870" spans="1:4" x14ac:dyDescent="0.25">
      <c r="A1870" s="6">
        <v>531604</v>
      </c>
      <c r="B1870" s="7" t="s">
        <v>351</v>
      </c>
      <c r="C1870" s="8">
        <v>15810719.27</v>
      </c>
      <c r="D1870" s="8">
        <v>3596556.56</v>
      </c>
    </row>
    <row r="1871" spans="1:4" x14ac:dyDescent="0.25">
      <c r="A1871" s="6">
        <v>531605</v>
      </c>
      <c r="B1871" s="7" t="s">
        <v>352</v>
      </c>
      <c r="C1871" s="8">
        <v>2219279.98</v>
      </c>
      <c r="D1871" s="8">
        <v>2779530.47</v>
      </c>
    </row>
    <row r="1872" spans="1:4" x14ac:dyDescent="0.25">
      <c r="A1872" s="6">
        <v>531606</v>
      </c>
      <c r="B1872" s="7" t="s">
        <v>353</v>
      </c>
      <c r="C1872" s="8">
        <v>11563328.789999999</v>
      </c>
      <c r="D1872" s="8">
        <v>5510321.9500000002</v>
      </c>
    </row>
    <row r="1873" spans="1:4" x14ac:dyDescent="0.25">
      <c r="A1873" s="6">
        <v>531607</v>
      </c>
      <c r="B1873" s="7" t="s">
        <v>354</v>
      </c>
      <c r="C1873" s="8">
        <v>493410.04</v>
      </c>
      <c r="D1873" s="8">
        <v>529906.06000000006</v>
      </c>
    </row>
    <row r="1874" spans="1:4" x14ac:dyDescent="0.25">
      <c r="A1874" s="6">
        <v>531608</v>
      </c>
      <c r="B1874" s="7" t="s">
        <v>355</v>
      </c>
      <c r="C1874" s="8">
        <v>809985.96</v>
      </c>
      <c r="D1874" s="8">
        <v>529788.41</v>
      </c>
    </row>
    <row r="1875" spans="1:4" x14ac:dyDescent="0.25">
      <c r="A1875" s="6">
        <v>531609</v>
      </c>
      <c r="B1875" s="7" t="s">
        <v>356</v>
      </c>
      <c r="C1875" s="8">
        <v>6211866.7599999998</v>
      </c>
      <c r="D1875" s="8">
        <v>2925234.23</v>
      </c>
    </row>
    <row r="1876" spans="1:4" x14ac:dyDescent="0.25">
      <c r="A1876" s="6">
        <v>531610</v>
      </c>
      <c r="B1876" s="7" t="s">
        <v>357</v>
      </c>
      <c r="C1876" s="8"/>
      <c r="D1876" s="8">
        <v>515069.69</v>
      </c>
    </row>
    <row r="1877" spans="1:4" x14ac:dyDescent="0.25">
      <c r="A1877" s="6">
        <v>531611</v>
      </c>
      <c r="B1877" s="7" t="s">
        <v>358</v>
      </c>
      <c r="C1877" s="8"/>
      <c r="D1877" s="8"/>
    </row>
    <row r="1878" spans="1:4" x14ac:dyDescent="0.25">
      <c r="A1878" s="6">
        <v>531612</v>
      </c>
      <c r="B1878" s="7" t="s">
        <v>359</v>
      </c>
      <c r="C1878" s="8"/>
      <c r="D1878" s="8"/>
    </row>
    <row r="1879" spans="1:4" x14ac:dyDescent="0.25">
      <c r="A1879" s="6">
        <v>531613</v>
      </c>
      <c r="B1879" s="7" t="s">
        <v>360</v>
      </c>
      <c r="C1879" s="8"/>
      <c r="D1879" s="8"/>
    </row>
    <row r="1880" spans="1:4" x14ac:dyDescent="0.25">
      <c r="A1880" s="6">
        <v>531614</v>
      </c>
      <c r="B1880" s="7" t="s">
        <v>361</v>
      </c>
      <c r="C1880" s="8"/>
      <c r="D1880" s="8"/>
    </row>
    <row r="1881" spans="1:4" x14ac:dyDescent="0.25">
      <c r="A1881" s="6">
        <v>531615</v>
      </c>
      <c r="B1881" s="7" t="s">
        <v>362</v>
      </c>
      <c r="C1881" s="8">
        <v>4292611.29</v>
      </c>
      <c r="D1881" s="8">
        <v>2890987.25</v>
      </c>
    </row>
    <row r="1882" spans="1:4" x14ac:dyDescent="0.25">
      <c r="A1882" s="6">
        <v>531616</v>
      </c>
      <c r="B1882" s="7" t="s">
        <v>363</v>
      </c>
      <c r="C1882" s="8">
        <v>1241370.8899999999</v>
      </c>
      <c r="D1882" s="8">
        <v>2141731.94</v>
      </c>
    </row>
    <row r="1883" spans="1:4" x14ac:dyDescent="0.25">
      <c r="A1883" s="6">
        <v>531617</v>
      </c>
      <c r="B1883" s="7" t="s">
        <v>364</v>
      </c>
      <c r="C1883" s="8">
        <v>4314291.12</v>
      </c>
      <c r="D1883" s="8">
        <v>5786975.1100000003</v>
      </c>
    </row>
    <row r="1884" spans="1:4" x14ac:dyDescent="0.25">
      <c r="A1884" s="6">
        <v>531618</v>
      </c>
      <c r="B1884" s="7" t="s">
        <v>365</v>
      </c>
      <c r="C1884" s="8"/>
      <c r="D1884" s="8"/>
    </row>
    <row r="1885" spans="1:4" x14ac:dyDescent="0.25">
      <c r="A1885" s="6">
        <v>531619</v>
      </c>
      <c r="B1885" s="7" t="s">
        <v>366</v>
      </c>
      <c r="C1885" s="8"/>
      <c r="D1885" s="8"/>
    </row>
    <row r="1886" spans="1:4" x14ac:dyDescent="0.25">
      <c r="A1886" s="6">
        <v>531620</v>
      </c>
      <c r="B1886" s="7" t="s">
        <v>367</v>
      </c>
      <c r="C1886" s="8">
        <v>36289580.490000002</v>
      </c>
      <c r="D1886" s="8">
        <v>18175267.98</v>
      </c>
    </row>
    <row r="1887" spans="1:4" x14ac:dyDescent="0.25">
      <c r="A1887" s="6">
        <v>531621</v>
      </c>
      <c r="B1887" s="7" t="s">
        <v>368</v>
      </c>
      <c r="C1887" s="8">
        <v>224145.35</v>
      </c>
      <c r="D1887" s="8">
        <v>288026.8</v>
      </c>
    </row>
    <row r="1888" spans="1:4" x14ac:dyDescent="0.25">
      <c r="A1888" s="6">
        <v>531622</v>
      </c>
      <c r="B1888" s="7" t="s">
        <v>369</v>
      </c>
      <c r="C1888" s="8">
        <v>3462136.69</v>
      </c>
      <c r="D1888" s="8">
        <v>2969333.93</v>
      </c>
    </row>
    <row r="1889" spans="1:4" x14ac:dyDescent="0.25">
      <c r="A1889" s="6">
        <v>531623</v>
      </c>
      <c r="B1889" s="7" t="s">
        <v>370</v>
      </c>
      <c r="C1889" s="8">
        <v>3977073.03</v>
      </c>
      <c r="D1889" s="8">
        <v>2447125.04</v>
      </c>
    </row>
    <row r="1890" spans="1:4" x14ac:dyDescent="0.25">
      <c r="A1890" s="6">
        <v>531624</v>
      </c>
      <c r="B1890" s="7" t="s">
        <v>371</v>
      </c>
      <c r="C1890" s="8">
        <v>8366127.1699999999</v>
      </c>
      <c r="D1890" s="8">
        <v>4056435.43</v>
      </c>
    </row>
    <row r="1891" spans="1:4" x14ac:dyDescent="0.25">
      <c r="A1891" s="6">
        <v>531625</v>
      </c>
      <c r="B1891" s="7" t="s">
        <v>372</v>
      </c>
      <c r="C1891" s="8">
        <v>3608138.69</v>
      </c>
      <c r="D1891" s="8">
        <v>2673939.4300000002</v>
      </c>
    </row>
    <row r="1892" spans="1:4" x14ac:dyDescent="0.25">
      <c r="A1892" s="6">
        <v>531626</v>
      </c>
      <c r="B1892" s="7" t="s">
        <v>373</v>
      </c>
      <c r="C1892" s="8">
        <v>223372.85</v>
      </c>
      <c r="D1892" s="8">
        <v>58000</v>
      </c>
    </row>
    <row r="1893" spans="1:4" x14ac:dyDescent="0.25">
      <c r="A1893" s="6">
        <v>531627</v>
      </c>
      <c r="B1893" s="7" t="s">
        <v>374</v>
      </c>
      <c r="C1893" s="8">
        <v>4446509.4800000004</v>
      </c>
      <c r="D1893" s="8">
        <v>7419246.8200000003</v>
      </c>
    </row>
    <row r="1894" spans="1:4" x14ac:dyDescent="0.25">
      <c r="A1894" s="6">
        <v>531628</v>
      </c>
      <c r="B1894" s="7" t="s">
        <v>375</v>
      </c>
      <c r="C1894" s="8"/>
      <c r="D1894" s="8"/>
    </row>
    <row r="1895" spans="1:4" x14ac:dyDescent="0.25">
      <c r="A1895" s="6">
        <v>531629</v>
      </c>
      <c r="B1895" s="7" t="s">
        <v>376</v>
      </c>
      <c r="C1895" s="8">
        <v>3000</v>
      </c>
      <c r="D1895" s="8"/>
    </row>
    <row r="1896" spans="1:4" x14ac:dyDescent="0.25">
      <c r="A1896" s="6">
        <v>531630</v>
      </c>
      <c r="B1896" s="7" t="s">
        <v>377</v>
      </c>
      <c r="C1896" s="8">
        <v>1873148.67</v>
      </c>
      <c r="D1896" s="8">
        <v>1448423.48</v>
      </c>
    </row>
    <row r="1897" spans="1:4" x14ac:dyDescent="0.25">
      <c r="A1897" s="6">
        <v>531631</v>
      </c>
      <c r="B1897" s="7" t="s">
        <v>378</v>
      </c>
      <c r="C1897" s="8">
        <v>4476579.59</v>
      </c>
      <c r="D1897" s="8">
        <v>3539657.76</v>
      </c>
    </row>
    <row r="1898" spans="1:4" x14ac:dyDescent="0.25">
      <c r="A1898" s="6">
        <v>531632</v>
      </c>
      <c r="B1898" s="7" t="s">
        <v>379</v>
      </c>
      <c r="C1898" s="8"/>
      <c r="D1898" s="8">
        <v>994618.12</v>
      </c>
    </row>
    <row r="1899" spans="1:4" x14ac:dyDescent="0.25">
      <c r="A1899" s="6">
        <v>531633</v>
      </c>
      <c r="B1899" s="7" t="s">
        <v>380</v>
      </c>
      <c r="C1899" s="8">
        <v>3250</v>
      </c>
      <c r="D1899" s="8">
        <v>59191.45</v>
      </c>
    </row>
    <row r="1900" spans="1:4" x14ac:dyDescent="0.25">
      <c r="A1900" s="6">
        <v>531634</v>
      </c>
      <c r="B1900" s="7" t="s">
        <v>381</v>
      </c>
      <c r="C1900" s="8">
        <v>249081.25</v>
      </c>
      <c r="D1900" s="8">
        <v>130660.5</v>
      </c>
    </row>
    <row r="1901" spans="1:4" x14ac:dyDescent="0.25">
      <c r="A1901" s="6">
        <v>531635</v>
      </c>
      <c r="B1901" s="7" t="s">
        <v>382</v>
      </c>
      <c r="C1901" s="8">
        <v>2017090.97</v>
      </c>
      <c r="D1901" s="8">
        <v>744918.26</v>
      </c>
    </row>
    <row r="1902" spans="1:4" x14ac:dyDescent="0.25">
      <c r="A1902" s="6">
        <v>531636</v>
      </c>
      <c r="B1902" s="7" t="s">
        <v>383</v>
      </c>
      <c r="C1902" s="8"/>
      <c r="D1902" s="8">
        <v>85300</v>
      </c>
    </row>
    <row r="1903" spans="1:4" x14ac:dyDescent="0.25">
      <c r="A1903" s="6">
        <v>531637</v>
      </c>
      <c r="B1903" s="7" t="s">
        <v>384</v>
      </c>
      <c r="C1903" s="8">
        <v>250728.5</v>
      </c>
      <c r="D1903" s="8">
        <v>130240</v>
      </c>
    </row>
    <row r="1904" spans="1:4" x14ac:dyDescent="0.25">
      <c r="A1904" s="6">
        <v>531638</v>
      </c>
      <c r="B1904" s="7" t="s">
        <v>413</v>
      </c>
      <c r="C1904" s="8">
        <v>3492499.27</v>
      </c>
      <c r="D1904" s="8">
        <v>1018725.17</v>
      </c>
    </row>
    <row r="1905" spans="1:4" x14ac:dyDescent="0.25">
      <c r="A1905" s="6">
        <v>531639</v>
      </c>
      <c r="B1905" s="7" t="s">
        <v>386</v>
      </c>
      <c r="C1905" s="8">
        <v>760916.16</v>
      </c>
      <c r="D1905" s="8">
        <v>503427.95</v>
      </c>
    </row>
    <row r="1906" spans="1:4" x14ac:dyDescent="0.25">
      <c r="A1906" s="6">
        <v>531640</v>
      </c>
      <c r="B1906" s="7" t="s">
        <v>387</v>
      </c>
      <c r="C1906" s="8">
        <v>368961.96</v>
      </c>
      <c r="D1906" s="8">
        <v>1723557.63</v>
      </c>
    </row>
    <row r="1907" spans="1:4" x14ac:dyDescent="0.25">
      <c r="A1907" s="6">
        <v>531641</v>
      </c>
      <c r="B1907" s="7" t="s">
        <v>388</v>
      </c>
      <c r="C1907" s="8">
        <v>11340011.449999999</v>
      </c>
      <c r="D1907" s="8">
        <v>12320976.76</v>
      </c>
    </row>
    <row r="1908" spans="1:4" x14ac:dyDescent="0.25">
      <c r="A1908" s="6">
        <v>531642</v>
      </c>
      <c r="B1908" s="7" t="s">
        <v>167</v>
      </c>
      <c r="C1908" s="8">
        <v>4300748.3600000003</v>
      </c>
      <c r="D1908" s="8">
        <v>3546299.69</v>
      </c>
    </row>
    <row r="1909" spans="1:4" x14ac:dyDescent="0.25">
      <c r="A1909" s="6">
        <v>531643</v>
      </c>
      <c r="B1909" s="7" t="s">
        <v>159</v>
      </c>
      <c r="C1909" s="8">
        <v>662466</v>
      </c>
      <c r="D1909" s="8">
        <v>501081</v>
      </c>
    </row>
    <row r="1910" spans="1:4" x14ac:dyDescent="0.25">
      <c r="A1910" s="6">
        <v>531644</v>
      </c>
      <c r="B1910" s="7" t="s">
        <v>169</v>
      </c>
      <c r="C1910" s="8">
        <v>281344.21999999997</v>
      </c>
      <c r="D1910" s="8">
        <v>203510.52</v>
      </c>
    </row>
    <row r="1911" spans="1:4" x14ac:dyDescent="0.25">
      <c r="A1911" s="6">
        <v>531645</v>
      </c>
      <c r="B1911" s="7" t="s">
        <v>170</v>
      </c>
      <c r="C1911" s="8">
        <v>501157.03</v>
      </c>
      <c r="D1911" s="8">
        <v>435170.65</v>
      </c>
    </row>
    <row r="1912" spans="1:4" x14ac:dyDescent="0.25">
      <c r="A1912" s="6">
        <v>531646</v>
      </c>
      <c r="B1912" s="7" t="s">
        <v>171</v>
      </c>
      <c r="C1912" s="8">
        <v>4049381.99</v>
      </c>
      <c r="D1912" s="8">
        <v>3415349.53</v>
      </c>
    </row>
    <row r="1913" spans="1:4" x14ac:dyDescent="0.25">
      <c r="A1913" s="6">
        <v>531647</v>
      </c>
      <c r="B1913" s="7" t="s">
        <v>389</v>
      </c>
      <c r="C1913" s="8"/>
      <c r="D1913" s="8"/>
    </row>
    <row r="1914" spans="1:4" x14ac:dyDescent="0.25">
      <c r="A1914" s="6">
        <v>531648</v>
      </c>
      <c r="B1914" s="7" t="s">
        <v>390</v>
      </c>
      <c r="C1914" s="8">
        <v>3842812.23</v>
      </c>
      <c r="D1914" s="8">
        <v>3590341.21</v>
      </c>
    </row>
    <row r="1915" spans="1:4" ht="15.75" thickBot="1" x14ac:dyDescent="0.3">
      <c r="A1915" s="6">
        <v>531660</v>
      </c>
      <c r="B1915" s="7" t="s">
        <v>38</v>
      </c>
      <c r="C1915" s="8">
        <v>31578752.809999999</v>
      </c>
      <c r="D1915" s="8">
        <v>30554952.84</v>
      </c>
    </row>
    <row r="1916" spans="1:4" ht="15.75" thickBot="1" x14ac:dyDescent="0.3">
      <c r="A1916" s="22" t="s">
        <v>18</v>
      </c>
      <c r="B1916" s="70"/>
      <c r="C1916" s="69">
        <f>SUM(C1867:C1915)</f>
        <v>227042315.96999997</v>
      </c>
      <c r="D1916" s="11">
        <f>SUM(D1867:D1915)</f>
        <v>174788719.6500001</v>
      </c>
    </row>
    <row r="1917" spans="1:4" x14ac:dyDescent="0.25">
      <c r="A1917" s="37">
        <v>5317</v>
      </c>
      <c r="B1917" s="38" t="s">
        <v>281</v>
      </c>
      <c r="C1917" s="32"/>
      <c r="D1917" s="32"/>
    </row>
    <row r="1918" spans="1:4" ht="15.75" thickBot="1" x14ac:dyDescent="0.3">
      <c r="A1918" s="53">
        <v>531701</v>
      </c>
      <c r="B1918" s="54" t="s">
        <v>291</v>
      </c>
      <c r="C1918" s="8">
        <v>62158.19</v>
      </c>
      <c r="D1918" s="8">
        <v>387597.03</v>
      </c>
    </row>
    <row r="1919" spans="1:4" ht="15.75" thickBot="1" x14ac:dyDescent="0.3">
      <c r="A1919" s="9" t="s">
        <v>18</v>
      </c>
      <c r="B1919" s="10"/>
      <c r="C1919" s="11">
        <f>SUM(C1918:C1918)</f>
        <v>62158.19</v>
      </c>
      <c r="D1919" s="11">
        <f>SUM(D1918:D1918)</f>
        <v>387597.03</v>
      </c>
    </row>
    <row r="1920" spans="1:4" x14ac:dyDescent="0.25">
      <c r="A1920" s="12">
        <v>54</v>
      </c>
      <c r="B1920" s="13" t="s">
        <v>425</v>
      </c>
      <c r="C1920" s="14"/>
      <c r="D1920" s="14"/>
    </row>
    <row r="1921" spans="1:4" x14ac:dyDescent="0.25">
      <c r="A1921" s="3">
        <v>5401</v>
      </c>
      <c r="B1921" s="4" t="s">
        <v>426</v>
      </c>
      <c r="C1921" s="8"/>
      <c r="D1921" s="8"/>
    </row>
    <row r="1922" spans="1:4" x14ac:dyDescent="0.25">
      <c r="A1922" s="6">
        <v>540101</v>
      </c>
      <c r="B1922" s="7" t="s">
        <v>94</v>
      </c>
      <c r="C1922" s="8"/>
      <c r="D1922" s="8"/>
    </row>
    <row r="1923" spans="1:4" x14ac:dyDescent="0.25">
      <c r="A1923" s="6">
        <v>540102</v>
      </c>
      <c r="B1923" s="7" t="s">
        <v>95</v>
      </c>
      <c r="C1923" s="8"/>
      <c r="D1923" s="8"/>
    </row>
    <row r="1924" spans="1:4" x14ac:dyDescent="0.25">
      <c r="A1924" s="6">
        <v>540103</v>
      </c>
      <c r="B1924" s="7" t="s">
        <v>96</v>
      </c>
      <c r="C1924" s="8"/>
      <c r="D1924" s="8"/>
    </row>
    <row r="1925" spans="1:4" x14ac:dyDescent="0.25">
      <c r="A1925" s="6">
        <v>540104</v>
      </c>
      <c r="B1925" s="7" t="s">
        <v>97</v>
      </c>
      <c r="C1925" s="8"/>
      <c r="D1925" s="8"/>
    </row>
    <row r="1926" spans="1:4" x14ac:dyDescent="0.25">
      <c r="A1926" s="6">
        <v>540105</v>
      </c>
      <c r="B1926" s="7" t="s">
        <v>98</v>
      </c>
      <c r="C1926" s="8"/>
      <c r="D1926" s="8"/>
    </row>
    <row r="1927" spans="1:4" x14ac:dyDescent="0.25">
      <c r="A1927" s="6">
        <v>540106</v>
      </c>
      <c r="B1927" s="7" t="s">
        <v>99</v>
      </c>
      <c r="C1927" s="8"/>
      <c r="D1927" s="8"/>
    </row>
    <row r="1928" spans="1:4" x14ac:dyDescent="0.25">
      <c r="A1928" s="6">
        <v>540107</v>
      </c>
      <c r="B1928" s="7" t="s">
        <v>100</v>
      </c>
      <c r="C1928" s="8"/>
      <c r="D1928" s="8"/>
    </row>
    <row r="1929" spans="1:4" x14ac:dyDescent="0.25">
      <c r="A1929" s="6">
        <v>540108</v>
      </c>
      <c r="B1929" s="7" t="s">
        <v>101</v>
      </c>
      <c r="C1929" s="8"/>
      <c r="D1929" s="8"/>
    </row>
    <row r="1930" spans="1:4" x14ac:dyDescent="0.25">
      <c r="A1930" s="6">
        <v>540109</v>
      </c>
      <c r="B1930" s="7" t="s">
        <v>102</v>
      </c>
      <c r="C1930" s="8"/>
      <c r="D1930" s="8"/>
    </row>
    <row r="1931" spans="1:4" x14ac:dyDescent="0.25">
      <c r="A1931" s="6">
        <v>540110</v>
      </c>
      <c r="B1931" s="7" t="s">
        <v>103</v>
      </c>
      <c r="C1931" s="8"/>
      <c r="D1931" s="8"/>
    </row>
    <row r="1932" spans="1:4" x14ac:dyDescent="0.25">
      <c r="A1932" s="6">
        <v>540111</v>
      </c>
      <c r="B1932" s="7" t="s">
        <v>104</v>
      </c>
      <c r="C1932" s="8"/>
      <c r="D1932" s="8"/>
    </row>
    <row r="1933" spans="1:4" x14ac:dyDescent="0.25">
      <c r="A1933" s="6">
        <v>540112</v>
      </c>
      <c r="B1933" s="7" t="s">
        <v>105</v>
      </c>
      <c r="C1933" s="8"/>
      <c r="D1933" s="8"/>
    </row>
    <row r="1934" spans="1:4" x14ac:dyDescent="0.25">
      <c r="A1934" s="6">
        <v>540113</v>
      </c>
      <c r="B1934" s="7" t="s">
        <v>106</v>
      </c>
      <c r="C1934" s="8"/>
      <c r="D1934" s="8"/>
    </row>
    <row r="1935" spans="1:4" x14ac:dyDescent="0.25">
      <c r="A1935" s="6">
        <v>540114</v>
      </c>
      <c r="B1935" s="7" t="s">
        <v>107</v>
      </c>
      <c r="C1935" s="8"/>
      <c r="D1935" s="8"/>
    </row>
    <row r="1936" spans="1:4" ht="15.75" thickBot="1" x14ac:dyDescent="0.3">
      <c r="A1936" s="19">
        <v>540115</v>
      </c>
      <c r="B1936" s="20" t="s">
        <v>108</v>
      </c>
      <c r="C1936" s="34"/>
      <c r="D1936" s="34"/>
    </row>
    <row r="1937" spans="1:4" ht="15.75" thickBot="1" x14ac:dyDescent="0.3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25">
      <c r="A1938" s="12">
        <v>5402</v>
      </c>
      <c r="B1938" s="13" t="s">
        <v>427</v>
      </c>
      <c r="C1938" s="14"/>
      <c r="D1938" s="14"/>
    </row>
    <row r="1939" spans="1:4" x14ac:dyDescent="0.25">
      <c r="A1939" s="6">
        <v>540201</v>
      </c>
      <c r="B1939" s="7" t="s">
        <v>94</v>
      </c>
      <c r="C1939" s="8"/>
      <c r="D1939" s="8"/>
    </row>
    <row r="1940" spans="1:4" x14ac:dyDescent="0.25">
      <c r="A1940" s="6">
        <v>540202</v>
      </c>
      <c r="B1940" s="7" t="s">
        <v>95</v>
      </c>
      <c r="C1940" s="8"/>
      <c r="D1940" s="8"/>
    </row>
    <row r="1941" spans="1:4" x14ac:dyDescent="0.25">
      <c r="A1941" s="6">
        <v>540203</v>
      </c>
      <c r="B1941" s="7" t="s">
        <v>96</v>
      </c>
      <c r="C1941" s="8"/>
      <c r="D1941" s="8"/>
    </row>
    <row r="1942" spans="1:4" x14ac:dyDescent="0.25">
      <c r="A1942" s="6">
        <v>540204</v>
      </c>
      <c r="B1942" s="7" t="s">
        <v>97</v>
      </c>
      <c r="C1942" s="8"/>
      <c r="D1942" s="8"/>
    </row>
    <row r="1943" spans="1:4" x14ac:dyDescent="0.25">
      <c r="A1943" s="6">
        <v>540205</v>
      </c>
      <c r="B1943" s="7" t="s">
        <v>98</v>
      </c>
      <c r="C1943" s="8"/>
      <c r="D1943" s="8"/>
    </row>
    <row r="1944" spans="1:4" x14ac:dyDescent="0.25">
      <c r="A1944" s="6">
        <v>540206</v>
      </c>
      <c r="B1944" s="7" t="s">
        <v>99</v>
      </c>
      <c r="C1944" s="8"/>
      <c r="D1944" s="8"/>
    </row>
    <row r="1945" spans="1:4" x14ac:dyDescent="0.25">
      <c r="A1945" s="6">
        <v>540207</v>
      </c>
      <c r="B1945" s="7" t="s">
        <v>100</v>
      </c>
      <c r="C1945" s="8"/>
      <c r="D1945" s="8"/>
    </row>
    <row r="1946" spans="1:4" x14ac:dyDescent="0.25">
      <c r="A1946" s="6">
        <v>540208</v>
      </c>
      <c r="B1946" s="7" t="s">
        <v>101</v>
      </c>
      <c r="C1946" s="8"/>
      <c r="D1946" s="8"/>
    </row>
    <row r="1947" spans="1:4" x14ac:dyDescent="0.25">
      <c r="A1947" s="6">
        <v>540209</v>
      </c>
      <c r="B1947" s="7" t="s">
        <v>102</v>
      </c>
      <c r="C1947" s="8"/>
      <c r="D1947" s="8"/>
    </row>
    <row r="1948" spans="1:4" x14ac:dyDescent="0.25">
      <c r="A1948" s="6">
        <v>540210</v>
      </c>
      <c r="B1948" s="7" t="s">
        <v>103</v>
      </c>
      <c r="C1948" s="8"/>
      <c r="D1948" s="8"/>
    </row>
    <row r="1949" spans="1:4" x14ac:dyDescent="0.25">
      <c r="A1949" s="6">
        <v>540211</v>
      </c>
      <c r="B1949" s="7" t="s">
        <v>104</v>
      </c>
      <c r="C1949" s="8"/>
      <c r="D1949" s="8"/>
    </row>
    <row r="1950" spans="1:4" x14ac:dyDescent="0.25">
      <c r="A1950" s="6">
        <v>540212</v>
      </c>
      <c r="B1950" s="7" t="s">
        <v>105</v>
      </c>
      <c r="C1950" s="8"/>
      <c r="D1950" s="8"/>
    </row>
    <row r="1951" spans="1:4" x14ac:dyDescent="0.25">
      <c r="A1951" s="6">
        <v>540213</v>
      </c>
      <c r="B1951" s="7" t="s">
        <v>106</v>
      </c>
      <c r="C1951" s="8"/>
      <c r="D1951" s="8"/>
    </row>
    <row r="1952" spans="1:4" x14ac:dyDescent="0.25">
      <c r="A1952" s="6">
        <v>540214</v>
      </c>
      <c r="B1952" s="7" t="s">
        <v>107</v>
      </c>
      <c r="C1952" s="8"/>
      <c r="D1952" s="8"/>
    </row>
    <row r="1953" spans="1:4" ht="15.75" thickBot="1" x14ac:dyDescent="0.3">
      <c r="A1953" s="19">
        <v>540215</v>
      </c>
      <c r="B1953" s="20" t="s">
        <v>108</v>
      </c>
      <c r="C1953" s="34"/>
      <c r="D1953" s="34"/>
    </row>
    <row r="1954" spans="1:4" ht="15.75" thickBot="1" x14ac:dyDescent="0.3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25">
      <c r="A1955" s="12">
        <v>5403</v>
      </c>
      <c r="B1955" s="13" t="s">
        <v>428</v>
      </c>
      <c r="C1955" s="14"/>
      <c r="D1955" s="14"/>
    </row>
    <row r="1956" spans="1:4" x14ac:dyDescent="0.25">
      <c r="A1956" s="6">
        <v>540301</v>
      </c>
      <c r="B1956" s="7" t="s">
        <v>94</v>
      </c>
      <c r="C1956" s="8"/>
      <c r="D1956" s="8"/>
    </row>
    <row r="1957" spans="1:4" x14ac:dyDescent="0.25">
      <c r="A1957" s="6">
        <v>540302</v>
      </c>
      <c r="B1957" s="7" t="s">
        <v>95</v>
      </c>
      <c r="C1957" s="8"/>
      <c r="D1957" s="8"/>
    </row>
    <row r="1958" spans="1:4" x14ac:dyDescent="0.25">
      <c r="A1958" s="6">
        <v>540303</v>
      </c>
      <c r="B1958" s="7" t="s">
        <v>96</v>
      </c>
      <c r="C1958" s="8"/>
      <c r="D1958" s="8"/>
    </row>
    <row r="1959" spans="1:4" x14ac:dyDescent="0.25">
      <c r="A1959" s="6">
        <v>540304</v>
      </c>
      <c r="B1959" s="7" t="s">
        <v>97</v>
      </c>
      <c r="C1959" s="8"/>
      <c r="D1959" s="8"/>
    </row>
    <row r="1960" spans="1:4" x14ac:dyDescent="0.25">
      <c r="A1960" s="6">
        <v>540305</v>
      </c>
      <c r="B1960" s="7" t="s">
        <v>98</v>
      </c>
      <c r="C1960" s="8"/>
      <c r="D1960" s="8"/>
    </row>
    <row r="1961" spans="1:4" x14ac:dyDescent="0.25">
      <c r="A1961" s="6">
        <v>540306</v>
      </c>
      <c r="B1961" s="7" t="s">
        <v>99</v>
      </c>
      <c r="C1961" s="8"/>
      <c r="D1961" s="8"/>
    </row>
    <row r="1962" spans="1:4" x14ac:dyDescent="0.25">
      <c r="A1962" s="6">
        <v>540307</v>
      </c>
      <c r="B1962" s="7" t="s">
        <v>100</v>
      </c>
      <c r="C1962" s="8"/>
      <c r="D1962" s="8"/>
    </row>
    <row r="1963" spans="1:4" x14ac:dyDescent="0.25">
      <c r="A1963" s="16">
        <v>540308</v>
      </c>
      <c r="B1963" s="17" t="s">
        <v>101</v>
      </c>
      <c r="C1963" s="18"/>
      <c r="D1963" s="18"/>
    </row>
    <row r="1964" spans="1:4" x14ac:dyDescent="0.25">
      <c r="A1964" s="6">
        <v>540309</v>
      </c>
      <c r="B1964" s="7" t="s">
        <v>102</v>
      </c>
      <c r="C1964" s="8"/>
      <c r="D1964" s="8"/>
    </row>
    <row r="1965" spans="1:4" x14ac:dyDescent="0.25">
      <c r="A1965" s="6">
        <v>540310</v>
      </c>
      <c r="B1965" s="7" t="s">
        <v>103</v>
      </c>
      <c r="C1965" s="8"/>
      <c r="D1965" s="8"/>
    </row>
    <row r="1966" spans="1:4" x14ac:dyDescent="0.25">
      <c r="A1966" s="6">
        <v>540311</v>
      </c>
      <c r="B1966" s="7" t="s">
        <v>104</v>
      </c>
      <c r="C1966" s="8"/>
      <c r="D1966" s="8"/>
    </row>
    <row r="1967" spans="1:4" x14ac:dyDescent="0.25">
      <c r="A1967" s="6">
        <v>540312</v>
      </c>
      <c r="B1967" s="7" t="s">
        <v>105</v>
      </c>
      <c r="C1967" s="8"/>
      <c r="D1967" s="8"/>
    </row>
    <row r="1968" spans="1:4" x14ac:dyDescent="0.25">
      <c r="A1968" s="6">
        <v>540313</v>
      </c>
      <c r="B1968" s="7" t="s">
        <v>106</v>
      </c>
      <c r="C1968" s="8"/>
      <c r="D1968" s="8"/>
    </row>
    <row r="1969" spans="1:4" x14ac:dyDescent="0.25">
      <c r="A1969" s="6">
        <v>540314</v>
      </c>
      <c r="B1969" s="7" t="s">
        <v>107</v>
      </c>
      <c r="C1969" s="8"/>
      <c r="D1969" s="8"/>
    </row>
    <row r="1970" spans="1:4" ht="15.75" thickBot="1" x14ac:dyDescent="0.3">
      <c r="A1970" s="19">
        <v>540315</v>
      </c>
      <c r="B1970" s="20" t="s">
        <v>108</v>
      </c>
      <c r="C1970" s="34"/>
      <c r="D1970" s="34"/>
    </row>
    <row r="1971" spans="1:4" ht="15.75" thickBot="1" x14ac:dyDescent="0.3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25">
      <c r="A1972" s="12">
        <v>5404</v>
      </c>
      <c r="B1972" s="13" t="s">
        <v>324</v>
      </c>
      <c r="C1972" s="14"/>
      <c r="D1972" s="14"/>
    </row>
    <row r="1973" spans="1:4" x14ac:dyDescent="0.25">
      <c r="A1973" s="6">
        <v>540401</v>
      </c>
      <c r="B1973" s="7" t="s">
        <v>94</v>
      </c>
      <c r="C1973" s="8"/>
      <c r="D1973" s="8"/>
    </row>
    <row r="1974" spans="1:4" x14ac:dyDescent="0.25">
      <c r="A1974" s="6">
        <v>540402</v>
      </c>
      <c r="B1974" s="7" t="s">
        <v>95</v>
      </c>
      <c r="C1974" s="8"/>
      <c r="D1974" s="8"/>
    </row>
    <row r="1975" spans="1:4" x14ac:dyDescent="0.25">
      <c r="A1975" s="6">
        <v>540403</v>
      </c>
      <c r="B1975" s="7" t="s">
        <v>96</v>
      </c>
      <c r="C1975" s="8"/>
      <c r="D1975" s="8"/>
    </row>
    <row r="1976" spans="1:4" x14ac:dyDescent="0.25">
      <c r="A1976" s="6">
        <v>540404</v>
      </c>
      <c r="B1976" s="7" t="s">
        <v>97</v>
      </c>
      <c r="C1976" s="8"/>
      <c r="D1976" s="8"/>
    </row>
    <row r="1977" spans="1:4" x14ac:dyDescent="0.25">
      <c r="A1977" s="6">
        <v>540405</v>
      </c>
      <c r="B1977" s="7" t="s">
        <v>98</v>
      </c>
      <c r="C1977" s="8"/>
      <c r="D1977" s="8"/>
    </row>
    <row r="1978" spans="1:4" x14ac:dyDescent="0.25">
      <c r="A1978" s="6">
        <v>540406</v>
      </c>
      <c r="B1978" s="7" t="s">
        <v>99</v>
      </c>
      <c r="C1978" s="8"/>
      <c r="D1978" s="8"/>
    </row>
    <row r="1979" spans="1:4" x14ac:dyDescent="0.25">
      <c r="A1979" s="6">
        <v>540407</v>
      </c>
      <c r="B1979" s="7" t="s">
        <v>100</v>
      </c>
      <c r="C1979" s="8"/>
      <c r="D1979" s="8"/>
    </row>
    <row r="1980" spans="1:4" x14ac:dyDescent="0.25">
      <c r="A1980" s="6">
        <v>540408</v>
      </c>
      <c r="B1980" s="7" t="s">
        <v>101</v>
      </c>
      <c r="C1980" s="8"/>
      <c r="D1980" s="8"/>
    </row>
    <row r="1981" spans="1:4" x14ac:dyDescent="0.25">
      <c r="A1981" s="6">
        <v>540409</v>
      </c>
      <c r="B1981" s="7" t="s">
        <v>102</v>
      </c>
      <c r="C1981" s="8"/>
      <c r="D1981" s="8"/>
    </row>
    <row r="1982" spans="1:4" x14ac:dyDescent="0.25">
      <c r="A1982" s="6">
        <v>540410</v>
      </c>
      <c r="B1982" s="7" t="s">
        <v>103</v>
      </c>
      <c r="C1982" s="8"/>
      <c r="D1982" s="8"/>
    </row>
    <row r="1983" spans="1:4" x14ac:dyDescent="0.25">
      <c r="A1983" s="6">
        <v>540411</v>
      </c>
      <c r="B1983" s="7" t="s">
        <v>104</v>
      </c>
      <c r="C1983" s="8"/>
      <c r="D1983" s="8"/>
    </row>
    <row r="1984" spans="1:4" x14ac:dyDescent="0.25">
      <c r="A1984" s="6">
        <v>540412</v>
      </c>
      <c r="B1984" s="7" t="s">
        <v>105</v>
      </c>
      <c r="C1984" s="8"/>
      <c r="D1984" s="8"/>
    </row>
    <row r="1985" spans="1:4" x14ac:dyDescent="0.25">
      <c r="A1985" s="6">
        <v>540413</v>
      </c>
      <c r="B1985" s="7" t="s">
        <v>106</v>
      </c>
      <c r="C1985" s="8"/>
      <c r="D1985" s="8"/>
    </row>
    <row r="1986" spans="1:4" x14ac:dyDescent="0.25">
      <c r="A1986" s="6">
        <v>540414</v>
      </c>
      <c r="B1986" s="7" t="s">
        <v>107</v>
      </c>
      <c r="C1986" s="8"/>
      <c r="D1986" s="8"/>
    </row>
    <row r="1987" spans="1:4" ht="15.75" thickBot="1" x14ac:dyDescent="0.3">
      <c r="A1987" s="19">
        <v>540415</v>
      </c>
      <c r="B1987" s="20" t="s">
        <v>108</v>
      </c>
      <c r="C1987" s="34"/>
      <c r="D1987" s="34"/>
    </row>
    <row r="1988" spans="1:4" ht="15.75" thickBot="1" x14ac:dyDescent="0.3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25">
      <c r="A1989" s="12">
        <v>5405</v>
      </c>
      <c r="B1989" s="13" t="s">
        <v>214</v>
      </c>
      <c r="C1989" s="14"/>
      <c r="D1989" s="14"/>
    </row>
    <row r="1990" spans="1:4" x14ac:dyDescent="0.25">
      <c r="A1990" s="6">
        <v>540501</v>
      </c>
      <c r="B1990" s="7" t="s">
        <v>94</v>
      </c>
      <c r="C1990" s="8"/>
      <c r="D1990" s="8"/>
    </row>
    <row r="1991" spans="1:4" x14ac:dyDescent="0.25">
      <c r="A1991" s="6">
        <v>540502</v>
      </c>
      <c r="B1991" s="7" t="s">
        <v>95</v>
      </c>
      <c r="C1991" s="8"/>
      <c r="D1991" s="8"/>
    </row>
    <row r="1992" spans="1:4" x14ac:dyDescent="0.25">
      <c r="A1992" s="6">
        <v>540503</v>
      </c>
      <c r="B1992" s="7" t="s">
        <v>96</v>
      </c>
      <c r="C1992" s="8"/>
      <c r="D1992" s="8"/>
    </row>
    <row r="1993" spans="1:4" x14ac:dyDescent="0.25">
      <c r="A1993" s="6">
        <v>540504</v>
      </c>
      <c r="B1993" s="7" t="s">
        <v>97</v>
      </c>
      <c r="C1993" s="8"/>
      <c r="D1993" s="8"/>
    </row>
    <row r="1994" spans="1:4" x14ac:dyDescent="0.25">
      <c r="A1994" s="6">
        <v>540505</v>
      </c>
      <c r="B1994" s="7" t="s">
        <v>98</v>
      </c>
      <c r="C1994" s="8"/>
      <c r="D1994" s="8"/>
    </row>
    <row r="1995" spans="1:4" x14ac:dyDescent="0.25">
      <c r="A1995" s="6">
        <v>540506</v>
      </c>
      <c r="B1995" s="7" t="s">
        <v>99</v>
      </c>
      <c r="C1995" s="8"/>
      <c r="D1995" s="8"/>
    </row>
    <row r="1996" spans="1:4" x14ac:dyDescent="0.25">
      <c r="A1996" s="6">
        <v>540507</v>
      </c>
      <c r="B1996" s="7" t="s">
        <v>100</v>
      </c>
      <c r="C1996" s="8"/>
      <c r="D1996" s="8"/>
    </row>
    <row r="1997" spans="1:4" x14ac:dyDescent="0.25">
      <c r="A1997" s="6">
        <v>540508</v>
      </c>
      <c r="B1997" s="7" t="s">
        <v>101</v>
      </c>
      <c r="C1997" s="8"/>
      <c r="D1997" s="8"/>
    </row>
    <row r="1998" spans="1:4" x14ac:dyDescent="0.25">
      <c r="A1998" s="6">
        <v>540509</v>
      </c>
      <c r="B1998" s="7" t="s">
        <v>102</v>
      </c>
      <c r="C1998" s="8"/>
      <c r="D1998" s="8"/>
    </row>
    <row r="1999" spans="1:4" x14ac:dyDescent="0.25">
      <c r="A1999" s="6">
        <v>540510</v>
      </c>
      <c r="B1999" s="7" t="s">
        <v>103</v>
      </c>
      <c r="C1999" s="8"/>
      <c r="D1999" s="8"/>
    </row>
    <row r="2000" spans="1:4" x14ac:dyDescent="0.25">
      <c r="A2000" s="6">
        <v>540511</v>
      </c>
      <c r="B2000" s="7" t="s">
        <v>104</v>
      </c>
      <c r="C2000" s="8"/>
      <c r="D2000" s="8"/>
    </row>
    <row r="2001" spans="1:4" x14ac:dyDescent="0.25">
      <c r="A2001" s="6">
        <v>540512</v>
      </c>
      <c r="B2001" s="7" t="s">
        <v>105</v>
      </c>
      <c r="C2001" s="8"/>
      <c r="D2001" s="8"/>
    </row>
    <row r="2002" spans="1:4" x14ac:dyDescent="0.25">
      <c r="A2002" s="6">
        <v>540513</v>
      </c>
      <c r="B2002" s="7" t="s">
        <v>106</v>
      </c>
      <c r="C2002" s="8"/>
      <c r="D2002" s="8"/>
    </row>
    <row r="2003" spans="1:4" x14ac:dyDescent="0.25">
      <c r="A2003" s="6">
        <v>540514</v>
      </c>
      <c r="B2003" s="7" t="s">
        <v>107</v>
      </c>
      <c r="C2003" s="8"/>
      <c r="D2003" s="8"/>
    </row>
    <row r="2004" spans="1:4" ht="15.75" thickBot="1" x14ac:dyDescent="0.3">
      <c r="A2004" s="19">
        <v>540515</v>
      </c>
      <c r="B2004" s="20" t="s">
        <v>108</v>
      </c>
      <c r="C2004" s="34"/>
      <c r="D2004" s="34"/>
    </row>
    <row r="2005" spans="1:4" ht="15.75" thickBot="1" x14ac:dyDescent="0.3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25">
      <c r="A2006" s="12">
        <v>5406</v>
      </c>
      <c r="B2006" s="13" t="s">
        <v>429</v>
      </c>
      <c r="C2006" s="14"/>
      <c r="D2006" s="14"/>
    </row>
    <row r="2007" spans="1:4" x14ac:dyDescent="0.25">
      <c r="A2007" s="6">
        <v>540601</v>
      </c>
      <c r="B2007" s="7" t="s">
        <v>94</v>
      </c>
      <c r="C2007" s="8"/>
      <c r="D2007" s="8"/>
    </row>
    <row r="2008" spans="1:4" x14ac:dyDescent="0.25">
      <c r="A2008" s="6">
        <v>540602</v>
      </c>
      <c r="B2008" s="7" t="s">
        <v>95</v>
      </c>
      <c r="C2008" s="8"/>
      <c r="D2008" s="8"/>
    </row>
    <row r="2009" spans="1:4" x14ac:dyDescent="0.25">
      <c r="A2009" s="6">
        <v>540603</v>
      </c>
      <c r="B2009" s="7" t="s">
        <v>96</v>
      </c>
      <c r="C2009" s="8"/>
      <c r="D2009" s="8"/>
    </row>
    <row r="2010" spans="1:4" x14ac:dyDescent="0.25">
      <c r="A2010" s="6">
        <v>540604</v>
      </c>
      <c r="B2010" s="7" t="s">
        <v>97</v>
      </c>
      <c r="C2010" s="8"/>
      <c r="D2010" s="8"/>
    </row>
    <row r="2011" spans="1:4" x14ac:dyDescent="0.25">
      <c r="A2011" s="6">
        <v>540605</v>
      </c>
      <c r="B2011" s="7" t="s">
        <v>98</v>
      </c>
      <c r="C2011" s="8"/>
      <c r="D2011" s="8"/>
    </row>
    <row r="2012" spans="1:4" x14ac:dyDescent="0.25">
      <c r="A2012" s="6">
        <v>540606</v>
      </c>
      <c r="B2012" s="7" t="s">
        <v>99</v>
      </c>
      <c r="C2012" s="8"/>
      <c r="D2012" s="8"/>
    </row>
    <row r="2013" spans="1:4" x14ac:dyDescent="0.25">
      <c r="A2013" s="6">
        <v>540607</v>
      </c>
      <c r="B2013" s="7" t="s">
        <v>100</v>
      </c>
      <c r="C2013" s="8"/>
      <c r="D2013" s="8"/>
    </row>
    <row r="2014" spans="1:4" x14ac:dyDescent="0.25">
      <c r="A2014" s="16">
        <v>540608</v>
      </c>
      <c r="B2014" s="17" t="s">
        <v>101</v>
      </c>
      <c r="C2014" s="18"/>
      <c r="D2014" s="18"/>
    </row>
    <row r="2015" spans="1:4" x14ac:dyDescent="0.25">
      <c r="A2015" s="6">
        <v>540609</v>
      </c>
      <c r="B2015" s="7" t="s">
        <v>102</v>
      </c>
      <c r="C2015" s="8"/>
      <c r="D2015" s="8"/>
    </row>
    <row r="2016" spans="1:4" x14ac:dyDescent="0.25">
      <c r="A2016" s="6">
        <v>540610</v>
      </c>
      <c r="B2016" s="7" t="s">
        <v>103</v>
      </c>
      <c r="C2016" s="8"/>
      <c r="D2016" s="8"/>
    </row>
    <row r="2017" spans="1:4" x14ac:dyDescent="0.25">
      <c r="A2017" s="6">
        <v>540611</v>
      </c>
      <c r="B2017" s="7" t="s">
        <v>104</v>
      </c>
      <c r="C2017" s="8"/>
      <c r="D2017" s="8"/>
    </row>
    <row r="2018" spans="1:4" x14ac:dyDescent="0.25">
      <c r="A2018" s="6">
        <v>540612</v>
      </c>
      <c r="B2018" s="7" t="s">
        <v>105</v>
      </c>
      <c r="C2018" s="8"/>
      <c r="D2018" s="8"/>
    </row>
    <row r="2019" spans="1:4" x14ac:dyDescent="0.25">
      <c r="A2019" s="6">
        <v>540613</v>
      </c>
      <c r="B2019" s="7" t="s">
        <v>106</v>
      </c>
      <c r="C2019" s="8"/>
      <c r="D2019" s="8"/>
    </row>
    <row r="2020" spans="1:4" x14ac:dyDescent="0.25">
      <c r="A2020" s="6">
        <v>540614</v>
      </c>
      <c r="B2020" s="7" t="s">
        <v>107</v>
      </c>
      <c r="C2020" s="8"/>
      <c r="D2020" s="8"/>
    </row>
    <row r="2021" spans="1:4" ht="15.75" thickBot="1" x14ac:dyDescent="0.3">
      <c r="A2021" s="19">
        <v>540615</v>
      </c>
      <c r="B2021" s="20" t="s">
        <v>108</v>
      </c>
      <c r="C2021" s="34"/>
      <c r="D2021" s="34"/>
    </row>
    <row r="2022" spans="1:4" ht="15.75" thickBot="1" x14ac:dyDescent="0.3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25">
      <c r="A2023" s="12">
        <v>5407</v>
      </c>
      <c r="B2023" s="13" t="s">
        <v>430</v>
      </c>
      <c r="C2023" s="14"/>
      <c r="D2023" s="14"/>
    </row>
    <row r="2024" spans="1:4" x14ac:dyDescent="0.25">
      <c r="A2024" s="6">
        <v>540701</v>
      </c>
      <c r="B2024" s="7" t="s">
        <v>94</v>
      </c>
      <c r="C2024" s="8"/>
      <c r="D2024" s="8"/>
    </row>
    <row r="2025" spans="1:4" x14ac:dyDescent="0.25">
      <c r="A2025" s="6">
        <v>540702</v>
      </c>
      <c r="B2025" s="7" t="s">
        <v>95</v>
      </c>
      <c r="C2025" s="8"/>
      <c r="D2025" s="8"/>
    </row>
    <row r="2026" spans="1:4" x14ac:dyDescent="0.25">
      <c r="A2026" s="6">
        <v>540703</v>
      </c>
      <c r="B2026" s="7" t="s">
        <v>96</v>
      </c>
      <c r="C2026" s="8"/>
      <c r="D2026" s="8"/>
    </row>
    <row r="2027" spans="1:4" x14ac:dyDescent="0.25">
      <c r="A2027" s="6">
        <v>540704</v>
      </c>
      <c r="B2027" s="7" t="s">
        <v>97</v>
      </c>
      <c r="C2027" s="8"/>
      <c r="D2027" s="8"/>
    </row>
    <row r="2028" spans="1:4" x14ac:dyDescent="0.25">
      <c r="A2028" s="6">
        <v>540705</v>
      </c>
      <c r="B2028" s="7" t="s">
        <v>98</v>
      </c>
      <c r="C2028" s="8"/>
      <c r="D2028" s="8"/>
    </row>
    <row r="2029" spans="1:4" x14ac:dyDescent="0.25">
      <c r="A2029" s="6">
        <v>540706</v>
      </c>
      <c r="B2029" s="7" t="s">
        <v>99</v>
      </c>
      <c r="C2029" s="8"/>
      <c r="D2029" s="8"/>
    </row>
    <row r="2030" spans="1:4" x14ac:dyDescent="0.25">
      <c r="A2030" s="6">
        <v>540707</v>
      </c>
      <c r="B2030" s="7" t="s">
        <v>100</v>
      </c>
      <c r="C2030" s="8"/>
      <c r="D2030" s="8"/>
    </row>
    <row r="2031" spans="1:4" x14ac:dyDescent="0.25">
      <c r="A2031" s="16">
        <v>540708</v>
      </c>
      <c r="B2031" s="17" t="s">
        <v>101</v>
      </c>
      <c r="C2031" s="18"/>
      <c r="D2031" s="18"/>
    </row>
    <row r="2032" spans="1:4" x14ac:dyDescent="0.25">
      <c r="A2032" s="6">
        <v>540709</v>
      </c>
      <c r="B2032" s="7" t="s">
        <v>102</v>
      </c>
      <c r="C2032" s="8"/>
      <c r="D2032" s="8"/>
    </row>
    <row r="2033" spans="1:4" x14ac:dyDescent="0.25">
      <c r="A2033" s="6">
        <v>540710</v>
      </c>
      <c r="B2033" s="7" t="s">
        <v>103</v>
      </c>
      <c r="C2033" s="8"/>
      <c r="D2033" s="8"/>
    </row>
    <row r="2034" spans="1:4" x14ac:dyDescent="0.25">
      <c r="A2034" s="6">
        <v>540711</v>
      </c>
      <c r="B2034" s="7" t="s">
        <v>104</v>
      </c>
      <c r="C2034" s="8"/>
      <c r="D2034" s="8"/>
    </row>
    <row r="2035" spans="1:4" x14ac:dyDescent="0.25">
      <c r="A2035" s="6">
        <v>540712</v>
      </c>
      <c r="B2035" s="7" t="s">
        <v>105</v>
      </c>
      <c r="C2035" s="8"/>
      <c r="D2035" s="8"/>
    </row>
    <row r="2036" spans="1:4" x14ac:dyDescent="0.25">
      <c r="A2036" s="6">
        <v>540713</v>
      </c>
      <c r="B2036" s="7" t="s">
        <v>106</v>
      </c>
      <c r="C2036" s="8"/>
      <c r="D2036" s="8"/>
    </row>
    <row r="2037" spans="1:4" x14ac:dyDescent="0.25">
      <c r="A2037" s="6">
        <v>540714</v>
      </c>
      <c r="B2037" s="7" t="s">
        <v>107</v>
      </c>
      <c r="C2037" s="8"/>
      <c r="D2037" s="8"/>
    </row>
    <row r="2038" spans="1:4" ht="15.75" thickBot="1" x14ac:dyDescent="0.3">
      <c r="A2038" s="19">
        <v>540715</v>
      </c>
      <c r="B2038" s="20" t="s">
        <v>108</v>
      </c>
      <c r="C2038" s="34"/>
      <c r="D2038" s="34"/>
    </row>
    <row r="2039" spans="1:4" ht="15.75" thickBot="1" x14ac:dyDescent="0.3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25">
      <c r="A2040" s="12">
        <v>5408</v>
      </c>
      <c r="B2040" s="13" t="s">
        <v>404</v>
      </c>
      <c r="C2040" s="14"/>
      <c r="D2040" s="14"/>
    </row>
    <row r="2041" spans="1:4" x14ac:dyDescent="0.25">
      <c r="A2041" s="6">
        <v>540801</v>
      </c>
      <c r="B2041" s="7" t="s">
        <v>94</v>
      </c>
      <c r="C2041" s="8"/>
      <c r="D2041" s="8"/>
    </row>
    <row r="2042" spans="1:4" x14ac:dyDescent="0.25">
      <c r="A2042" s="6">
        <v>540802</v>
      </c>
      <c r="B2042" s="7" t="s">
        <v>95</v>
      </c>
      <c r="C2042" s="8"/>
      <c r="D2042" s="8"/>
    </row>
    <row r="2043" spans="1:4" x14ac:dyDescent="0.25">
      <c r="A2043" s="6">
        <v>540803</v>
      </c>
      <c r="B2043" s="7" t="s">
        <v>96</v>
      </c>
      <c r="C2043" s="8"/>
      <c r="D2043" s="8"/>
    </row>
    <row r="2044" spans="1:4" x14ac:dyDescent="0.25">
      <c r="A2044" s="6">
        <v>540804</v>
      </c>
      <c r="B2044" s="7" t="s">
        <v>97</v>
      </c>
      <c r="C2044" s="8"/>
      <c r="D2044" s="8"/>
    </row>
    <row r="2045" spans="1:4" x14ac:dyDescent="0.25">
      <c r="A2045" s="6">
        <v>540805</v>
      </c>
      <c r="B2045" s="7" t="s">
        <v>98</v>
      </c>
      <c r="C2045" s="8"/>
      <c r="D2045" s="8"/>
    </row>
    <row r="2046" spans="1:4" x14ac:dyDescent="0.25">
      <c r="A2046" s="6">
        <v>540806</v>
      </c>
      <c r="B2046" s="7" t="s">
        <v>99</v>
      </c>
      <c r="C2046" s="8"/>
      <c r="D2046" s="8"/>
    </row>
    <row r="2047" spans="1:4" x14ac:dyDescent="0.25">
      <c r="A2047" s="6">
        <v>540807</v>
      </c>
      <c r="B2047" s="7" t="s">
        <v>100</v>
      </c>
      <c r="C2047" s="8"/>
      <c r="D2047" s="8"/>
    </row>
    <row r="2048" spans="1:4" x14ac:dyDescent="0.25">
      <c r="A2048" s="6">
        <v>540808</v>
      </c>
      <c r="B2048" s="7" t="s">
        <v>101</v>
      </c>
      <c r="C2048" s="8"/>
      <c r="D2048" s="8"/>
    </row>
    <row r="2049" spans="1:4" x14ac:dyDescent="0.25">
      <c r="A2049" s="6">
        <v>540809</v>
      </c>
      <c r="B2049" s="7" t="s">
        <v>102</v>
      </c>
      <c r="C2049" s="8"/>
      <c r="D2049" s="8"/>
    </row>
    <row r="2050" spans="1:4" x14ac:dyDescent="0.25">
      <c r="A2050" s="6">
        <v>540810</v>
      </c>
      <c r="B2050" s="7" t="s">
        <v>103</v>
      </c>
      <c r="C2050" s="8"/>
      <c r="D2050" s="8"/>
    </row>
    <row r="2051" spans="1:4" x14ac:dyDescent="0.25">
      <c r="A2051" s="6">
        <v>540811</v>
      </c>
      <c r="B2051" s="7" t="s">
        <v>104</v>
      </c>
      <c r="C2051" s="8"/>
      <c r="D2051" s="8"/>
    </row>
    <row r="2052" spans="1:4" x14ac:dyDescent="0.25">
      <c r="A2052" s="6">
        <v>540812</v>
      </c>
      <c r="B2052" s="7" t="s">
        <v>105</v>
      </c>
      <c r="C2052" s="8"/>
      <c r="D2052" s="8"/>
    </row>
    <row r="2053" spans="1:4" x14ac:dyDescent="0.25">
      <c r="A2053" s="6">
        <v>540813</v>
      </c>
      <c r="B2053" s="7" t="s">
        <v>106</v>
      </c>
      <c r="C2053" s="8"/>
      <c r="D2053" s="8"/>
    </row>
    <row r="2054" spans="1:4" x14ac:dyDescent="0.25">
      <c r="A2054" s="6">
        <v>540814</v>
      </c>
      <c r="B2054" s="7" t="s">
        <v>107</v>
      </c>
      <c r="C2054" s="8"/>
      <c r="D2054" s="8"/>
    </row>
    <row r="2055" spans="1:4" ht="15.75" thickBot="1" x14ac:dyDescent="0.3">
      <c r="A2055" s="19">
        <v>540815</v>
      </c>
      <c r="B2055" s="20" t="s">
        <v>108</v>
      </c>
      <c r="C2055" s="34"/>
      <c r="D2055" s="34"/>
    </row>
    <row r="2056" spans="1:4" ht="15.75" thickBot="1" x14ac:dyDescent="0.3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25">
      <c r="A2057" s="12">
        <v>5409</v>
      </c>
      <c r="B2057" s="13" t="s">
        <v>405</v>
      </c>
      <c r="C2057" s="14"/>
      <c r="D2057" s="14"/>
    </row>
    <row r="2058" spans="1:4" x14ac:dyDescent="0.25">
      <c r="A2058" s="6">
        <v>540901</v>
      </c>
      <c r="B2058" s="7" t="s">
        <v>94</v>
      </c>
      <c r="C2058" s="8"/>
      <c r="D2058" s="8"/>
    </row>
    <row r="2059" spans="1:4" x14ac:dyDescent="0.25">
      <c r="A2059" s="6">
        <v>540902</v>
      </c>
      <c r="B2059" s="7" t="s">
        <v>95</v>
      </c>
      <c r="C2059" s="8"/>
      <c r="D2059" s="8"/>
    </row>
    <row r="2060" spans="1:4" x14ac:dyDescent="0.25">
      <c r="A2060" s="6">
        <v>540903</v>
      </c>
      <c r="B2060" s="7" t="s">
        <v>96</v>
      </c>
      <c r="C2060" s="8"/>
      <c r="D2060" s="8"/>
    </row>
    <row r="2061" spans="1:4" x14ac:dyDescent="0.25">
      <c r="A2061" s="6">
        <v>540904</v>
      </c>
      <c r="B2061" s="7" t="s">
        <v>97</v>
      </c>
      <c r="C2061" s="8"/>
      <c r="D2061" s="8"/>
    </row>
    <row r="2062" spans="1:4" x14ac:dyDescent="0.25">
      <c r="A2062" s="6">
        <v>540905</v>
      </c>
      <c r="B2062" s="7" t="s">
        <v>98</v>
      </c>
      <c r="C2062" s="8"/>
      <c r="D2062" s="8"/>
    </row>
    <row r="2063" spans="1:4" x14ac:dyDescent="0.25">
      <c r="A2063" s="6">
        <v>540906</v>
      </c>
      <c r="B2063" s="7" t="s">
        <v>99</v>
      </c>
      <c r="C2063" s="8"/>
      <c r="D2063" s="8"/>
    </row>
    <row r="2064" spans="1:4" x14ac:dyDescent="0.25">
      <c r="A2064" s="6">
        <v>540907</v>
      </c>
      <c r="B2064" s="7" t="s">
        <v>100</v>
      </c>
      <c r="C2064" s="8"/>
      <c r="D2064" s="8"/>
    </row>
    <row r="2065" spans="1:4" x14ac:dyDescent="0.25">
      <c r="A2065" s="6">
        <v>540908</v>
      </c>
      <c r="B2065" s="7" t="s">
        <v>101</v>
      </c>
      <c r="C2065" s="8"/>
      <c r="D2065" s="8"/>
    </row>
    <row r="2066" spans="1:4" x14ac:dyDescent="0.25">
      <c r="A2066" s="6">
        <v>540909</v>
      </c>
      <c r="B2066" s="7" t="s">
        <v>102</v>
      </c>
      <c r="C2066" s="8"/>
      <c r="D2066" s="8"/>
    </row>
    <row r="2067" spans="1:4" x14ac:dyDescent="0.25">
      <c r="A2067" s="6">
        <v>540910</v>
      </c>
      <c r="B2067" s="7" t="s">
        <v>103</v>
      </c>
      <c r="C2067" s="8"/>
      <c r="D2067" s="8"/>
    </row>
    <row r="2068" spans="1:4" x14ac:dyDescent="0.25">
      <c r="A2068" s="6">
        <v>540911</v>
      </c>
      <c r="B2068" s="7" t="s">
        <v>104</v>
      </c>
      <c r="C2068" s="8"/>
      <c r="D2068" s="8"/>
    </row>
    <row r="2069" spans="1:4" x14ac:dyDescent="0.25">
      <c r="A2069" s="6">
        <v>540912</v>
      </c>
      <c r="B2069" s="7" t="s">
        <v>105</v>
      </c>
      <c r="C2069" s="8"/>
      <c r="D2069" s="8"/>
    </row>
    <row r="2070" spans="1:4" x14ac:dyDescent="0.25">
      <c r="A2070" s="6">
        <v>540913</v>
      </c>
      <c r="B2070" s="7" t="s">
        <v>106</v>
      </c>
      <c r="C2070" s="8"/>
      <c r="D2070" s="8"/>
    </row>
    <row r="2071" spans="1:4" x14ac:dyDescent="0.25">
      <c r="A2071" s="6">
        <v>540914</v>
      </c>
      <c r="B2071" s="7" t="s">
        <v>107</v>
      </c>
      <c r="C2071" s="8"/>
      <c r="D2071" s="8"/>
    </row>
    <row r="2072" spans="1:4" ht="15.75" thickBot="1" x14ac:dyDescent="0.3">
      <c r="A2072" s="19">
        <v>540915</v>
      </c>
      <c r="B2072" s="20" t="s">
        <v>108</v>
      </c>
      <c r="C2072" s="34"/>
      <c r="D2072" s="34"/>
    </row>
    <row r="2073" spans="1:4" ht="15.75" thickBot="1" x14ac:dyDescent="0.3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25">
      <c r="A2074" s="12">
        <v>5410</v>
      </c>
      <c r="B2074" s="13" t="s">
        <v>406</v>
      </c>
      <c r="C2074" s="14"/>
      <c r="D2074" s="14"/>
    </row>
    <row r="2075" spans="1:4" x14ac:dyDescent="0.25">
      <c r="A2075" s="6">
        <v>541001</v>
      </c>
      <c r="B2075" s="7" t="s">
        <v>94</v>
      </c>
      <c r="C2075" s="8"/>
      <c r="D2075" s="8"/>
    </row>
    <row r="2076" spans="1:4" x14ac:dyDescent="0.25">
      <c r="A2076" s="6">
        <v>541002</v>
      </c>
      <c r="B2076" s="7" t="s">
        <v>95</v>
      </c>
      <c r="C2076" s="8"/>
      <c r="D2076" s="8"/>
    </row>
    <row r="2077" spans="1:4" x14ac:dyDescent="0.25">
      <c r="A2077" s="6">
        <v>541003</v>
      </c>
      <c r="B2077" s="7" t="s">
        <v>96</v>
      </c>
      <c r="C2077" s="8"/>
      <c r="D2077" s="8"/>
    </row>
    <row r="2078" spans="1:4" x14ac:dyDescent="0.25">
      <c r="A2078" s="6">
        <v>541004</v>
      </c>
      <c r="B2078" s="7" t="s">
        <v>97</v>
      </c>
      <c r="C2078" s="8"/>
      <c r="D2078" s="8"/>
    </row>
    <row r="2079" spans="1:4" x14ac:dyDescent="0.25">
      <c r="A2079" s="6">
        <v>541005</v>
      </c>
      <c r="B2079" s="7" t="s">
        <v>98</v>
      </c>
      <c r="C2079" s="8"/>
      <c r="D2079" s="8"/>
    </row>
    <row r="2080" spans="1:4" x14ac:dyDescent="0.25">
      <c r="A2080" s="6">
        <v>541006</v>
      </c>
      <c r="B2080" s="7" t="s">
        <v>99</v>
      </c>
      <c r="C2080" s="8"/>
      <c r="D2080" s="8"/>
    </row>
    <row r="2081" spans="1:4" x14ac:dyDescent="0.25">
      <c r="A2081" s="6">
        <v>541007</v>
      </c>
      <c r="B2081" s="7" t="s">
        <v>100</v>
      </c>
      <c r="C2081" s="8"/>
      <c r="D2081" s="8"/>
    </row>
    <row r="2082" spans="1:4" x14ac:dyDescent="0.25">
      <c r="A2082" s="6">
        <v>541008</v>
      </c>
      <c r="B2082" s="7" t="s">
        <v>101</v>
      </c>
      <c r="C2082" s="8"/>
      <c r="D2082" s="8"/>
    </row>
    <row r="2083" spans="1:4" x14ac:dyDescent="0.25">
      <c r="A2083" s="6">
        <v>541009</v>
      </c>
      <c r="B2083" s="7" t="s">
        <v>102</v>
      </c>
      <c r="C2083" s="8"/>
      <c r="D2083" s="8"/>
    </row>
    <row r="2084" spans="1:4" x14ac:dyDescent="0.25">
      <c r="A2084" s="6">
        <v>541010</v>
      </c>
      <c r="B2084" s="7" t="s">
        <v>103</v>
      </c>
      <c r="C2084" s="8"/>
      <c r="D2084" s="8"/>
    </row>
    <row r="2085" spans="1:4" x14ac:dyDescent="0.25">
      <c r="A2085" s="6">
        <v>541011</v>
      </c>
      <c r="B2085" s="7" t="s">
        <v>104</v>
      </c>
      <c r="C2085" s="8"/>
      <c r="D2085" s="8"/>
    </row>
    <row r="2086" spans="1:4" x14ac:dyDescent="0.25">
      <c r="A2086" s="6">
        <v>541012</v>
      </c>
      <c r="B2086" s="7" t="s">
        <v>105</v>
      </c>
      <c r="C2086" s="8"/>
      <c r="D2086" s="8"/>
    </row>
    <row r="2087" spans="1:4" x14ac:dyDescent="0.25">
      <c r="A2087" s="6">
        <v>541013</v>
      </c>
      <c r="B2087" s="7" t="s">
        <v>106</v>
      </c>
      <c r="C2087" s="8"/>
      <c r="D2087" s="8"/>
    </row>
    <row r="2088" spans="1:4" x14ac:dyDescent="0.25">
      <c r="A2088" s="6">
        <v>541014</v>
      </c>
      <c r="B2088" s="7" t="s">
        <v>107</v>
      </c>
      <c r="C2088" s="8"/>
      <c r="D2088" s="8"/>
    </row>
    <row r="2089" spans="1:4" ht="15.75" thickBot="1" x14ac:dyDescent="0.3">
      <c r="A2089" s="19">
        <v>541015</v>
      </c>
      <c r="B2089" s="20" t="s">
        <v>108</v>
      </c>
      <c r="C2089" s="34"/>
      <c r="D2089" s="34"/>
    </row>
    <row r="2090" spans="1:4" ht="15.75" thickBot="1" x14ac:dyDescent="0.3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25">
      <c r="A2091" s="12">
        <v>5411</v>
      </c>
      <c r="B2091" s="13" t="s">
        <v>407</v>
      </c>
      <c r="C2091" s="14"/>
      <c r="D2091" s="14"/>
    </row>
    <row r="2092" spans="1:4" x14ac:dyDescent="0.25">
      <c r="A2092" s="6">
        <v>541101</v>
      </c>
      <c r="B2092" s="7" t="s">
        <v>94</v>
      </c>
      <c r="C2092" s="8"/>
      <c r="D2092" s="8"/>
    </row>
    <row r="2093" spans="1:4" x14ac:dyDescent="0.25">
      <c r="A2093" s="6">
        <v>541102</v>
      </c>
      <c r="B2093" s="7" t="s">
        <v>95</v>
      </c>
      <c r="C2093" s="8"/>
      <c r="D2093" s="8"/>
    </row>
    <row r="2094" spans="1:4" x14ac:dyDescent="0.25">
      <c r="A2094" s="6">
        <v>541103</v>
      </c>
      <c r="B2094" s="7" t="s">
        <v>96</v>
      </c>
      <c r="C2094" s="8"/>
      <c r="D2094" s="8"/>
    </row>
    <row r="2095" spans="1:4" x14ac:dyDescent="0.25">
      <c r="A2095" s="6">
        <v>541104</v>
      </c>
      <c r="B2095" s="7" t="s">
        <v>97</v>
      </c>
      <c r="C2095" s="8"/>
      <c r="D2095" s="8"/>
    </row>
    <row r="2096" spans="1:4" x14ac:dyDescent="0.25">
      <c r="A2096" s="6">
        <v>541105</v>
      </c>
      <c r="B2096" s="7" t="s">
        <v>98</v>
      </c>
      <c r="C2096" s="8"/>
      <c r="D2096" s="8"/>
    </row>
    <row r="2097" spans="1:4" x14ac:dyDescent="0.25">
      <c r="A2097" s="6">
        <v>541106</v>
      </c>
      <c r="B2097" s="7" t="s">
        <v>99</v>
      </c>
      <c r="C2097" s="8"/>
      <c r="D2097" s="8"/>
    </row>
    <row r="2098" spans="1:4" x14ac:dyDescent="0.25">
      <c r="A2098" s="6">
        <v>541107</v>
      </c>
      <c r="B2098" s="7" t="s">
        <v>100</v>
      </c>
      <c r="C2098" s="8"/>
      <c r="D2098" s="8"/>
    </row>
    <row r="2099" spans="1:4" x14ac:dyDescent="0.25">
      <c r="A2099" s="6">
        <v>541108</v>
      </c>
      <c r="B2099" s="7" t="s">
        <v>101</v>
      </c>
      <c r="C2099" s="8"/>
      <c r="D2099" s="8"/>
    </row>
    <row r="2100" spans="1:4" x14ac:dyDescent="0.25">
      <c r="A2100" s="6">
        <v>541109</v>
      </c>
      <c r="B2100" s="7" t="s">
        <v>102</v>
      </c>
      <c r="C2100" s="8"/>
      <c r="D2100" s="8"/>
    </row>
    <row r="2101" spans="1:4" x14ac:dyDescent="0.25">
      <c r="A2101" s="6">
        <v>541110</v>
      </c>
      <c r="B2101" s="7" t="s">
        <v>103</v>
      </c>
      <c r="C2101" s="8"/>
      <c r="D2101" s="8"/>
    </row>
    <row r="2102" spans="1:4" x14ac:dyDescent="0.25">
      <c r="A2102" s="6">
        <v>541111</v>
      </c>
      <c r="B2102" s="7" t="s">
        <v>104</v>
      </c>
      <c r="C2102" s="8"/>
      <c r="D2102" s="8"/>
    </row>
    <row r="2103" spans="1:4" x14ac:dyDescent="0.25">
      <c r="A2103" s="6">
        <v>541112</v>
      </c>
      <c r="B2103" s="7" t="s">
        <v>105</v>
      </c>
      <c r="C2103" s="8"/>
      <c r="D2103" s="8"/>
    </row>
    <row r="2104" spans="1:4" x14ac:dyDescent="0.25">
      <c r="A2104" s="6">
        <v>541113</v>
      </c>
      <c r="B2104" s="7" t="s">
        <v>106</v>
      </c>
      <c r="C2104" s="8"/>
      <c r="D2104" s="8"/>
    </row>
    <row r="2105" spans="1:4" x14ac:dyDescent="0.25">
      <c r="A2105" s="6">
        <v>541114</v>
      </c>
      <c r="B2105" s="7" t="s">
        <v>107</v>
      </c>
      <c r="C2105" s="8"/>
      <c r="D2105" s="8"/>
    </row>
    <row r="2106" spans="1:4" ht="15.75" thickBot="1" x14ac:dyDescent="0.3">
      <c r="A2106" s="19">
        <v>541115</v>
      </c>
      <c r="B2106" s="20" t="s">
        <v>108</v>
      </c>
      <c r="C2106" s="34"/>
      <c r="D2106" s="34"/>
    </row>
    <row r="2107" spans="1:4" ht="15.75" thickBot="1" x14ac:dyDescent="0.3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25">
      <c r="A2108" s="12">
        <v>5412</v>
      </c>
      <c r="B2108" s="13" t="s">
        <v>431</v>
      </c>
      <c r="C2108" s="14"/>
      <c r="D2108" s="14"/>
    </row>
    <row r="2109" spans="1:4" x14ac:dyDescent="0.25">
      <c r="A2109" s="6">
        <v>541201</v>
      </c>
      <c r="B2109" s="7" t="s">
        <v>94</v>
      </c>
      <c r="C2109" s="8"/>
      <c r="D2109" s="8"/>
    </row>
    <row r="2110" spans="1:4" x14ac:dyDescent="0.25">
      <c r="A2110" s="6">
        <v>541202</v>
      </c>
      <c r="B2110" s="7" t="s">
        <v>95</v>
      </c>
      <c r="C2110" s="8"/>
      <c r="D2110" s="8"/>
    </row>
    <row r="2111" spans="1:4" x14ac:dyDescent="0.25">
      <c r="A2111" s="6">
        <v>541203</v>
      </c>
      <c r="B2111" s="7" t="s">
        <v>96</v>
      </c>
      <c r="C2111" s="8"/>
      <c r="D2111" s="8"/>
    </row>
    <row r="2112" spans="1:4" x14ac:dyDescent="0.25">
      <c r="A2112" s="6">
        <v>541204</v>
      </c>
      <c r="B2112" s="7" t="s">
        <v>97</v>
      </c>
      <c r="C2112" s="8"/>
      <c r="D2112" s="8"/>
    </row>
    <row r="2113" spans="1:4" x14ac:dyDescent="0.25">
      <c r="A2113" s="6">
        <v>541205</v>
      </c>
      <c r="B2113" s="7" t="s">
        <v>98</v>
      </c>
      <c r="C2113" s="8"/>
      <c r="D2113" s="8"/>
    </row>
    <row r="2114" spans="1:4" x14ac:dyDescent="0.25">
      <c r="A2114" s="6">
        <v>541206</v>
      </c>
      <c r="B2114" s="7" t="s">
        <v>99</v>
      </c>
      <c r="C2114" s="8"/>
      <c r="D2114" s="8"/>
    </row>
    <row r="2115" spans="1:4" x14ac:dyDescent="0.25">
      <c r="A2115" s="6">
        <v>541207</v>
      </c>
      <c r="B2115" s="7" t="s">
        <v>100</v>
      </c>
      <c r="C2115" s="8"/>
      <c r="D2115" s="8"/>
    </row>
    <row r="2116" spans="1:4" x14ac:dyDescent="0.25">
      <c r="A2116" s="6">
        <v>541208</v>
      </c>
      <c r="B2116" s="7" t="s">
        <v>101</v>
      </c>
      <c r="C2116" s="8"/>
      <c r="D2116" s="8"/>
    </row>
    <row r="2117" spans="1:4" x14ac:dyDescent="0.25">
      <c r="A2117" s="6">
        <v>541209</v>
      </c>
      <c r="B2117" s="7" t="s">
        <v>102</v>
      </c>
      <c r="C2117" s="8"/>
      <c r="D2117" s="8"/>
    </row>
    <row r="2118" spans="1:4" x14ac:dyDescent="0.25">
      <c r="A2118" s="6">
        <v>541210</v>
      </c>
      <c r="B2118" s="7" t="s">
        <v>103</v>
      </c>
      <c r="C2118" s="8"/>
      <c r="D2118" s="8"/>
    </row>
    <row r="2119" spans="1:4" x14ac:dyDescent="0.25">
      <c r="A2119" s="6">
        <v>541211</v>
      </c>
      <c r="B2119" s="7" t="s">
        <v>104</v>
      </c>
      <c r="C2119" s="8"/>
      <c r="D2119" s="8"/>
    </row>
    <row r="2120" spans="1:4" x14ac:dyDescent="0.25">
      <c r="A2120" s="6">
        <v>541212</v>
      </c>
      <c r="B2120" s="7" t="s">
        <v>105</v>
      </c>
      <c r="C2120" s="8"/>
      <c r="D2120" s="8"/>
    </row>
    <row r="2121" spans="1:4" x14ac:dyDescent="0.25">
      <c r="A2121" s="6">
        <v>541213</v>
      </c>
      <c r="B2121" s="7" t="s">
        <v>106</v>
      </c>
      <c r="C2121" s="8"/>
      <c r="D2121" s="8"/>
    </row>
    <row r="2122" spans="1:4" x14ac:dyDescent="0.25">
      <c r="A2122" s="6">
        <v>541214</v>
      </c>
      <c r="B2122" s="7" t="s">
        <v>107</v>
      </c>
      <c r="C2122" s="8"/>
      <c r="D2122" s="8"/>
    </row>
    <row r="2123" spans="1:4" ht="15.75" thickBot="1" x14ac:dyDescent="0.3">
      <c r="A2123" s="19">
        <v>541215</v>
      </c>
      <c r="B2123" s="20" t="s">
        <v>108</v>
      </c>
      <c r="C2123" s="34"/>
      <c r="D2123" s="34"/>
    </row>
    <row r="2124" spans="1:4" ht="15.75" thickBot="1" x14ac:dyDescent="0.3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25">
      <c r="A2125" s="12">
        <v>5413</v>
      </c>
      <c r="B2125" s="13" t="s">
        <v>409</v>
      </c>
      <c r="C2125" s="14"/>
      <c r="D2125" s="14"/>
    </row>
    <row r="2126" spans="1:4" x14ac:dyDescent="0.25">
      <c r="A2126" s="6">
        <v>541301</v>
      </c>
      <c r="B2126" s="7" t="s">
        <v>94</v>
      </c>
      <c r="C2126" s="8"/>
      <c r="D2126" s="8"/>
    </row>
    <row r="2127" spans="1:4" x14ac:dyDescent="0.25">
      <c r="A2127" s="6">
        <v>541302</v>
      </c>
      <c r="B2127" s="7" t="s">
        <v>95</v>
      </c>
      <c r="C2127" s="8"/>
      <c r="D2127" s="8"/>
    </row>
    <row r="2128" spans="1:4" x14ac:dyDescent="0.25">
      <c r="A2128" s="6">
        <v>541303</v>
      </c>
      <c r="B2128" s="7" t="s">
        <v>96</v>
      </c>
      <c r="C2128" s="8"/>
      <c r="D2128" s="8"/>
    </row>
    <row r="2129" spans="1:4" x14ac:dyDescent="0.25">
      <c r="A2129" s="6">
        <v>541304</v>
      </c>
      <c r="B2129" s="7" t="s">
        <v>97</v>
      </c>
      <c r="C2129" s="8"/>
      <c r="D2129" s="8"/>
    </row>
    <row r="2130" spans="1:4" x14ac:dyDescent="0.25">
      <c r="A2130" s="6">
        <v>541305</v>
      </c>
      <c r="B2130" s="7" t="s">
        <v>98</v>
      </c>
      <c r="C2130" s="8"/>
      <c r="D2130" s="8"/>
    </row>
    <row r="2131" spans="1:4" x14ac:dyDescent="0.25">
      <c r="A2131" s="6">
        <v>541306</v>
      </c>
      <c r="B2131" s="7" t="s">
        <v>99</v>
      </c>
      <c r="C2131" s="8"/>
      <c r="D2131" s="8"/>
    </row>
    <row r="2132" spans="1:4" x14ac:dyDescent="0.25">
      <c r="A2132" s="6">
        <v>541307</v>
      </c>
      <c r="B2132" s="7" t="s">
        <v>100</v>
      </c>
      <c r="C2132" s="8"/>
      <c r="D2132" s="8"/>
    </row>
    <row r="2133" spans="1:4" x14ac:dyDescent="0.25">
      <c r="A2133" s="6">
        <v>541308</v>
      </c>
      <c r="B2133" s="7" t="s">
        <v>101</v>
      </c>
      <c r="C2133" s="8"/>
      <c r="D2133" s="8"/>
    </row>
    <row r="2134" spans="1:4" x14ac:dyDescent="0.25">
      <c r="A2134" s="6">
        <v>541309</v>
      </c>
      <c r="B2134" s="7" t="s">
        <v>102</v>
      </c>
      <c r="C2134" s="8"/>
      <c r="D2134" s="8"/>
    </row>
    <row r="2135" spans="1:4" x14ac:dyDescent="0.25">
      <c r="A2135" s="6">
        <v>541310</v>
      </c>
      <c r="B2135" s="7" t="s">
        <v>103</v>
      </c>
      <c r="C2135" s="8"/>
      <c r="D2135" s="8"/>
    </row>
    <row r="2136" spans="1:4" x14ac:dyDescent="0.25">
      <c r="A2136" s="6">
        <v>541311</v>
      </c>
      <c r="B2136" s="7" t="s">
        <v>104</v>
      </c>
      <c r="C2136" s="8"/>
      <c r="D2136" s="8"/>
    </row>
    <row r="2137" spans="1:4" x14ac:dyDescent="0.25">
      <c r="A2137" s="6">
        <v>541312</v>
      </c>
      <c r="B2137" s="7" t="s">
        <v>105</v>
      </c>
      <c r="C2137" s="8"/>
      <c r="D2137" s="8"/>
    </row>
    <row r="2138" spans="1:4" x14ac:dyDescent="0.25">
      <c r="A2138" s="6">
        <v>541313</v>
      </c>
      <c r="B2138" s="7" t="s">
        <v>106</v>
      </c>
      <c r="C2138" s="8"/>
      <c r="D2138" s="8"/>
    </row>
    <row r="2139" spans="1:4" x14ac:dyDescent="0.25">
      <c r="A2139" s="6">
        <v>541314</v>
      </c>
      <c r="B2139" s="7" t="s">
        <v>107</v>
      </c>
      <c r="C2139" s="8"/>
      <c r="D2139" s="8"/>
    </row>
    <row r="2140" spans="1:4" ht="15.75" thickBot="1" x14ac:dyDescent="0.3">
      <c r="A2140" s="19">
        <v>541315</v>
      </c>
      <c r="B2140" s="20" t="s">
        <v>108</v>
      </c>
      <c r="C2140" s="34"/>
      <c r="D2140" s="34"/>
    </row>
    <row r="2141" spans="1:4" ht="15.75" thickBot="1" x14ac:dyDescent="0.3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25">
      <c r="A2142" s="12">
        <v>5414</v>
      </c>
      <c r="B2142" s="13" t="s">
        <v>421</v>
      </c>
      <c r="C2142" s="14"/>
      <c r="D2142" s="14"/>
    </row>
    <row r="2143" spans="1:4" x14ac:dyDescent="0.25">
      <c r="A2143" s="6">
        <v>541401</v>
      </c>
      <c r="B2143" s="7" t="s">
        <v>94</v>
      </c>
      <c r="C2143" s="8"/>
      <c r="D2143" s="8"/>
    </row>
    <row r="2144" spans="1:4" x14ac:dyDescent="0.25">
      <c r="A2144" s="6">
        <v>541402</v>
      </c>
      <c r="B2144" s="7" t="s">
        <v>95</v>
      </c>
      <c r="C2144" s="8"/>
      <c r="D2144" s="8"/>
    </row>
    <row r="2145" spans="1:4" x14ac:dyDescent="0.25">
      <c r="A2145" s="6">
        <v>541403</v>
      </c>
      <c r="B2145" s="7" t="s">
        <v>96</v>
      </c>
      <c r="C2145" s="8"/>
      <c r="D2145" s="8"/>
    </row>
    <row r="2146" spans="1:4" x14ac:dyDescent="0.25">
      <c r="A2146" s="6">
        <v>541404</v>
      </c>
      <c r="B2146" s="7" t="s">
        <v>97</v>
      </c>
      <c r="C2146" s="8"/>
      <c r="D2146" s="8"/>
    </row>
    <row r="2147" spans="1:4" x14ac:dyDescent="0.25">
      <c r="A2147" s="6">
        <v>541405</v>
      </c>
      <c r="B2147" s="7" t="s">
        <v>98</v>
      </c>
      <c r="C2147" s="8"/>
      <c r="D2147" s="8"/>
    </row>
    <row r="2148" spans="1:4" x14ac:dyDescent="0.25">
      <c r="A2148" s="6">
        <v>541406</v>
      </c>
      <c r="B2148" s="7" t="s">
        <v>99</v>
      </c>
      <c r="C2148" s="8"/>
      <c r="D2148" s="8"/>
    </row>
    <row r="2149" spans="1:4" x14ac:dyDescent="0.25">
      <c r="A2149" s="6">
        <v>541407</v>
      </c>
      <c r="B2149" s="7" t="s">
        <v>100</v>
      </c>
      <c r="C2149" s="8"/>
      <c r="D2149" s="8"/>
    </row>
    <row r="2150" spans="1:4" x14ac:dyDescent="0.25">
      <c r="A2150" s="6">
        <v>541408</v>
      </c>
      <c r="B2150" s="7" t="s">
        <v>101</v>
      </c>
      <c r="C2150" s="8"/>
      <c r="D2150" s="8"/>
    </row>
    <row r="2151" spans="1:4" x14ac:dyDescent="0.25">
      <c r="A2151" s="6">
        <v>541409</v>
      </c>
      <c r="B2151" s="7" t="s">
        <v>102</v>
      </c>
      <c r="C2151" s="8"/>
      <c r="D2151" s="8"/>
    </row>
    <row r="2152" spans="1:4" x14ac:dyDescent="0.25">
      <c r="A2152" s="6">
        <v>541410</v>
      </c>
      <c r="B2152" s="7" t="s">
        <v>103</v>
      </c>
      <c r="C2152" s="8"/>
      <c r="D2152" s="8"/>
    </row>
    <row r="2153" spans="1:4" x14ac:dyDescent="0.25">
      <c r="A2153" s="6">
        <v>541411</v>
      </c>
      <c r="B2153" s="7" t="s">
        <v>104</v>
      </c>
      <c r="C2153" s="8"/>
      <c r="D2153" s="8"/>
    </row>
    <row r="2154" spans="1:4" x14ac:dyDescent="0.25">
      <c r="A2154" s="6">
        <v>541412</v>
      </c>
      <c r="B2154" s="7" t="s">
        <v>105</v>
      </c>
      <c r="C2154" s="8"/>
      <c r="D2154" s="8"/>
    </row>
    <row r="2155" spans="1:4" x14ac:dyDescent="0.25">
      <c r="A2155" s="6">
        <v>541413</v>
      </c>
      <c r="B2155" s="7" t="s">
        <v>106</v>
      </c>
      <c r="C2155" s="8"/>
      <c r="D2155" s="8"/>
    </row>
    <row r="2156" spans="1:4" x14ac:dyDescent="0.25">
      <c r="A2156" s="6">
        <v>541414</v>
      </c>
      <c r="B2156" s="7" t="s">
        <v>107</v>
      </c>
      <c r="C2156" s="8"/>
      <c r="D2156" s="8"/>
    </row>
    <row r="2157" spans="1:4" ht="15.75" thickBot="1" x14ac:dyDescent="0.3">
      <c r="A2157" s="19">
        <v>541415</v>
      </c>
      <c r="B2157" s="20" t="s">
        <v>108</v>
      </c>
      <c r="C2157" s="34"/>
      <c r="D2157" s="34"/>
    </row>
    <row r="2158" spans="1:4" ht="15.75" thickBot="1" x14ac:dyDescent="0.3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25">
      <c r="A2159" s="12">
        <v>5415</v>
      </c>
      <c r="B2159" s="13" t="s">
        <v>432</v>
      </c>
      <c r="C2159" s="14"/>
      <c r="D2159" s="14"/>
    </row>
    <row r="2160" spans="1:4" x14ac:dyDescent="0.25">
      <c r="A2160" s="6">
        <v>541501</v>
      </c>
      <c r="B2160" s="7" t="s">
        <v>94</v>
      </c>
      <c r="C2160" s="8"/>
      <c r="D2160" s="8"/>
    </row>
    <row r="2161" spans="1:4" x14ac:dyDescent="0.25">
      <c r="A2161" s="6">
        <v>541502</v>
      </c>
      <c r="B2161" s="7" t="s">
        <v>95</v>
      </c>
      <c r="C2161" s="8"/>
      <c r="D2161" s="8"/>
    </row>
    <row r="2162" spans="1:4" x14ac:dyDescent="0.25">
      <c r="A2162" s="6">
        <v>541503</v>
      </c>
      <c r="B2162" s="7" t="s">
        <v>96</v>
      </c>
      <c r="C2162" s="8"/>
      <c r="D2162" s="8"/>
    </row>
    <row r="2163" spans="1:4" x14ac:dyDescent="0.25">
      <c r="A2163" s="6">
        <v>541504</v>
      </c>
      <c r="B2163" s="7" t="s">
        <v>97</v>
      </c>
      <c r="C2163" s="8"/>
      <c r="D2163" s="8"/>
    </row>
    <row r="2164" spans="1:4" x14ac:dyDescent="0.25">
      <c r="A2164" s="6">
        <v>541505</v>
      </c>
      <c r="B2164" s="7" t="s">
        <v>98</v>
      </c>
      <c r="C2164" s="8"/>
      <c r="D2164" s="8"/>
    </row>
    <row r="2165" spans="1:4" x14ac:dyDescent="0.25">
      <c r="A2165" s="6">
        <v>541506</v>
      </c>
      <c r="B2165" s="7" t="s">
        <v>99</v>
      </c>
      <c r="C2165" s="8"/>
      <c r="D2165" s="8"/>
    </row>
    <row r="2166" spans="1:4" x14ac:dyDescent="0.25">
      <c r="A2166" s="6">
        <v>541507</v>
      </c>
      <c r="B2166" s="7" t="s">
        <v>100</v>
      </c>
      <c r="C2166" s="8"/>
      <c r="D2166" s="8"/>
    </row>
    <row r="2167" spans="1:4" x14ac:dyDescent="0.25">
      <c r="A2167" s="6">
        <v>541508</v>
      </c>
      <c r="B2167" s="7" t="s">
        <v>101</v>
      </c>
      <c r="C2167" s="8"/>
      <c r="D2167" s="8"/>
    </row>
    <row r="2168" spans="1:4" x14ac:dyDescent="0.25">
      <c r="A2168" s="6">
        <v>541509</v>
      </c>
      <c r="B2168" s="7" t="s">
        <v>102</v>
      </c>
      <c r="C2168" s="8"/>
      <c r="D2168" s="8"/>
    </row>
    <row r="2169" spans="1:4" x14ac:dyDescent="0.25">
      <c r="A2169" s="6">
        <v>541510</v>
      </c>
      <c r="B2169" s="7" t="s">
        <v>103</v>
      </c>
      <c r="C2169" s="8"/>
      <c r="D2169" s="8"/>
    </row>
    <row r="2170" spans="1:4" x14ac:dyDescent="0.25">
      <c r="A2170" s="6">
        <v>541511</v>
      </c>
      <c r="B2170" s="7" t="s">
        <v>104</v>
      </c>
      <c r="C2170" s="8"/>
      <c r="D2170" s="8"/>
    </row>
    <row r="2171" spans="1:4" x14ac:dyDescent="0.25">
      <c r="A2171" s="6">
        <v>541512</v>
      </c>
      <c r="B2171" s="7" t="s">
        <v>105</v>
      </c>
      <c r="C2171" s="8"/>
      <c r="D2171" s="8"/>
    </row>
    <row r="2172" spans="1:4" x14ac:dyDescent="0.25">
      <c r="A2172" s="6">
        <v>541513</v>
      </c>
      <c r="B2172" s="7" t="s">
        <v>106</v>
      </c>
      <c r="C2172" s="8"/>
      <c r="D2172" s="8"/>
    </row>
    <row r="2173" spans="1:4" x14ac:dyDescent="0.25">
      <c r="A2173" s="6">
        <v>541514</v>
      </c>
      <c r="B2173" s="7" t="s">
        <v>107</v>
      </c>
      <c r="C2173" s="8"/>
      <c r="D2173" s="8"/>
    </row>
    <row r="2174" spans="1:4" ht="15.75" thickBot="1" x14ac:dyDescent="0.3">
      <c r="A2174" s="19">
        <v>541515</v>
      </c>
      <c r="B2174" s="20" t="s">
        <v>108</v>
      </c>
      <c r="C2174" s="34"/>
      <c r="D2174" s="34"/>
    </row>
    <row r="2175" spans="1:4" ht="15.75" thickBot="1" x14ac:dyDescent="0.3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25">
      <c r="A2176" s="12">
        <v>5416</v>
      </c>
      <c r="B2176" s="13" t="s">
        <v>337</v>
      </c>
      <c r="C2176" s="14"/>
      <c r="D2176" s="14"/>
    </row>
    <row r="2177" spans="1:4" x14ac:dyDescent="0.25">
      <c r="A2177" s="6">
        <v>541601</v>
      </c>
      <c r="B2177" s="7" t="s">
        <v>94</v>
      </c>
      <c r="C2177" s="8"/>
      <c r="D2177" s="8"/>
    </row>
    <row r="2178" spans="1:4" x14ac:dyDescent="0.25">
      <c r="A2178" s="6">
        <v>541602</v>
      </c>
      <c r="B2178" s="7" t="s">
        <v>95</v>
      </c>
      <c r="C2178" s="8"/>
      <c r="D2178" s="8"/>
    </row>
    <row r="2179" spans="1:4" x14ac:dyDescent="0.25">
      <c r="A2179" s="6">
        <v>541603</v>
      </c>
      <c r="B2179" s="7" t="s">
        <v>96</v>
      </c>
      <c r="C2179" s="8"/>
      <c r="D2179" s="8"/>
    </row>
    <row r="2180" spans="1:4" x14ac:dyDescent="0.25">
      <c r="A2180" s="6">
        <v>541604</v>
      </c>
      <c r="B2180" s="7" t="s">
        <v>97</v>
      </c>
      <c r="C2180" s="8"/>
      <c r="D2180" s="8"/>
    </row>
    <row r="2181" spans="1:4" x14ac:dyDescent="0.25">
      <c r="A2181" s="6">
        <v>541605</v>
      </c>
      <c r="B2181" s="7" t="s">
        <v>98</v>
      </c>
      <c r="C2181" s="8"/>
      <c r="D2181" s="8"/>
    </row>
    <row r="2182" spans="1:4" x14ac:dyDescent="0.25">
      <c r="A2182" s="6">
        <v>541606</v>
      </c>
      <c r="B2182" s="7" t="s">
        <v>99</v>
      </c>
      <c r="C2182" s="8"/>
      <c r="D2182" s="8"/>
    </row>
    <row r="2183" spans="1:4" x14ac:dyDescent="0.25">
      <c r="A2183" s="6">
        <v>541607</v>
      </c>
      <c r="B2183" s="7" t="s">
        <v>100</v>
      </c>
      <c r="C2183" s="8"/>
      <c r="D2183" s="8"/>
    </row>
    <row r="2184" spans="1:4" x14ac:dyDescent="0.25">
      <c r="A2184" s="6">
        <v>541608</v>
      </c>
      <c r="B2184" s="7" t="s">
        <v>101</v>
      </c>
      <c r="C2184" s="8"/>
      <c r="D2184" s="8"/>
    </row>
    <row r="2185" spans="1:4" x14ac:dyDescent="0.25">
      <c r="A2185" s="6">
        <v>541609</v>
      </c>
      <c r="B2185" s="7" t="s">
        <v>102</v>
      </c>
      <c r="C2185" s="8"/>
      <c r="D2185" s="8"/>
    </row>
    <row r="2186" spans="1:4" x14ac:dyDescent="0.25">
      <c r="A2186" s="6">
        <v>541610</v>
      </c>
      <c r="B2186" s="7" t="s">
        <v>103</v>
      </c>
      <c r="C2186" s="8"/>
      <c r="D2186" s="8"/>
    </row>
    <row r="2187" spans="1:4" x14ac:dyDescent="0.25">
      <c r="A2187" s="6">
        <v>541611</v>
      </c>
      <c r="B2187" s="7" t="s">
        <v>104</v>
      </c>
      <c r="C2187" s="8"/>
      <c r="D2187" s="8"/>
    </row>
    <row r="2188" spans="1:4" x14ac:dyDescent="0.25">
      <c r="A2188" s="6">
        <v>541612</v>
      </c>
      <c r="B2188" s="7" t="s">
        <v>105</v>
      </c>
      <c r="C2188" s="8"/>
      <c r="D2188" s="8"/>
    </row>
    <row r="2189" spans="1:4" x14ac:dyDescent="0.25">
      <c r="A2189" s="6">
        <v>541613</v>
      </c>
      <c r="B2189" s="7" t="s">
        <v>106</v>
      </c>
      <c r="C2189" s="8"/>
      <c r="D2189" s="8"/>
    </row>
    <row r="2190" spans="1:4" x14ac:dyDescent="0.25">
      <c r="A2190" s="6">
        <v>541614</v>
      </c>
      <c r="B2190" s="7" t="s">
        <v>107</v>
      </c>
      <c r="C2190" s="8"/>
      <c r="D2190" s="8"/>
    </row>
    <row r="2191" spans="1:4" ht="15.75" thickBot="1" x14ac:dyDescent="0.3">
      <c r="A2191" s="19">
        <v>541615</v>
      </c>
      <c r="B2191" s="20" t="s">
        <v>108</v>
      </c>
      <c r="C2191" s="34"/>
      <c r="D2191" s="34"/>
    </row>
    <row r="2192" spans="1:4" ht="15.75" thickBot="1" x14ac:dyDescent="0.3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25">
      <c r="A2193" s="12">
        <v>5417</v>
      </c>
      <c r="B2193" s="13" t="s">
        <v>433</v>
      </c>
      <c r="C2193" s="14"/>
      <c r="D2193" s="14"/>
    </row>
    <row r="2194" spans="1:4" x14ac:dyDescent="0.25">
      <c r="A2194" s="6">
        <v>541701</v>
      </c>
      <c r="B2194" s="7" t="s">
        <v>94</v>
      </c>
      <c r="C2194" s="8"/>
      <c r="D2194" s="8"/>
    </row>
    <row r="2195" spans="1:4" x14ac:dyDescent="0.25">
      <c r="A2195" s="6">
        <v>541702</v>
      </c>
      <c r="B2195" s="7" t="s">
        <v>95</v>
      </c>
      <c r="C2195" s="8"/>
      <c r="D2195" s="8"/>
    </row>
    <row r="2196" spans="1:4" x14ac:dyDescent="0.25">
      <c r="A2196" s="6">
        <v>541703</v>
      </c>
      <c r="B2196" s="7" t="s">
        <v>96</v>
      </c>
      <c r="C2196" s="8"/>
      <c r="D2196" s="8"/>
    </row>
    <row r="2197" spans="1:4" x14ac:dyDescent="0.25">
      <c r="A2197" s="6">
        <v>541704</v>
      </c>
      <c r="B2197" s="7" t="s">
        <v>97</v>
      </c>
      <c r="C2197" s="8"/>
      <c r="D2197" s="8"/>
    </row>
    <row r="2198" spans="1:4" x14ac:dyDescent="0.25">
      <c r="A2198" s="6">
        <v>541705</v>
      </c>
      <c r="B2198" s="7" t="s">
        <v>98</v>
      </c>
      <c r="C2198" s="8"/>
      <c r="D2198" s="8"/>
    </row>
    <row r="2199" spans="1:4" x14ac:dyDescent="0.25">
      <c r="A2199" s="6">
        <v>541706</v>
      </c>
      <c r="B2199" s="7" t="s">
        <v>99</v>
      </c>
      <c r="C2199" s="8"/>
      <c r="D2199" s="8"/>
    </row>
    <row r="2200" spans="1:4" x14ac:dyDescent="0.25">
      <c r="A2200" s="6">
        <v>541707</v>
      </c>
      <c r="B2200" s="7" t="s">
        <v>100</v>
      </c>
      <c r="C2200" s="8"/>
      <c r="D2200" s="8"/>
    </row>
    <row r="2201" spans="1:4" x14ac:dyDescent="0.25">
      <c r="A2201" s="6">
        <v>541708</v>
      </c>
      <c r="B2201" s="7" t="s">
        <v>101</v>
      </c>
      <c r="C2201" s="8"/>
      <c r="D2201" s="8"/>
    </row>
    <row r="2202" spans="1:4" x14ac:dyDescent="0.25">
      <c r="A2202" s="6">
        <v>541709</v>
      </c>
      <c r="B2202" s="7" t="s">
        <v>102</v>
      </c>
      <c r="C2202" s="8"/>
      <c r="D2202" s="8"/>
    </row>
    <row r="2203" spans="1:4" x14ac:dyDescent="0.25">
      <c r="A2203" s="6">
        <v>541710</v>
      </c>
      <c r="B2203" s="7" t="s">
        <v>103</v>
      </c>
      <c r="C2203" s="8"/>
      <c r="D2203" s="8"/>
    </row>
    <row r="2204" spans="1:4" x14ac:dyDescent="0.25">
      <c r="A2204" s="6">
        <v>541711</v>
      </c>
      <c r="B2204" s="7" t="s">
        <v>104</v>
      </c>
      <c r="C2204" s="8"/>
      <c r="D2204" s="8"/>
    </row>
    <row r="2205" spans="1:4" x14ac:dyDescent="0.25">
      <c r="A2205" s="6">
        <v>541712</v>
      </c>
      <c r="B2205" s="7" t="s">
        <v>105</v>
      </c>
      <c r="C2205" s="8"/>
      <c r="D2205" s="8"/>
    </row>
    <row r="2206" spans="1:4" x14ac:dyDescent="0.25">
      <c r="A2206" s="6">
        <v>541713</v>
      </c>
      <c r="B2206" s="7" t="s">
        <v>106</v>
      </c>
      <c r="C2206" s="8"/>
      <c r="D2206" s="8"/>
    </row>
    <row r="2207" spans="1:4" x14ac:dyDescent="0.25">
      <c r="A2207" s="6">
        <v>541714</v>
      </c>
      <c r="B2207" s="7" t="s">
        <v>107</v>
      </c>
      <c r="C2207" s="8"/>
      <c r="D2207" s="8"/>
    </row>
    <row r="2208" spans="1:4" ht="15.75" thickBot="1" x14ac:dyDescent="0.3">
      <c r="A2208" s="19">
        <v>541715</v>
      </c>
      <c r="B2208" s="20" t="s">
        <v>108</v>
      </c>
      <c r="C2208" s="34"/>
      <c r="D2208" s="34"/>
    </row>
    <row r="2209" spans="1:4" ht="15.75" thickBot="1" x14ac:dyDescent="0.3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25">
      <c r="A2210" s="12">
        <v>5418</v>
      </c>
      <c r="B2210" s="13" t="s">
        <v>434</v>
      </c>
      <c r="C2210" s="14"/>
      <c r="D2210" s="14"/>
    </row>
    <row r="2211" spans="1:4" x14ac:dyDescent="0.25">
      <c r="A2211" s="6">
        <v>541801</v>
      </c>
      <c r="B2211" s="7" t="s">
        <v>94</v>
      </c>
      <c r="C2211" s="8"/>
      <c r="D2211" s="8"/>
    </row>
    <row r="2212" spans="1:4" x14ac:dyDescent="0.25">
      <c r="A2212" s="6">
        <v>541802</v>
      </c>
      <c r="B2212" s="7" t="s">
        <v>95</v>
      </c>
      <c r="C2212" s="8"/>
      <c r="D2212" s="8"/>
    </row>
    <row r="2213" spans="1:4" x14ac:dyDescent="0.25">
      <c r="A2213" s="6">
        <v>541803</v>
      </c>
      <c r="B2213" s="7" t="s">
        <v>96</v>
      </c>
      <c r="C2213" s="8"/>
      <c r="D2213" s="8"/>
    </row>
    <row r="2214" spans="1:4" x14ac:dyDescent="0.25">
      <c r="A2214" s="6">
        <v>541804</v>
      </c>
      <c r="B2214" s="7" t="s">
        <v>97</v>
      </c>
      <c r="C2214" s="8"/>
      <c r="D2214" s="8"/>
    </row>
    <row r="2215" spans="1:4" x14ac:dyDescent="0.25">
      <c r="A2215" s="6">
        <v>541805</v>
      </c>
      <c r="B2215" s="7" t="s">
        <v>98</v>
      </c>
      <c r="C2215" s="8"/>
      <c r="D2215" s="8"/>
    </row>
    <row r="2216" spans="1:4" x14ac:dyDescent="0.25">
      <c r="A2216" s="6">
        <v>541806</v>
      </c>
      <c r="B2216" s="7" t="s">
        <v>99</v>
      </c>
      <c r="C2216" s="8"/>
      <c r="D2216" s="8"/>
    </row>
    <row r="2217" spans="1:4" x14ac:dyDescent="0.25">
      <c r="A2217" s="6">
        <v>541807</v>
      </c>
      <c r="B2217" s="7" t="s">
        <v>100</v>
      </c>
      <c r="C2217" s="8"/>
      <c r="D2217" s="8"/>
    </row>
    <row r="2218" spans="1:4" x14ac:dyDescent="0.25">
      <c r="A2218" s="6">
        <v>541808</v>
      </c>
      <c r="B2218" s="7" t="s">
        <v>101</v>
      </c>
      <c r="C2218" s="8"/>
      <c r="D2218" s="8"/>
    </row>
    <row r="2219" spans="1:4" x14ac:dyDescent="0.25">
      <c r="A2219" s="6">
        <v>541809</v>
      </c>
      <c r="B2219" s="7" t="s">
        <v>102</v>
      </c>
      <c r="C2219" s="8"/>
      <c r="D2219" s="8"/>
    </row>
    <row r="2220" spans="1:4" x14ac:dyDescent="0.25">
      <c r="A2220" s="6">
        <v>541810</v>
      </c>
      <c r="B2220" s="7" t="s">
        <v>103</v>
      </c>
      <c r="C2220" s="8"/>
      <c r="D2220" s="8"/>
    </row>
    <row r="2221" spans="1:4" x14ac:dyDescent="0.25">
      <c r="A2221" s="6">
        <v>541811</v>
      </c>
      <c r="B2221" s="7" t="s">
        <v>104</v>
      </c>
      <c r="C2221" s="8"/>
      <c r="D2221" s="8"/>
    </row>
    <row r="2222" spans="1:4" x14ac:dyDescent="0.25">
      <c r="A2222" s="6">
        <v>541812</v>
      </c>
      <c r="B2222" s="7" t="s">
        <v>105</v>
      </c>
      <c r="C2222" s="8"/>
      <c r="D2222" s="8"/>
    </row>
    <row r="2223" spans="1:4" x14ac:dyDescent="0.25">
      <c r="A2223" s="6">
        <v>541813</v>
      </c>
      <c r="B2223" s="7" t="s">
        <v>106</v>
      </c>
      <c r="C2223" s="8"/>
      <c r="D2223" s="8"/>
    </row>
    <row r="2224" spans="1:4" x14ac:dyDescent="0.25">
      <c r="A2224" s="6">
        <v>541814</v>
      </c>
      <c r="B2224" s="7" t="s">
        <v>107</v>
      </c>
      <c r="C2224" s="8"/>
      <c r="D2224" s="8"/>
    </row>
    <row r="2225" spans="1:4" ht="15.75" thickBot="1" x14ac:dyDescent="0.3">
      <c r="A2225" s="19">
        <v>541815</v>
      </c>
      <c r="B2225" s="20" t="s">
        <v>108</v>
      </c>
      <c r="C2225" s="34"/>
      <c r="D2225" s="34"/>
    </row>
    <row r="2226" spans="1:4" ht="15.75" thickBot="1" x14ac:dyDescent="0.3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25">
      <c r="A2227" s="12">
        <v>5419</v>
      </c>
      <c r="B2227" s="13" t="s">
        <v>346</v>
      </c>
      <c r="C2227" s="14"/>
      <c r="D2227" s="14"/>
    </row>
    <row r="2228" spans="1:4" x14ac:dyDescent="0.25">
      <c r="A2228" s="6">
        <v>541901</v>
      </c>
      <c r="B2228" s="7" t="s">
        <v>435</v>
      </c>
      <c r="C2228" s="8"/>
      <c r="D2228" s="8"/>
    </row>
    <row r="2229" spans="1:4" x14ac:dyDescent="0.25">
      <c r="A2229" s="6">
        <v>541902</v>
      </c>
      <c r="B2229" s="7" t="s">
        <v>351</v>
      </c>
      <c r="C2229" s="8"/>
      <c r="D2229" s="8"/>
    </row>
    <row r="2230" spans="1:4" x14ac:dyDescent="0.25">
      <c r="A2230" s="6">
        <v>541903</v>
      </c>
      <c r="B2230" s="7" t="s">
        <v>352</v>
      </c>
      <c r="C2230" s="8"/>
      <c r="D2230" s="8"/>
    </row>
    <row r="2231" spans="1:4" x14ac:dyDescent="0.25">
      <c r="A2231" s="6">
        <v>541904</v>
      </c>
      <c r="B2231" s="7" t="s">
        <v>353</v>
      </c>
      <c r="C2231" s="8"/>
      <c r="D2231" s="8"/>
    </row>
    <row r="2232" spans="1:4" x14ac:dyDescent="0.25">
      <c r="A2232" s="6">
        <v>541905</v>
      </c>
      <c r="B2232" s="7" t="s">
        <v>354</v>
      </c>
      <c r="C2232" s="8"/>
      <c r="D2232" s="8"/>
    </row>
    <row r="2233" spans="1:4" x14ac:dyDescent="0.25">
      <c r="A2233" s="6">
        <v>541906</v>
      </c>
      <c r="B2233" s="7" t="s">
        <v>355</v>
      </c>
      <c r="C2233" s="8"/>
      <c r="D2233" s="8"/>
    </row>
    <row r="2234" spans="1:4" x14ac:dyDescent="0.25">
      <c r="A2234" s="6">
        <v>541907</v>
      </c>
      <c r="B2234" s="7" t="s">
        <v>356</v>
      </c>
      <c r="C2234" s="8"/>
      <c r="D2234" s="8"/>
    </row>
    <row r="2235" spans="1:4" x14ac:dyDescent="0.25">
      <c r="A2235" s="6">
        <v>541908</v>
      </c>
      <c r="B2235" s="7" t="s">
        <v>357</v>
      </c>
      <c r="C2235" s="8"/>
      <c r="D2235" s="8"/>
    </row>
    <row r="2236" spans="1:4" x14ac:dyDescent="0.25">
      <c r="A2236" s="6">
        <v>541909</v>
      </c>
      <c r="B2236" s="7" t="s">
        <v>360</v>
      </c>
      <c r="C2236" s="8"/>
      <c r="D2236" s="8"/>
    </row>
    <row r="2237" spans="1:4" x14ac:dyDescent="0.25">
      <c r="A2237" s="6">
        <v>541910</v>
      </c>
      <c r="B2237" s="7" t="s">
        <v>361</v>
      </c>
      <c r="C2237" s="8"/>
      <c r="D2237" s="8"/>
    </row>
    <row r="2238" spans="1:4" x14ac:dyDescent="0.25">
      <c r="A2238" s="6">
        <v>541911</v>
      </c>
      <c r="B2238" s="7" t="s">
        <v>362</v>
      </c>
      <c r="C2238" s="8"/>
      <c r="D2238" s="8"/>
    </row>
    <row r="2239" spans="1:4" x14ac:dyDescent="0.25">
      <c r="A2239" s="6">
        <v>541912</v>
      </c>
      <c r="B2239" s="7" t="s">
        <v>363</v>
      </c>
      <c r="C2239" s="8"/>
      <c r="D2239" s="8"/>
    </row>
    <row r="2240" spans="1:4" x14ac:dyDescent="0.25">
      <c r="A2240" s="6">
        <v>541913</v>
      </c>
      <c r="B2240" s="7" t="s">
        <v>364</v>
      </c>
      <c r="C2240" s="8"/>
      <c r="D2240" s="8"/>
    </row>
    <row r="2241" spans="1:4" x14ac:dyDescent="0.25">
      <c r="A2241" s="6">
        <v>541914</v>
      </c>
      <c r="B2241" s="7" t="s">
        <v>365</v>
      </c>
      <c r="C2241" s="8"/>
      <c r="D2241" s="8"/>
    </row>
    <row r="2242" spans="1:4" x14ac:dyDescent="0.25">
      <c r="A2242" s="6">
        <v>541915</v>
      </c>
      <c r="B2242" s="7" t="s">
        <v>366</v>
      </c>
      <c r="C2242" s="8"/>
      <c r="D2242" s="8"/>
    </row>
    <row r="2243" spans="1:4" x14ac:dyDescent="0.25">
      <c r="A2243" s="6">
        <v>541916</v>
      </c>
      <c r="B2243" s="7" t="s">
        <v>368</v>
      </c>
      <c r="C2243" s="8"/>
      <c r="D2243" s="8"/>
    </row>
    <row r="2244" spans="1:4" x14ac:dyDescent="0.25">
      <c r="A2244" s="6">
        <v>541917</v>
      </c>
      <c r="B2244" s="7" t="s">
        <v>369</v>
      </c>
      <c r="C2244" s="8"/>
      <c r="D2244" s="8"/>
    </row>
    <row r="2245" spans="1:4" x14ac:dyDescent="0.25">
      <c r="A2245" s="6">
        <v>541918</v>
      </c>
      <c r="B2245" s="7" t="s">
        <v>370</v>
      </c>
      <c r="C2245" s="8"/>
      <c r="D2245" s="8"/>
    </row>
    <row r="2246" spans="1:4" x14ac:dyDescent="0.25">
      <c r="A2246" s="6">
        <v>541919</v>
      </c>
      <c r="B2246" s="7" t="s">
        <v>371</v>
      </c>
      <c r="C2246" s="8"/>
      <c r="D2246" s="8"/>
    </row>
    <row r="2247" spans="1:4" x14ac:dyDescent="0.25">
      <c r="A2247" s="6">
        <v>541920</v>
      </c>
      <c r="B2247" s="7" t="s">
        <v>372</v>
      </c>
      <c r="C2247" s="8"/>
      <c r="D2247" s="8"/>
    </row>
    <row r="2248" spans="1:4" x14ac:dyDescent="0.25">
      <c r="A2248" s="6">
        <v>541921</v>
      </c>
      <c r="B2248" s="7" t="s">
        <v>373</v>
      </c>
      <c r="C2248" s="8"/>
      <c r="D2248" s="8"/>
    </row>
    <row r="2249" spans="1:4" x14ac:dyDescent="0.25">
      <c r="A2249" s="6">
        <v>541922</v>
      </c>
      <c r="B2249" s="7" t="s">
        <v>374</v>
      </c>
      <c r="C2249" s="8"/>
      <c r="D2249" s="8"/>
    </row>
    <row r="2250" spans="1:4" x14ac:dyDescent="0.25">
      <c r="A2250" s="6">
        <v>541923</v>
      </c>
      <c r="B2250" s="7" t="s">
        <v>436</v>
      </c>
      <c r="C2250" s="8"/>
      <c r="D2250" s="8"/>
    </row>
    <row r="2251" spans="1:4" x14ac:dyDescent="0.25">
      <c r="A2251" s="6">
        <v>541924</v>
      </c>
      <c r="B2251" s="7" t="s">
        <v>378</v>
      </c>
      <c r="C2251" s="8"/>
      <c r="D2251" s="8"/>
    </row>
    <row r="2252" spans="1:4" x14ac:dyDescent="0.25">
      <c r="A2252" s="6">
        <v>541925</v>
      </c>
      <c r="B2252" s="7" t="s">
        <v>379</v>
      </c>
      <c r="C2252" s="8"/>
      <c r="D2252" s="8"/>
    </row>
    <row r="2253" spans="1:4" x14ac:dyDescent="0.25">
      <c r="A2253" s="6">
        <v>541926</v>
      </c>
      <c r="B2253" s="7" t="s">
        <v>380</v>
      </c>
      <c r="C2253" s="8"/>
      <c r="D2253" s="8"/>
    </row>
    <row r="2254" spans="1:4" x14ac:dyDescent="0.25">
      <c r="A2254" s="6">
        <v>541927</v>
      </c>
      <c r="B2254" s="7" t="s">
        <v>381</v>
      </c>
      <c r="C2254" s="8"/>
      <c r="D2254" s="8"/>
    </row>
    <row r="2255" spans="1:4" x14ac:dyDescent="0.25">
      <c r="A2255" s="6">
        <v>541928</v>
      </c>
      <c r="B2255" s="7" t="s">
        <v>412</v>
      </c>
      <c r="C2255" s="8"/>
      <c r="D2255" s="8"/>
    </row>
    <row r="2256" spans="1:4" x14ac:dyDescent="0.25">
      <c r="A2256" s="6">
        <v>541929</v>
      </c>
      <c r="B2256" s="7" t="s">
        <v>384</v>
      </c>
      <c r="C2256" s="8"/>
      <c r="D2256" s="8"/>
    </row>
    <row r="2257" spans="1:4" x14ac:dyDescent="0.25">
      <c r="A2257" s="6">
        <v>541930</v>
      </c>
      <c r="B2257" s="7" t="s">
        <v>413</v>
      </c>
      <c r="C2257" s="8"/>
      <c r="D2257" s="8"/>
    </row>
    <row r="2258" spans="1:4" x14ac:dyDescent="0.25">
      <c r="A2258" s="6">
        <v>541931</v>
      </c>
      <c r="B2258" s="7" t="s">
        <v>414</v>
      </c>
      <c r="C2258" s="8"/>
      <c r="D2258" s="8"/>
    </row>
    <row r="2259" spans="1:4" x14ac:dyDescent="0.25">
      <c r="A2259" s="6">
        <v>541932</v>
      </c>
      <c r="B2259" s="7" t="s">
        <v>358</v>
      </c>
      <c r="C2259" s="8"/>
      <c r="D2259" s="8"/>
    </row>
    <row r="2260" spans="1:4" x14ac:dyDescent="0.25">
      <c r="A2260" s="6">
        <v>541933</v>
      </c>
      <c r="B2260" s="7" t="s">
        <v>387</v>
      </c>
      <c r="C2260" s="8"/>
      <c r="D2260" s="8"/>
    </row>
    <row r="2261" spans="1:4" x14ac:dyDescent="0.25">
      <c r="A2261" s="16">
        <v>541934</v>
      </c>
      <c r="B2261" s="17" t="s">
        <v>388</v>
      </c>
      <c r="C2261" s="18"/>
      <c r="D2261" s="18"/>
    </row>
    <row r="2262" spans="1:4" x14ac:dyDescent="0.25">
      <c r="A2262" s="16">
        <v>541935</v>
      </c>
      <c r="B2262" s="17" t="s">
        <v>167</v>
      </c>
      <c r="C2262" s="18"/>
      <c r="D2262" s="18"/>
    </row>
    <row r="2263" spans="1:4" x14ac:dyDescent="0.25">
      <c r="A2263" s="16">
        <v>541936</v>
      </c>
      <c r="B2263" s="17" t="s">
        <v>159</v>
      </c>
      <c r="C2263" s="18"/>
      <c r="D2263" s="18"/>
    </row>
    <row r="2264" spans="1:4" x14ac:dyDescent="0.25">
      <c r="A2264" s="16">
        <v>541937</v>
      </c>
      <c r="B2264" s="17" t="s">
        <v>169</v>
      </c>
      <c r="C2264" s="18"/>
      <c r="D2264" s="18"/>
    </row>
    <row r="2265" spans="1:4" x14ac:dyDescent="0.25">
      <c r="A2265" s="16">
        <v>541938</v>
      </c>
      <c r="B2265" s="17" t="s">
        <v>170</v>
      </c>
      <c r="C2265" s="18"/>
      <c r="D2265" s="18"/>
    </row>
    <row r="2266" spans="1:4" x14ac:dyDescent="0.25">
      <c r="A2266" s="16">
        <v>541939</v>
      </c>
      <c r="B2266" s="17" t="s">
        <v>171</v>
      </c>
      <c r="C2266" s="18"/>
      <c r="D2266" s="18"/>
    </row>
    <row r="2267" spans="1:4" x14ac:dyDescent="0.25">
      <c r="A2267" s="16">
        <v>541940</v>
      </c>
      <c r="B2267" s="17" t="s">
        <v>390</v>
      </c>
      <c r="C2267" s="18"/>
      <c r="D2267" s="18"/>
    </row>
    <row r="2268" spans="1:4" ht="15.75" thickBot="1" x14ac:dyDescent="0.3">
      <c r="A2268" s="16">
        <v>541960</v>
      </c>
      <c r="B2268" s="17" t="s">
        <v>38</v>
      </c>
      <c r="C2268" s="18"/>
      <c r="D2268" s="18"/>
    </row>
    <row r="2269" spans="1:4" ht="15.75" thickBot="1" x14ac:dyDescent="0.3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25">
      <c r="A2270" s="43">
        <v>5420</v>
      </c>
      <c r="B2270" s="44" t="s">
        <v>281</v>
      </c>
      <c r="C2270" s="32"/>
      <c r="D2270" s="32"/>
    </row>
    <row r="2271" spans="1:4" ht="15.75" thickBot="1" x14ac:dyDescent="0.3">
      <c r="A2271" s="53">
        <v>542001</v>
      </c>
      <c r="B2271" s="55" t="s">
        <v>282</v>
      </c>
      <c r="C2271" s="56"/>
      <c r="D2271" s="56"/>
    </row>
    <row r="2272" spans="1:4" ht="15.75" thickBot="1" x14ac:dyDescent="0.3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25">
      <c r="A2273" s="12">
        <v>55</v>
      </c>
      <c r="B2273" s="13" t="s">
        <v>437</v>
      </c>
      <c r="C2273" s="14"/>
      <c r="D2273" s="14"/>
    </row>
    <row r="2274" spans="1:4" x14ac:dyDescent="0.25">
      <c r="A2274" s="3">
        <v>5501</v>
      </c>
      <c r="B2274" s="4" t="s">
        <v>438</v>
      </c>
      <c r="C2274" s="8"/>
      <c r="D2274" s="8"/>
    </row>
    <row r="2275" spans="1:4" x14ac:dyDescent="0.25">
      <c r="A2275" s="6">
        <v>550101</v>
      </c>
      <c r="B2275" s="7" t="s">
        <v>439</v>
      </c>
      <c r="C2275" s="8">
        <v>672069.36</v>
      </c>
      <c r="D2275" s="8">
        <v>3037645.09</v>
      </c>
    </row>
    <row r="2276" spans="1:4" x14ac:dyDescent="0.25">
      <c r="A2276" s="6">
        <v>550102</v>
      </c>
      <c r="B2276" s="7" t="s">
        <v>440</v>
      </c>
      <c r="C2276" s="8">
        <v>9728344.8000000007</v>
      </c>
      <c r="D2276" s="8">
        <v>7042311.9699999997</v>
      </c>
    </row>
    <row r="2277" spans="1:4" x14ac:dyDescent="0.25">
      <c r="A2277" s="16">
        <v>550103</v>
      </c>
      <c r="B2277" s="17" t="s">
        <v>441</v>
      </c>
      <c r="C2277" s="8"/>
      <c r="D2277" s="8">
        <v>3470.71</v>
      </c>
    </row>
    <row r="2278" spans="1:4" ht="15.75" thickBot="1" x14ac:dyDescent="0.3">
      <c r="A2278" s="16">
        <v>550110</v>
      </c>
      <c r="B2278" s="17" t="s">
        <v>38</v>
      </c>
      <c r="C2278" s="8">
        <v>96174.88</v>
      </c>
      <c r="D2278" s="8">
        <v>824450.93</v>
      </c>
    </row>
    <row r="2279" spans="1:4" ht="15.75" thickBot="1" x14ac:dyDescent="0.3">
      <c r="A2279" s="9" t="s">
        <v>18</v>
      </c>
      <c r="B2279" s="10"/>
      <c r="C2279" s="11">
        <f>SUM(C2275:C2278)</f>
        <v>10496589.040000001</v>
      </c>
      <c r="D2279" s="11">
        <f>SUM(D2275:D2278)</f>
        <v>10907878.699999999</v>
      </c>
    </row>
    <row r="2280" spans="1:4" x14ac:dyDescent="0.25">
      <c r="A2280" s="12">
        <v>5502</v>
      </c>
      <c r="B2280" s="13" t="s">
        <v>442</v>
      </c>
      <c r="C2280" s="14"/>
      <c r="D2280" s="14"/>
    </row>
    <row r="2281" spans="1:4" x14ac:dyDescent="0.25">
      <c r="A2281" s="6">
        <v>550201</v>
      </c>
      <c r="B2281" s="7" t="s">
        <v>443</v>
      </c>
      <c r="C2281" s="8"/>
      <c r="D2281" s="8"/>
    </row>
    <row r="2282" spans="1:4" x14ac:dyDescent="0.25">
      <c r="A2282" s="16">
        <v>550202</v>
      </c>
      <c r="B2282" s="17" t="s">
        <v>314</v>
      </c>
      <c r="C2282" s="8"/>
      <c r="D2282" s="8">
        <v>848.28</v>
      </c>
    </row>
    <row r="2283" spans="1:4" x14ac:dyDescent="0.25">
      <c r="A2283" s="16">
        <v>550203</v>
      </c>
      <c r="B2283" s="17" t="s">
        <v>444</v>
      </c>
      <c r="C2283" s="8"/>
      <c r="D2283" s="8"/>
    </row>
    <row r="2284" spans="1:4" ht="15.75" thickBot="1" x14ac:dyDescent="0.3">
      <c r="A2284" s="16">
        <v>550210</v>
      </c>
      <c r="B2284" s="17" t="s">
        <v>38</v>
      </c>
      <c r="C2284" s="8">
        <v>7213.9</v>
      </c>
      <c r="D2284" s="8">
        <v>50000</v>
      </c>
    </row>
    <row r="2285" spans="1:4" ht="15.75" thickBot="1" x14ac:dyDescent="0.3">
      <c r="A2285" s="9" t="s">
        <v>18</v>
      </c>
      <c r="B2285" s="10"/>
      <c r="C2285" s="11">
        <f>SUM(C2281:C2284)</f>
        <v>7213.9</v>
      </c>
      <c r="D2285" s="11">
        <f>SUM(D2281:D2284)</f>
        <v>50848.28</v>
      </c>
    </row>
    <row r="2286" spans="1:4" x14ac:dyDescent="0.25">
      <c r="A2286" s="57"/>
      <c r="B2286" s="46"/>
      <c r="C2286" s="58"/>
      <c r="D2286" s="8"/>
    </row>
    <row r="2287" spans="1:4" x14ac:dyDescent="0.25">
      <c r="A2287" s="3">
        <v>6</v>
      </c>
      <c r="B2287" s="4" t="s">
        <v>445</v>
      </c>
      <c r="C2287" s="8"/>
      <c r="D2287" s="8"/>
    </row>
    <row r="2288" spans="1:4" x14ac:dyDescent="0.25">
      <c r="A2288" s="3">
        <v>61</v>
      </c>
      <c r="B2288" s="4" t="s">
        <v>446</v>
      </c>
      <c r="C2288" s="8"/>
      <c r="D2288" s="8"/>
    </row>
    <row r="2289" spans="1:4" x14ac:dyDescent="0.25">
      <c r="A2289" s="3">
        <v>6101</v>
      </c>
      <c r="B2289" s="4" t="s">
        <v>201</v>
      </c>
      <c r="C2289" s="8"/>
      <c r="D2289" s="8"/>
    </row>
    <row r="2290" spans="1:4" x14ac:dyDescent="0.25">
      <c r="A2290" s="6">
        <v>610101</v>
      </c>
      <c r="B2290" s="7" t="s">
        <v>86</v>
      </c>
      <c r="C2290" s="8"/>
      <c r="D2290" s="8"/>
    </row>
    <row r="2291" spans="1:4" x14ac:dyDescent="0.25">
      <c r="A2291" s="6">
        <v>610102</v>
      </c>
      <c r="B2291" s="7" t="s">
        <v>87</v>
      </c>
      <c r="C2291" s="8"/>
      <c r="D2291" s="8"/>
    </row>
    <row r="2292" spans="1:4" x14ac:dyDescent="0.25">
      <c r="A2292" s="6">
        <v>610103</v>
      </c>
      <c r="B2292" s="7" t="s">
        <v>88</v>
      </c>
      <c r="C2292" s="8"/>
      <c r="D2292" s="8"/>
    </row>
    <row r="2293" spans="1:4" x14ac:dyDescent="0.25">
      <c r="A2293" s="6">
        <v>610104</v>
      </c>
      <c r="B2293" s="7" t="s">
        <v>89</v>
      </c>
      <c r="C2293" s="8"/>
      <c r="D2293" s="8"/>
    </row>
    <row r="2294" spans="1:4" x14ac:dyDescent="0.25">
      <c r="A2294" s="6">
        <v>610105</v>
      </c>
      <c r="B2294" s="7" t="s">
        <v>206</v>
      </c>
      <c r="C2294" s="8"/>
      <c r="D2294" s="8"/>
    </row>
    <row r="2295" spans="1:4" x14ac:dyDescent="0.25">
      <c r="A2295" s="6"/>
      <c r="B2295" s="7" t="s">
        <v>207</v>
      </c>
      <c r="C2295" s="8"/>
      <c r="D2295" s="8"/>
    </row>
    <row r="2296" spans="1:4" x14ac:dyDescent="0.25">
      <c r="A2296" s="6"/>
      <c r="B2296" s="7" t="s">
        <v>208</v>
      </c>
      <c r="C2296" s="8"/>
      <c r="D2296" s="8"/>
    </row>
    <row r="2297" spans="1:4" x14ac:dyDescent="0.25">
      <c r="A2297" s="6"/>
      <c r="B2297" s="7" t="s">
        <v>209</v>
      </c>
      <c r="C2297" s="8"/>
      <c r="D2297" s="8"/>
    </row>
    <row r="2298" spans="1:4" x14ac:dyDescent="0.25">
      <c r="A2298" s="6">
        <v>610106</v>
      </c>
      <c r="B2298" s="7" t="s">
        <v>91</v>
      </c>
      <c r="C2298" s="8"/>
      <c r="D2298" s="8"/>
    </row>
    <row r="2299" spans="1:4" ht="15.75" thickBot="1" x14ac:dyDescent="0.3">
      <c r="A2299" s="19">
        <v>610107</v>
      </c>
      <c r="B2299" s="20" t="s">
        <v>210</v>
      </c>
      <c r="C2299" s="34"/>
      <c r="D2299" s="34"/>
    </row>
    <row r="2300" spans="1:4" ht="15.75" thickBot="1" x14ac:dyDescent="0.3">
      <c r="A2300" s="9" t="s">
        <v>18</v>
      </c>
      <c r="B2300" s="51"/>
      <c r="C2300" s="11">
        <f>SUM(C2290:C2299)</f>
        <v>0</v>
      </c>
      <c r="D2300" s="11">
        <f>SUM(D2290:D2299)</f>
        <v>0</v>
      </c>
    </row>
    <row r="2301" spans="1:4" x14ac:dyDescent="0.25">
      <c r="A2301" s="12">
        <v>6102</v>
      </c>
      <c r="B2301" s="13" t="s">
        <v>447</v>
      </c>
      <c r="C2301" s="14"/>
      <c r="D2301" s="14"/>
    </row>
    <row r="2302" spans="1:4" x14ac:dyDescent="0.25">
      <c r="A2302" s="6">
        <v>610201</v>
      </c>
      <c r="B2302" s="7" t="s">
        <v>86</v>
      </c>
      <c r="C2302" s="8"/>
      <c r="D2302" s="8"/>
    </row>
    <row r="2303" spans="1:4" x14ac:dyDescent="0.25">
      <c r="A2303" s="6">
        <v>610202</v>
      </c>
      <c r="B2303" s="7" t="s">
        <v>87</v>
      </c>
      <c r="C2303" s="8"/>
      <c r="D2303" s="8"/>
    </row>
    <row r="2304" spans="1:4" x14ac:dyDescent="0.25">
      <c r="A2304" s="6">
        <v>610203</v>
      </c>
      <c r="B2304" s="7" t="s">
        <v>88</v>
      </c>
      <c r="C2304" s="8"/>
      <c r="D2304" s="8"/>
    </row>
    <row r="2305" spans="1:4" x14ac:dyDescent="0.25">
      <c r="A2305" s="6">
        <v>610204</v>
      </c>
      <c r="B2305" s="7" t="s">
        <v>89</v>
      </c>
      <c r="C2305" s="8"/>
      <c r="D2305" s="8"/>
    </row>
    <row r="2306" spans="1:4" x14ac:dyDescent="0.25">
      <c r="A2306" s="6">
        <v>610205</v>
      </c>
      <c r="B2306" s="7" t="s">
        <v>206</v>
      </c>
      <c r="C2306" s="8"/>
      <c r="D2306" s="8"/>
    </row>
    <row r="2307" spans="1:4" x14ac:dyDescent="0.25">
      <c r="A2307" s="6"/>
      <c r="B2307" s="7" t="s">
        <v>207</v>
      </c>
      <c r="C2307" s="8"/>
      <c r="D2307" s="8"/>
    </row>
    <row r="2308" spans="1:4" x14ac:dyDescent="0.25">
      <c r="A2308" s="6"/>
      <c r="B2308" s="7" t="s">
        <v>208</v>
      </c>
      <c r="C2308" s="8"/>
      <c r="D2308" s="8"/>
    </row>
    <row r="2309" spans="1:4" x14ac:dyDescent="0.25">
      <c r="A2309" s="6"/>
      <c r="B2309" s="7" t="s">
        <v>209</v>
      </c>
      <c r="C2309" s="8"/>
      <c r="D2309" s="8"/>
    </row>
    <row r="2310" spans="1:4" x14ac:dyDescent="0.25">
      <c r="A2310" s="6">
        <v>610206</v>
      </c>
      <c r="B2310" s="7" t="s">
        <v>91</v>
      </c>
      <c r="C2310" s="8"/>
      <c r="D2310" s="8"/>
    </row>
    <row r="2311" spans="1:4" ht="15.75" thickBot="1" x14ac:dyDescent="0.3">
      <c r="A2311" s="19">
        <v>610207</v>
      </c>
      <c r="B2311" s="20" t="s">
        <v>210</v>
      </c>
      <c r="C2311" s="34"/>
      <c r="D2311" s="34"/>
    </row>
    <row r="2312" spans="1:4" ht="15.75" thickBot="1" x14ac:dyDescent="0.3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25">
      <c r="A2313" s="12">
        <v>6103</v>
      </c>
      <c r="B2313" s="13" t="s">
        <v>448</v>
      </c>
      <c r="C2313" s="14"/>
      <c r="D2313" s="14"/>
    </row>
    <row r="2314" spans="1:4" x14ac:dyDescent="0.25">
      <c r="A2314" s="6">
        <v>610301</v>
      </c>
      <c r="B2314" s="7" t="s">
        <v>86</v>
      </c>
      <c r="C2314" s="8"/>
      <c r="D2314" s="8"/>
    </row>
    <row r="2315" spans="1:4" x14ac:dyDescent="0.25">
      <c r="A2315" s="6">
        <v>610302</v>
      </c>
      <c r="B2315" s="7" t="s">
        <v>87</v>
      </c>
      <c r="C2315" s="8"/>
      <c r="D2315" s="8"/>
    </row>
    <row r="2316" spans="1:4" x14ac:dyDescent="0.25">
      <c r="A2316" s="6">
        <v>610303</v>
      </c>
      <c r="B2316" s="7" t="s">
        <v>88</v>
      </c>
      <c r="C2316" s="8"/>
      <c r="D2316" s="8"/>
    </row>
    <row r="2317" spans="1:4" x14ac:dyDescent="0.25">
      <c r="A2317" s="6">
        <v>610304</v>
      </c>
      <c r="B2317" s="7" t="s">
        <v>89</v>
      </c>
      <c r="C2317" s="8"/>
      <c r="D2317" s="8"/>
    </row>
    <row r="2318" spans="1:4" x14ac:dyDescent="0.25">
      <c r="A2318" s="6">
        <v>610305</v>
      </c>
      <c r="B2318" s="7" t="s">
        <v>206</v>
      </c>
      <c r="C2318" s="8"/>
      <c r="D2318" s="8"/>
    </row>
    <row r="2319" spans="1:4" x14ac:dyDescent="0.25">
      <c r="A2319" s="6"/>
      <c r="B2319" s="7" t="s">
        <v>207</v>
      </c>
      <c r="C2319" s="8"/>
      <c r="D2319" s="8"/>
    </row>
    <row r="2320" spans="1:4" x14ac:dyDescent="0.25">
      <c r="A2320" s="6"/>
      <c r="B2320" s="7" t="s">
        <v>208</v>
      </c>
      <c r="C2320" s="8"/>
      <c r="D2320" s="8"/>
    </row>
    <row r="2321" spans="1:4" x14ac:dyDescent="0.25">
      <c r="A2321" s="6"/>
      <c r="B2321" s="7" t="s">
        <v>209</v>
      </c>
      <c r="C2321" s="8"/>
      <c r="D2321" s="8"/>
    </row>
    <row r="2322" spans="1:4" x14ac:dyDescent="0.25">
      <c r="A2322" s="6">
        <v>610306</v>
      </c>
      <c r="B2322" s="7" t="s">
        <v>91</v>
      </c>
      <c r="C2322" s="8"/>
      <c r="D2322" s="8"/>
    </row>
    <row r="2323" spans="1:4" ht="15.75" thickBot="1" x14ac:dyDescent="0.3">
      <c r="A2323" s="19">
        <v>610307</v>
      </c>
      <c r="B2323" s="20" t="s">
        <v>210</v>
      </c>
      <c r="C2323" s="34"/>
      <c r="D2323" s="34"/>
    </row>
    <row r="2324" spans="1:4" ht="15.75" thickBot="1" x14ac:dyDescent="0.3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25">
      <c r="A2325" s="12">
        <v>6104</v>
      </c>
      <c r="B2325" s="13" t="s">
        <v>270</v>
      </c>
      <c r="C2325" s="14"/>
      <c r="D2325" s="14"/>
    </row>
    <row r="2326" spans="1:4" x14ac:dyDescent="0.25">
      <c r="A2326" s="6">
        <v>610401</v>
      </c>
      <c r="B2326" s="7" t="s">
        <v>94</v>
      </c>
      <c r="C2326" s="8"/>
      <c r="D2326" s="8"/>
    </row>
    <row r="2327" spans="1:4" x14ac:dyDescent="0.25">
      <c r="A2327" s="6">
        <v>610402</v>
      </c>
      <c r="B2327" s="7" t="s">
        <v>95</v>
      </c>
      <c r="C2327" s="8"/>
      <c r="D2327" s="8"/>
    </row>
    <row r="2328" spans="1:4" x14ac:dyDescent="0.25">
      <c r="A2328" s="6">
        <v>610403</v>
      </c>
      <c r="B2328" s="7" t="s">
        <v>96</v>
      </c>
      <c r="C2328" s="8"/>
      <c r="D2328" s="8"/>
    </row>
    <row r="2329" spans="1:4" x14ac:dyDescent="0.25">
      <c r="A2329" s="6">
        <v>610404</v>
      </c>
      <c r="B2329" s="7" t="s">
        <v>97</v>
      </c>
      <c r="C2329" s="8"/>
      <c r="D2329" s="8"/>
    </row>
    <row r="2330" spans="1:4" x14ac:dyDescent="0.25">
      <c r="A2330" s="6">
        <v>610405</v>
      </c>
      <c r="B2330" s="7" t="s">
        <v>98</v>
      </c>
      <c r="C2330" s="8"/>
      <c r="D2330" s="8"/>
    </row>
    <row r="2331" spans="1:4" x14ac:dyDescent="0.25">
      <c r="A2331" s="6">
        <v>610406</v>
      </c>
      <c r="B2331" s="7" t="s">
        <v>99</v>
      </c>
      <c r="C2331" s="8"/>
      <c r="D2331" s="8"/>
    </row>
    <row r="2332" spans="1:4" x14ac:dyDescent="0.25">
      <c r="A2332" s="6">
        <v>610407</v>
      </c>
      <c r="B2332" s="7" t="s">
        <v>100</v>
      </c>
      <c r="C2332" s="8"/>
      <c r="D2332" s="8"/>
    </row>
    <row r="2333" spans="1:4" x14ac:dyDescent="0.25">
      <c r="A2333" s="6">
        <v>610408</v>
      </c>
      <c r="B2333" s="7" t="s">
        <v>101</v>
      </c>
      <c r="C2333" s="8"/>
      <c r="D2333" s="8"/>
    </row>
    <row r="2334" spans="1:4" x14ac:dyDescent="0.25">
      <c r="A2334" s="6">
        <v>610409</v>
      </c>
      <c r="B2334" s="7" t="s">
        <v>102</v>
      </c>
      <c r="C2334" s="8"/>
      <c r="D2334" s="8"/>
    </row>
    <row r="2335" spans="1:4" x14ac:dyDescent="0.25">
      <c r="A2335" s="6">
        <v>610410</v>
      </c>
      <c r="B2335" s="7" t="s">
        <v>103</v>
      </c>
      <c r="C2335" s="8"/>
      <c r="D2335" s="8"/>
    </row>
    <row r="2336" spans="1:4" x14ac:dyDescent="0.25">
      <c r="A2336" s="6">
        <v>610411</v>
      </c>
      <c r="B2336" s="7" t="s">
        <v>104</v>
      </c>
      <c r="C2336" s="8"/>
      <c r="D2336" s="8"/>
    </row>
    <row r="2337" spans="1:4" x14ac:dyDescent="0.25">
      <c r="A2337" s="6">
        <v>610412</v>
      </c>
      <c r="B2337" s="7" t="s">
        <v>105</v>
      </c>
      <c r="C2337" s="8"/>
      <c r="D2337" s="8"/>
    </row>
    <row r="2338" spans="1:4" x14ac:dyDescent="0.25">
      <c r="A2338" s="6">
        <v>610413</v>
      </c>
      <c r="B2338" s="7" t="s">
        <v>106</v>
      </c>
      <c r="C2338" s="8"/>
      <c r="D2338" s="8"/>
    </row>
    <row r="2339" spans="1:4" x14ac:dyDescent="0.25">
      <c r="A2339" s="6">
        <v>610414</v>
      </c>
      <c r="B2339" s="7" t="s">
        <v>107</v>
      </c>
      <c r="C2339" s="8"/>
      <c r="D2339" s="8"/>
    </row>
    <row r="2340" spans="1:4" ht="15.75" thickBot="1" x14ac:dyDescent="0.3">
      <c r="A2340" s="19">
        <v>610415</v>
      </c>
      <c r="B2340" s="20" t="s">
        <v>108</v>
      </c>
      <c r="C2340" s="34"/>
      <c r="D2340" s="34"/>
    </row>
    <row r="2341" spans="1:4" ht="15.75" thickBot="1" x14ac:dyDescent="0.3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25">
      <c r="A2342" s="12">
        <v>6105</v>
      </c>
      <c r="B2342" s="13" t="s">
        <v>283</v>
      </c>
      <c r="C2342" s="14"/>
      <c r="D2342" s="14"/>
    </row>
    <row r="2343" spans="1:4" x14ac:dyDescent="0.25">
      <c r="A2343" s="6">
        <v>610501</v>
      </c>
      <c r="B2343" s="7" t="s">
        <v>94</v>
      </c>
      <c r="C2343" s="8"/>
      <c r="D2343" s="8"/>
    </row>
    <row r="2344" spans="1:4" x14ac:dyDescent="0.25">
      <c r="A2344" s="6">
        <v>610502</v>
      </c>
      <c r="B2344" s="7" t="s">
        <v>95</v>
      </c>
      <c r="C2344" s="8"/>
      <c r="D2344" s="8"/>
    </row>
    <row r="2345" spans="1:4" x14ac:dyDescent="0.25">
      <c r="A2345" s="6">
        <v>610503</v>
      </c>
      <c r="B2345" s="7" t="s">
        <v>96</v>
      </c>
      <c r="C2345" s="8"/>
      <c r="D2345" s="8"/>
    </row>
    <row r="2346" spans="1:4" x14ac:dyDescent="0.25">
      <c r="A2346" s="6">
        <v>610504</v>
      </c>
      <c r="B2346" s="7" t="s">
        <v>97</v>
      </c>
      <c r="C2346" s="8"/>
      <c r="D2346" s="8"/>
    </row>
    <row r="2347" spans="1:4" x14ac:dyDescent="0.25">
      <c r="A2347" s="6">
        <v>610505</v>
      </c>
      <c r="B2347" s="7" t="s">
        <v>98</v>
      </c>
      <c r="C2347" s="8"/>
      <c r="D2347" s="8"/>
    </row>
    <row r="2348" spans="1:4" x14ac:dyDescent="0.25">
      <c r="A2348" s="6">
        <v>610506</v>
      </c>
      <c r="B2348" s="7" t="s">
        <v>99</v>
      </c>
      <c r="C2348" s="8"/>
      <c r="D2348" s="8"/>
    </row>
    <row r="2349" spans="1:4" x14ac:dyDescent="0.25">
      <c r="A2349" s="6">
        <v>610507</v>
      </c>
      <c r="B2349" s="7" t="s">
        <v>100</v>
      </c>
      <c r="C2349" s="8"/>
      <c r="D2349" s="8"/>
    </row>
    <row r="2350" spans="1:4" x14ac:dyDescent="0.25">
      <c r="A2350" s="6">
        <v>610508</v>
      </c>
      <c r="B2350" s="7" t="s">
        <v>101</v>
      </c>
      <c r="C2350" s="8"/>
      <c r="D2350" s="8"/>
    </row>
    <row r="2351" spans="1:4" x14ac:dyDescent="0.25">
      <c r="A2351" s="6">
        <v>610509</v>
      </c>
      <c r="B2351" s="7" t="s">
        <v>102</v>
      </c>
      <c r="C2351" s="8"/>
      <c r="D2351" s="8"/>
    </row>
    <row r="2352" spans="1:4" x14ac:dyDescent="0.25">
      <c r="A2352" s="6">
        <v>610510</v>
      </c>
      <c r="B2352" s="7" t="s">
        <v>103</v>
      </c>
      <c r="C2352" s="8"/>
      <c r="D2352" s="8"/>
    </row>
    <row r="2353" spans="1:4" x14ac:dyDescent="0.25">
      <c r="A2353" s="6">
        <v>610511</v>
      </c>
      <c r="B2353" s="7" t="s">
        <v>104</v>
      </c>
      <c r="C2353" s="8"/>
      <c r="D2353" s="8"/>
    </row>
    <row r="2354" spans="1:4" x14ac:dyDescent="0.25">
      <c r="A2354" s="6">
        <v>610512</v>
      </c>
      <c r="B2354" s="7" t="s">
        <v>105</v>
      </c>
      <c r="C2354" s="8"/>
      <c r="D2354" s="8"/>
    </row>
    <row r="2355" spans="1:4" x14ac:dyDescent="0.25">
      <c r="A2355" s="6">
        <v>610513</v>
      </c>
      <c r="B2355" s="7" t="s">
        <v>106</v>
      </c>
      <c r="C2355" s="8"/>
      <c r="D2355" s="8"/>
    </row>
    <row r="2356" spans="1:4" x14ac:dyDescent="0.25">
      <c r="A2356" s="6">
        <v>610514</v>
      </c>
      <c r="B2356" s="7" t="s">
        <v>107</v>
      </c>
      <c r="C2356" s="8"/>
      <c r="D2356" s="8"/>
    </row>
    <row r="2357" spans="1:4" ht="15.75" thickBot="1" x14ac:dyDescent="0.3">
      <c r="A2357" s="19">
        <v>610515</v>
      </c>
      <c r="B2357" s="20" t="s">
        <v>108</v>
      </c>
      <c r="C2357" s="34"/>
      <c r="D2357" s="34"/>
    </row>
    <row r="2358" spans="1:4" ht="15.75" thickBot="1" x14ac:dyDescent="0.3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25">
      <c r="A2359" s="12">
        <v>6106</v>
      </c>
      <c r="B2359" s="13" t="s">
        <v>449</v>
      </c>
      <c r="C2359" s="14"/>
      <c r="D2359" s="14"/>
    </row>
    <row r="2360" spans="1:4" x14ac:dyDescent="0.25">
      <c r="A2360" s="6">
        <v>610601</v>
      </c>
      <c r="B2360" s="7" t="s">
        <v>94</v>
      </c>
      <c r="C2360" s="8"/>
      <c r="D2360" s="8"/>
    </row>
    <row r="2361" spans="1:4" x14ac:dyDescent="0.25">
      <c r="A2361" s="6">
        <v>610602</v>
      </c>
      <c r="B2361" s="7" t="s">
        <v>95</v>
      </c>
      <c r="C2361" s="8"/>
      <c r="D2361" s="8"/>
    </row>
    <row r="2362" spans="1:4" x14ac:dyDescent="0.25">
      <c r="A2362" s="6">
        <v>610603</v>
      </c>
      <c r="B2362" s="7" t="s">
        <v>96</v>
      </c>
      <c r="C2362" s="8"/>
      <c r="D2362" s="8"/>
    </row>
    <row r="2363" spans="1:4" x14ac:dyDescent="0.25">
      <c r="A2363" s="6">
        <v>610604</v>
      </c>
      <c r="B2363" s="7" t="s">
        <v>97</v>
      </c>
      <c r="C2363" s="8"/>
      <c r="D2363" s="8"/>
    </row>
    <row r="2364" spans="1:4" x14ac:dyDescent="0.25">
      <c r="A2364" s="6">
        <v>610605</v>
      </c>
      <c r="B2364" s="7" t="s">
        <v>98</v>
      </c>
      <c r="C2364" s="8"/>
      <c r="D2364" s="8"/>
    </row>
    <row r="2365" spans="1:4" x14ac:dyDescent="0.25">
      <c r="A2365" s="6">
        <v>610606</v>
      </c>
      <c r="B2365" s="7" t="s">
        <v>99</v>
      </c>
      <c r="C2365" s="8"/>
      <c r="D2365" s="8"/>
    </row>
    <row r="2366" spans="1:4" x14ac:dyDescent="0.25">
      <c r="A2366" s="6">
        <v>610607</v>
      </c>
      <c r="B2366" s="7" t="s">
        <v>100</v>
      </c>
      <c r="C2366" s="8"/>
      <c r="D2366" s="8"/>
    </row>
    <row r="2367" spans="1:4" x14ac:dyDescent="0.25">
      <c r="A2367" s="6">
        <v>610608</v>
      </c>
      <c r="B2367" s="7" t="s">
        <v>101</v>
      </c>
      <c r="C2367" s="8"/>
      <c r="D2367" s="8"/>
    </row>
    <row r="2368" spans="1:4" x14ac:dyDescent="0.25">
      <c r="A2368" s="6">
        <v>610609</v>
      </c>
      <c r="B2368" s="7" t="s">
        <v>102</v>
      </c>
      <c r="C2368" s="8"/>
      <c r="D2368" s="8"/>
    </row>
    <row r="2369" spans="1:4" x14ac:dyDescent="0.25">
      <c r="A2369" s="6">
        <v>610610</v>
      </c>
      <c r="B2369" s="7" t="s">
        <v>103</v>
      </c>
      <c r="C2369" s="8"/>
      <c r="D2369" s="8"/>
    </row>
    <row r="2370" spans="1:4" x14ac:dyDescent="0.25">
      <c r="A2370" s="6">
        <v>610611</v>
      </c>
      <c r="B2370" s="7" t="s">
        <v>104</v>
      </c>
      <c r="C2370" s="8"/>
      <c r="D2370" s="8"/>
    </row>
    <row r="2371" spans="1:4" x14ac:dyDescent="0.25">
      <c r="A2371" s="6">
        <v>610612</v>
      </c>
      <c r="B2371" s="7" t="s">
        <v>105</v>
      </c>
      <c r="C2371" s="8"/>
      <c r="D2371" s="8"/>
    </row>
    <row r="2372" spans="1:4" x14ac:dyDescent="0.25">
      <c r="A2372" s="6">
        <v>610613</v>
      </c>
      <c r="B2372" s="7" t="s">
        <v>106</v>
      </c>
      <c r="C2372" s="8"/>
      <c r="D2372" s="8"/>
    </row>
    <row r="2373" spans="1:4" x14ac:dyDescent="0.25">
      <c r="A2373" s="6">
        <v>610614</v>
      </c>
      <c r="B2373" s="7" t="s">
        <v>107</v>
      </c>
      <c r="C2373" s="8"/>
      <c r="D2373" s="8"/>
    </row>
    <row r="2374" spans="1:4" ht="15.75" thickBot="1" x14ac:dyDescent="0.3">
      <c r="A2374" s="19">
        <v>610615</v>
      </c>
      <c r="B2374" s="20" t="s">
        <v>108</v>
      </c>
      <c r="C2374" s="34"/>
      <c r="D2374" s="34"/>
    </row>
    <row r="2375" spans="1:4" ht="15.75" thickBot="1" x14ac:dyDescent="0.3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25">
      <c r="A2376" s="12">
        <v>62</v>
      </c>
      <c r="B2376" s="13" t="s">
        <v>450</v>
      </c>
      <c r="C2376" s="14"/>
      <c r="D2376" s="14"/>
    </row>
    <row r="2377" spans="1:4" x14ac:dyDescent="0.25">
      <c r="A2377" s="3">
        <v>6201</v>
      </c>
      <c r="B2377" s="4" t="s">
        <v>451</v>
      </c>
      <c r="C2377" s="8"/>
      <c r="D2377" s="8"/>
    </row>
    <row r="2378" spans="1:4" x14ac:dyDescent="0.25">
      <c r="A2378" s="6">
        <v>620101</v>
      </c>
      <c r="B2378" s="7" t="s">
        <v>94</v>
      </c>
      <c r="C2378" s="8"/>
      <c r="D2378" s="8"/>
    </row>
    <row r="2379" spans="1:4" x14ac:dyDescent="0.25">
      <c r="A2379" s="6">
        <v>620102</v>
      </c>
      <c r="B2379" s="7" t="s">
        <v>95</v>
      </c>
      <c r="C2379" s="8"/>
      <c r="D2379" s="8"/>
    </row>
    <row r="2380" spans="1:4" x14ac:dyDescent="0.25">
      <c r="A2380" s="6">
        <v>620103</v>
      </c>
      <c r="B2380" s="7" t="s">
        <v>96</v>
      </c>
      <c r="C2380" s="8"/>
      <c r="D2380" s="8"/>
    </row>
    <row r="2381" spans="1:4" x14ac:dyDescent="0.25">
      <c r="A2381" s="6">
        <v>620104</v>
      </c>
      <c r="B2381" s="7" t="s">
        <v>97</v>
      </c>
      <c r="C2381" s="8"/>
      <c r="D2381" s="8"/>
    </row>
    <row r="2382" spans="1:4" x14ac:dyDescent="0.25">
      <c r="A2382" s="6">
        <v>620105</v>
      </c>
      <c r="B2382" s="7" t="s">
        <v>98</v>
      </c>
      <c r="C2382" s="8"/>
      <c r="D2382" s="8"/>
    </row>
    <row r="2383" spans="1:4" x14ac:dyDescent="0.25">
      <c r="A2383" s="6">
        <v>620106</v>
      </c>
      <c r="B2383" s="7" t="s">
        <v>99</v>
      </c>
      <c r="C2383" s="8"/>
      <c r="D2383" s="8"/>
    </row>
    <row r="2384" spans="1:4" x14ac:dyDescent="0.25">
      <c r="A2384" s="6">
        <v>620107</v>
      </c>
      <c r="B2384" s="7" t="s">
        <v>100</v>
      </c>
      <c r="C2384" s="8"/>
      <c r="D2384" s="8"/>
    </row>
    <row r="2385" spans="1:4" x14ac:dyDescent="0.25">
      <c r="A2385" s="6">
        <v>620108</v>
      </c>
      <c r="B2385" s="7" t="s">
        <v>101</v>
      </c>
      <c r="C2385" s="8"/>
      <c r="D2385" s="8"/>
    </row>
    <row r="2386" spans="1:4" x14ac:dyDescent="0.25">
      <c r="A2386" s="6">
        <v>620109</v>
      </c>
      <c r="B2386" s="7" t="s">
        <v>102</v>
      </c>
      <c r="C2386" s="8"/>
      <c r="D2386" s="8"/>
    </row>
    <row r="2387" spans="1:4" x14ac:dyDescent="0.25">
      <c r="A2387" s="6">
        <v>620110</v>
      </c>
      <c r="B2387" s="7" t="s">
        <v>103</v>
      </c>
      <c r="C2387" s="8"/>
      <c r="D2387" s="8"/>
    </row>
    <row r="2388" spans="1:4" x14ac:dyDescent="0.25">
      <c r="A2388" s="6">
        <v>620111</v>
      </c>
      <c r="B2388" s="7" t="s">
        <v>104</v>
      </c>
      <c r="C2388" s="8"/>
      <c r="D2388" s="8"/>
    </row>
    <row r="2389" spans="1:4" x14ac:dyDescent="0.25">
      <c r="A2389" s="6">
        <v>620112</v>
      </c>
      <c r="B2389" s="7" t="s">
        <v>105</v>
      </c>
      <c r="C2389" s="8"/>
      <c r="D2389" s="8"/>
    </row>
    <row r="2390" spans="1:4" x14ac:dyDescent="0.25">
      <c r="A2390" s="6">
        <v>620113</v>
      </c>
      <c r="B2390" s="7" t="s">
        <v>106</v>
      </c>
      <c r="C2390" s="8"/>
      <c r="D2390" s="8"/>
    </row>
    <row r="2391" spans="1:4" x14ac:dyDescent="0.25">
      <c r="A2391" s="6">
        <v>620114</v>
      </c>
      <c r="B2391" s="7" t="s">
        <v>107</v>
      </c>
      <c r="C2391" s="8"/>
      <c r="D2391" s="8"/>
    </row>
    <row r="2392" spans="1:4" ht="15.75" thickBot="1" x14ac:dyDescent="0.3">
      <c r="A2392" s="59">
        <v>620115</v>
      </c>
      <c r="B2392" s="20" t="s">
        <v>108</v>
      </c>
      <c r="C2392" s="18"/>
      <c r="D2392" s="18"/>
    </row>
    <row r="2393" spans="1:4" ht="15.75" thickBot="1" x14ac:dyDescent="0.3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25">
      <c r="A2394" s="12">
        <v>69</v>
      </c>
      <c r="B2394" s="13" t="s">
        <v>452</v>
      </c>
      <c r="C2394" s="14"/>
      <c r="D2394" s="14"/>
    </row>
    <row r="2395" spans="1:4" ht="15.75" thickBot="1" x14ac:dyDescent="0.3">
      <c r="A2395" s="3">
        <v>6901</v>
      </c>
      <c r="B2395" s="4" t="s">
        <v>453</v>
      </c>
      <c r="C2395" s="8"/>
      <c r="D2395" s="8"/>
    </row>
    <row r="2396" spans="1:4" ht="15.75" thickBot="1" x14ac:dyDescent="0.3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.75" thickBot="1" x14ac:dyDescent="0.3">
      <c r="A2397" s="12">
        <v>6902</v>
      </c>
      <c r="B2397" s="13" t="s">
        <v>450</v>
      </c>
      <c r="C2397" s="14"/>
      <c r="D2397" s="14"/>
    </row>
    <row r="2398" spans="1:4" ht="15.75" thickBot="1" x14ac:dyDescent="0.3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x14ac:dyDescent="0.25">
      <c r="A2399" s="50"/>
      <c r="B2399" s="31"/>
      <c r="C2399" s="14"/>
      <c r="D2399" s="14"/>
    </row>
    <row r="2400" spans="1:4" x14ac:dyDescent="0.25">
      <c r="A2400" s="60" t="s">
        <v>454</v>
      </c>
      <c r="B2400" s="61"/>
      <c r="C2400" s="62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1258971988.6900001</v>
      </c>
      <c r="D2400" s="62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953645334.46000004</v>
      </c>
    </row>
    <row r="2401" spans="1:4" x14ac:dyDescent="0.25">
      <c r="A2401" s="63"/>
      <c r="B2401" s="7"/>
      <c r="C2401" s="64"/>
      <c r="D2401" s="64"/>
    </row>
    <row r="2402" spans="1:4" x14ac:dyDescent="0.25">
      <c r="A2402" s="60" t="s">
        <v>455</v>
      </c>
      <c r="B2402" s="61"/>
      <c r="C2402" s="62">
        <f>C1115-C2400</f>
        <v>15572344.389999866</v>
      </c>
      <c r="D2402" s="62">
        <f>D1115-D2400</f>
        <v>10454400.819999933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Angloamericana de Seguros</vt:lpstr>
      <vt:lpstr>Aseguradora Agropecuaria</vt:lpstr>
      <vt:lpstr>Atlántica Seguros, S.A</vt:lpstr>
      <vt:lpstr>Atrio</vt:lpstr>
      <vt:lpstr>Autoseguros</vt:lpstr>
      <vt:lpstr>Banesco Seguros, S.A</vt:lpstr>
      <vt:lpstr>BMI</vt:lpstr>
      <vt:lpstr>Bupa Dominicana, S.A</vt:lpstr>
      <vt:lpstr>Compañía Dominicana de Seguros,</vt:lpstr>
      <vt:lpstr>Confedom</vt:lpstr>
      <vt:lpstr>Cooperativa Nacional de Seguros</vt:lpstr>
      <vt:lpstr>Cuna Mutual</vt:lpstr>
      <vt:lpstr>Futuro Seguros</vt:lpstr>
      <vt:lpstr>General de Seguros, S.A</vt:lpstr>
      <vt:lpstr>Humano Seguros, S.A</vt:lpstr>
      <vt:lpstr>Hylseg Seguros, S.A</vt:lpstr>
      <vt:lpstr>La Colonial de Seguros, S.A</vt:lpstr>
      <vt:lpstr>Mapfre BHD Compañía de Seguros</vt:lpstr>
      <vt:lpstr>Midas Seguros, S.A.</vt:lpstr>
      <vt:lpstr>Multiseguros</vt:lpstr>
      <vt:lpstr>Patria Seguros</vt:lpstr>
      <vt:lpstr>Reasanto</vt:lpstr>
      <vt:lpstr>REHSA Compañía de Seguros y Rea</vt:lpstr>
      <vt:lpstr>Seguros Ademi</vt:lpstr>
      <vt:lpstr>Seguros APS</vt:lpstr>
      <vt:lpstr>Seguros Crecer</vt:lpstr>
      <vt:lpstr>La Monumental de Seguros, S.A</vt:lpstr>
      <vt:lpstr>La Internacional</vt:lpstr>
      <vt:lpstr>Seguros Pepin, S.A</vt:lpstr>
      <vt:lpstr>Seguros Reservas, S.A</vt:lpstr>
      <vt:lpstr>Seguros Sura</vt:lpstr>
      <vt:lpstr>Seguros Universal, S.A</vt:lpstr>
      <vt:lpstr>Seguros Yunen, S.A</vt:lpstr>
      <vt:lpstr>Unit</vt:lpstr>
      <vt:lpstr>Worldwide Seguros, S.A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Arnulfo Veras</cp:lastModifiedBy>
  <dcterms:created xsi:type="dcterms:W3CDTF">2022-01-20T15:59:09Z</dcterms:created>
  <dcterms:modified xsi:type="dcterms:W3CDTF">2022-05-23T13:32:50Z</dcterms:modified>
</cp:coreProperties>
</file>